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3\"/>
    </mc:Choice>
  </mc:AlternateContent>
  <xr:revisionPtr revIDLastSave="0" documentId="8_{CD1C0165-CB0D-4069-AC71-BEA1AF5CADD5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6" i="47895"/>
  <c r="J7" i="47895"/>
  <c r="J11" i="47895"/>
  <c r="J19" i="47895"/>
  <c r="J9" i="47895"/>
  <c r="J4" i="47895"/>
  <c r="J8" i="47895"/>
  <c r="J12" i="47895"/>
  <c r="J20" i="47895"/>
  <c r="J5" i="47895"/>
  <c r="J13" i="47895"/>
  <c r="J17" i="47895"/>
  <c r="J21" i="47895"/>
  <c r="J6" i="47895"/>
  <c r="J10" i="47895"/>
  <c r="J14" i="47895"/>
  <c r="J18" i="47895"/>
  <c r="J15" i="47895"/>
  <c r="J3" i="47895"/>
  <c r="J22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56A0307-E280-44D8-A295-F9EA00C12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FDA9F8D-609C-4922-92DA-7265B7AA4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BF1FF5F-18CA-435A-9BB3-9CCEC3B6C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18B438E-C70D-438B-A79C-714BB49770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F1AADD1-7A33-4267-8430-56E660808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F2CFB7D-ADE2-4DE9-8495-626F6AFC8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8D5C5EE-80F0-4490-A6D6-23E0254651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8FE1444-35BC-497C-A5BC-EA7EDE54B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A0BB920-F9DA-45CD-82BB-C369C62CD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5DF4A3A-015D-4AFB-A251-D02E572D70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89CBA7F-E335-414F-B1A3-3C22224DB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B30822A-C354-4D2D-A46A-8B7CE0A85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CCF572C-4E82-4926-B34A-6FD07AA30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CFFD14A-DC40-4493-948A-F9983B00F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DEBC89F1-F360-4129-934D-E86ED530C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6D3EB34-6A25-43B4-BE0F-C7BDC30EF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02DB76A-702B-40EB-9EB4-1A1FA43BA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0583F00-6365-48A6-B0D2-84E1530C5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872DEAF-1789-4CEE-B4E6-37F0514FF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C4998D5-BB75-43BD-91F0-AAE938996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CBD2BC2-FC7F-4F70-B67C-D1BAFEFF2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32B27BD-BF3E-4D82-B6D6-C80BC8E1E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78F2B05-5DAE-4E4E-85EC-AB1DF3B24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CD68FE-12C2-4E84-A57E-4FEBF6167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F167EEE-AB45-4B6E-B265-FAD14EF19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0ABF9ED-43A9-41D3-ACE3-9563C0F09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5BE1619-3CB8-46CB-930F-0919D62B5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E003653-48AA-444D-84B7-236B777C3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81280B3A-2709-4F71-BB99-B08CA69DA3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ABA16F3-0039-47C2-90B7-17B3FF778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5CC3DA2-1A79-4665-B553-10FF43B06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1E19C14-1029-4F48-8E52-81B115C51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14ABD0F5-E7A6-4F7C-A2E4-A0D0D83A8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96BC97F-7475-4F31-B76B-6B7136AF1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DAE7ABD-22E8-4D7E-8B93-0669E27E5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9F32E17-792A-484F-B568-94C87FCD3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60C8CB-11A6-4E7E-8702-7548588DE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FAFBC66-7A9C-45A2-A446-35D7942F3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5979CEF-4115-4CA3-835B-1925B06DE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C0328E1-2C46-4C37-AD3E-E3D3AC859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217B1ECF-2FCA-41E2-B2EB-928AF4BEF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49E88B9-27DA-4892-B2CC-158D93312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8B1CF656-18DE-478F-9BDD-D9D500638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E6E2B2A-C18A-4F7D-909A-C8131C5A9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64E72FA-DFDA-40D4-881C-482C579C8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DDB06DE-3585-4AF2-B904-C96743D3F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65E2DA1-C755-4ED4-AAC4-49D004320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7DDABFB6-BD35-4CCC-A354-CF160F930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A3244E2-29C6-4DD2-A1A2-DA50FC24D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982DD920-EA4B-4353-98B6-9D6D02210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0B07A05-5773-4705-881C-CB5444F15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79BD8EE-CDA7-4B21-82FD-DBC805EE4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063E0F6-1887-472B-9722-9CA726DD5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3D67672-B399-4CF3-A698-93D185560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59247EC-258C-48EA-A579-87E0C1F5F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BD22CE3-D776-4279-96CF-C2912C36D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FAC2D0E-7CF3-4C57-8726-1B47135C0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027ACBA-0E18-4372-B204-7F44C836B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382E59A-1161-4744-BB49-1F2C8C27E5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7A4AC5E3-8EEE-4A8B-870A-41BEF5A485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549FB0D3-8EA4-47D2-A4A1-A46CF72E9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F0A7B6A1-387F-4E15-B5DD-8E933CA25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B7ED58F-8F80-4E18-8C0F-5E8772183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98DBEC49-7B22-41DA-B66C-0685F0BBC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585D6080-14EC-4790-A1E7-0E4E299BA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AA0936CD-55A9-4615-A4C2-E205A6CEA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73AA798A-B744-43E6-9344-07F5E1000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0D582CA-D0E7-49A8-95DF-97C6754BB6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701C50E8-3D82-4B10-96FE-A8B881473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F1409C6D-850D-45E9-8979-F773FEDC2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F64E45F5-39B7-4D6F-A442-1A598D825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EB952764-9205-4B84-A3C3-607A6E5E2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ACC1C917-96C4-4F74-B3DE-860868C0B0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8DFFD6F7-905D-4302-80F8-4906BE945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BEAB23DD-18B8-4542-8FC2-C8BB96B6AF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68058EB5-1544-45A1-A179-A9E01C14A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E057150C-F2E8-4D15-8937-CC78B4552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019F0094-885A-402A-93A7-A788FF040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4BCC72F2-8698-413D-9CF0-119B240AA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8C60A312-0D05-4D5C-8BB9-8059A77E0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413AF843-18F1-42DF-A627-46D36F9C0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694281D-6832-43CA-B165-D3C50F160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E0CC7C1A-CD68-44D7-98D2-242CB85AF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C5D827AA-5444-49FF-9CA8-F7EFEAB27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B0520DFE-F71C-4DB6-A9BE-9A8E578F7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A8085CD9-B115-46A3-9A39-A0423BDBF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59218F83-E1F7-4839-A8C5-577818A4B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2841E921-20FA-4F3F-906C-C9A6D1D1B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631DB719-CDE2-424D-8679-246D2ABA91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A8002082-CCBA-47CA-BC13-15B655DCF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FA8C4D45-7557-4F56-95C5-DE10FE27D8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7C127BF7-010E-4C34-B971-E159778D7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466187BC-69AB-421F-819E-C413F3156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36B420BC-01A5-4C45-8FDC-153AC4AE5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588D2C00-3133-44EB-BB23-E85D590A63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63053150-97AA-44A9-998D-683A185678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895E7461-197E-47D6-A9F4-3F97B01865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B02B4F33-92FC-4F92-B43E-3421C5CCD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E078E30D-499A-4394-A24F-75B4382F3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FF0CF539-6813-4329-B6CF-092ECFB9B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927677C1-57AE-48C0-8B85-DE5C86B316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98A1DBE3-7DD8-4AFF-BED8-4C35C4C3E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CE8F116F-3992-4E11-812E-7E582B127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A359F4AF-B51E-466C-86B3-70F9B6B932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E494B4E6-826E-4A75-AE90-B47185EEC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AB94F26A-BAAE-467B-B870-E688443500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48B6D9DC-D12F-4141-9186-791A5F293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D0092EC6-017E-4A8B-BFC6-DACFEA6CB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F4DC6E4E-AFFE-4983-8DD1-2BCC489B0A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28397FBA-7723-433B-8399-631F712F4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A9D14080-CC2F-4A3E-BED4-40D649C3F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4D1EA2A1-1ED7-4D7B-8243-A4AA21CC3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13B6DE1F-0C8B-4EAC-9630-276356569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1E136193-08C4-4E82-9ECA-B0BDF4148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4D42FFEF-E24B-427F-8A6C-4CA365980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A732DDC1-CA69-441C-936C-8A261FDAB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C2820211-2DFE-4331-8702-8298EBFCB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D83059B3-D433-4E15-B904-80347E4F4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8B9783B-CDF5-4861-9635-27E913D73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ECA194B-6A3C-4C27-B06C-EB5A5C8AA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6B896E7-6A94-4E2E-A83F-EC8107FE5F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21CF398-CC69-420C-9CAA-1D703A52C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44526FF-7BE9-4307-A6BA-E119AA99A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B667D54-EDDE-40AD-A01B-7E24A261C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0DFA7C8-25E4-4CCA-9AFC-E6B717DDC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BEE96532-7AF6-46AA-A5CE-2EDF76692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DA334BF-202C-4816-8737-450DE0740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A0270A3-40AC-4A37-8D7A-561D7CB90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4165B472-009B-41F6-A1EF-1D9B601CB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7CB408A8-067C-4FEA-95A7-7BE0C5512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E8827BD6-F541-463E-B171-A3B4215DA1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F5F1BF79-3ADF-467E-9588-B1B3CA58D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6FB0944C-608F-4D06-898E-36ABED8E0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BABEE427-33FE-4FBD-9336-5B81C55E88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2FD3A9DE-4DA9-4093-9BAE-62213805C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DC03FDC8-12CE-4720-99A8-0D06944568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3CFCE152-5084-40BC-8779-DCC8F8808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9519F25E-8D86-4652-A6CE-4FBD39C73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07BEC294-6C94-4362-8957-32AC4B9641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14C7C036-7A14-43C0-8345-D3D5544C0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301E4D3F-1966-427A-A453-5461CECFA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B4354F43-50DE-489D-84C9-330BF8BDC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6027DAD2-0FF8-4735-BDB8-2FDBB667A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16F806BF-B92F-4919-AFE7-170B48AD7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181F4AE3-3B3F-4A44-9468-97F5B9BDA2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B16BF344-43F7-4A61-80CE-D4572C4E8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17053FD3-BB30-4A71-856D-8FD4C6701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FFE5CE16-618E-404B-992F-C8DB72DCB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92ADC256-5D19-41A5-A4F8-99D49F635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7AC83FFC-B765-46B4-9EC5-302199DA6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61A70E0C-10A7-4B6E-BAFA-56883E00E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20EE60FD-2861-43E4-9B97-D70D93F96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E74E581E-FDCB-4676-8587-CDD1525D4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A6B903FA-D034-43E6-ADC0-94C4F66B7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0240370-1B36-4651-8607-999397B95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7BFC75F6-2F59-4C87-8FEF-A118982C9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E1DF88A4-1974-4986-9D4B-C5B21F109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9CF9C806-1FA8-4B19-AC9D-9AEF06537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6AC808AC-DD00-49FC-A26C-8169D8182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31CA457A-2EEB-48EF-A8FB-27C92B857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F9D164ED-F260-4974-879B-BBBD7C806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15DD0236-B710-4D12-B70A-B9A1435E5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93914D5A-E380-4F48-A81D-51660A919D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5073DCB7-E79A-4B36-81B5-053757FE4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1EB2A690-9FD5-49DB-9298-7965E405C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415D2E9E-55FB-49A9-8620-836D83E1B2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DA3BD2FA-340A-4B18-A877-03556EF02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E5D9E227-B72C-45E1-8C05-062319213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91ABD1CF-83CF-4D4C-B5A4-A281551A7E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0AE697D3-B8EE-4960-B1B4-1E33EE33B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0D688F39-D464-427E-84DD-5DE922A0D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4DC4380C-EE63-45EF-AEE9-3EADA5D58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EBF4CB2F-F965-432B-B54F-6D6D7C780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4D88EA67-EDF9-4268-B992-153A2BD47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8FFA53C7-0F1A-45F1-909F-7F1E39043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1F68CE4C-1A1B-4563-985B-734357552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6D744521-65EB-4D38-8FAA-BD223F499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FAD1463E-EDAE-4C5D-A81C-53F837C72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A1D55521-6C9F-4D94-AD6F-FFA904220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71940CFD-91A4-4AA6-80D3-C520133F5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7B3A5EF7-6EBC-4892-901E-EE34AB5EC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59BB7A76-C9D7-445E-8588-4786C5C03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21DDF8A-A6B2-4F0E-A07C-014446025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24606F6-7273-4B92-B403-9703330137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3D09986F-E9CE-4218-B56F-5386F68C3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9AC6612-7423-40BD-8062-02CDDD7A9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CB68E06-C587-42FB-98D4-025CC6DD4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C8CB7A0-0577-473F-AC89-9255D2863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4A38D28-025B-4C87-8143-12C5706A2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0AF87EE-7CE6-4B6E-B26E-FAEAEB7BF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DDEF515-371D-4151-BEDF-7C887131A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B17EEFB-C425-4E56-8D47-DCDC5B9EE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0D5D297-C461-43CB-98DC-CF68482E5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2FA393E-61D3-476D-A9A4-8FE874191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5A83FBC3-8E38-4D69-B334-CC4FC71DA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FE11879-D432-4FDE-A8E4-FE7F568A3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79D4F2E-BCE6-42B5-97CD-7A2F909F9C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54771C7-BC91-41DA-B676-0A5A93908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2B6A896-45F9-4E8D-ABDF-EAEDC5DD7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A7DEC12-BC23-4ACD-AE2E-A16234479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DF250F4-A310-4976-AB74-5EE5EA4B02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C4B6CA93-6524-45F4-B5CB-3C40FEBE4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A0E2ACB-F3DA-4508-A951-44C1FAE4C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70320287-914D-4D4C-9F9D-14F4CA776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FCABF4F-9CD6-4B7B-A610-0D9A41421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C111D2B-33FF-40CF-9DD2-9ABD0FF41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BEF99C4-8F42-419D-9BA0-C80B2E136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46638AA-C344-4EDE-9188-D7EEC3452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422CD1D-1E55-4E53-B8C5-D515C221E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<sst xmlns="http://schemas.openxmlformats.org/spreadsheetml/2006/main" count="12204" uniqueCount="697">
  <si>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</si>
  <si>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</si>
  <si>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</si>
  <si>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</si>
  <si>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</si>
  <si>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</si>
  <si>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</si>
  <si>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</si>
  <si>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</si>
  <si>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</si>
  <si>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</si>
  <si>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</si>
  <si>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</si>
  <si>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</si>
  <si>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</si>
  <si>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</si>
  <si>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</si>
  <si>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</si>
  <si>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</si>
  <si>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</si>
  <si>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</si>
  <si>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</si>
  <si>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</si>
  <si>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</si>
  <si>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</si>
  <si>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</si>
  <si>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</si>
  <si>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</si>
  <si>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</si>
  <si>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</si>
  <si>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</si>
  <si>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</si>
  <si>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</si>
  <si>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</si>
  <si>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</si>
  <si>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</si>
  <si>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</si>
  <si>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</si>
  <si>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</si>
  <si>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</si>
  <si>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</si>
  <si>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</si>
  <si>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</si>
  <si>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</si>
  <si>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</si>
  <si>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</si>
  <si>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</si>
  <si>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</si>
  <si>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</si>
  <si>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</si>
  <si>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</si>
  <si>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</si>
  <si>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</si>
  <si>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</si>
  <si>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</si>
  <si>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</si>
  <si>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</si>
  <si>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</si>
  <si>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</si>
  <si>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</si>
  <si>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</si>
  <si>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</si>
  <si>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</si>
  <si>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</si>
  <si>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</si>
  <si>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</si>
  <si>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</si>
  <si>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</si>
  <si>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</si>
  <si>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</si>
  <si>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</si>
  <si>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</si>
  <si>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</si>
  <si>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</si>
  <si>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</si>
  <si>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</si>
  <si>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</si>
  <si>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</si>
  <si>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</si>
  <si>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</si>
  <si>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</si>
  <si>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</si>
  <si>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</si>
  <si>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</si>
  <si>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</si>
  <si>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</si>
  <si>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</si>
  <si>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</si>
  <si>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</si>
  <si>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</si>
  <si>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</si>
  <si>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</si>
  <si>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</si>
  <si>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</si>
  <si>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</si>
  <si>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</si>
  <si>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</si>
  <si>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</si>
  <si>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</si>
  <si>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</si>
  <si>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</si>
  <si>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</si>
  <si>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</si>
  <si>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</si>
  <si>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</si>
  <si>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</si>
  <si>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</si>
  <si>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</si>
  <si>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</si>
  <si>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</si>
  <si>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</si>
  <si>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</si>
  <si>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</si>
  <si>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</si>
  <si>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</si>
  <si>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</si>
  <si>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</si>
  <si>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</si>
  <si>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</si>
  <si>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</si>
  <si>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</si>
  <si>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</si>
  <si>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</si>
  <si>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</si>
  <si>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</si>
  <si>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</si>
  <si>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</si>
  <si>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</si>
  <si>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</si>
  <si>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</si>
  <si>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</si>
  <si>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</si>
  <si>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</si>
  <si>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</si>
  <si>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</si>
  <si>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</si>
  <si>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</si>
  <si>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</si>
  <si>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</si>
  <si>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</si>
  <si>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</si>
  <si>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</si>
  <si>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</si>
  <si>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</si>
  <si>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</si>
  <si>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</si>
  <si>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</si>
  <si>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</si>
  <si>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</si>
  <si>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</si>
  <si>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</si>
  <si>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</si>
  <si>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</si>
  <si>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</si>
  <si>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</si>
  <si>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</si>
  <si>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</si>
  <si>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</si>
  <si>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</si>
  <si>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</si>
  <si>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</si>
  <si>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</si>
  <si>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</si>
  <si>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</si>
  <si>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</si>
  <si>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</si>
  <si>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</si>
  <si>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</si>
  <si>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</si>
  <si>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</si>
  <si>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</si>
  <si>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</si>
  <si>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</si>
  <si>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</si>
  <si>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</si>
  <si>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</si>
  <si>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</si>
  <si>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</si>
  <si>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</si>
  <si>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</si>
  <si>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</si>
  <si>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</si>
  <si>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</si>
  <si>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</si>
  <si>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</si>
  <si>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</si>
  <si>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</si>
  <si>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</si>
  <si>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</si>
  <si>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</si>
  <si>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</si>
  <si>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</si>
  <si>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</si>
  <si>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</si>
  <si>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</si>
  <si>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</si>
  <si>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</si>
  <si>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</si>
  <si>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</si>
  <si>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</si>
  <si>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</si>
  <si>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</si>
  <si>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</si>
  <si>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</si>
  <si>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</si>
  <si>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</si>
  <si>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</si>
  <si>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</si>
  <si>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</si>
  <si>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</si>
  <si>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</si>
  <si>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</si>
  <si>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</si>
  <si>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</si>
  <si>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</si>
  <si>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</si>
  <si>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</si>
  <si>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</si>
  <si>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</si>
  <si>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</si>
  <si>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S, wt.%</t>
  </si>
  <si>
    <t>Sb, ppm</t>
  </si>
  <si>
    <t>Te, ppm</t>
  </si>
  <si>
    <t>W, ppm</t>
  </si>
  <si>
    <t>B, ppm</t>
  </si>
  <si>
    <t>Re,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</si>
  <si>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</si>
  <si>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</si>
  <si>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</si>
  <si>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</si>
  <si>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</si>
  <si>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</si>
  <si>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</si>
  <si>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</si>
  <si>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</si>
  <si>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</si>
  <si>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</si>
  <si>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</si>
  <si>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</si>
  <si>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</si>
  <si>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</si>
  <si>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</si>
  <si>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</si>
  <si>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</si>
  <si>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</si>
  <si>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</si>
  <si>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</si>
  <si>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</si>
  <si>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</si>
  <si>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</si>
  <si>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</si>
  <si>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</si>
  <si>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</si>
  <si>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</si>
  <si>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</si>
  <si>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</si>
  <si>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</si>
  <si>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</si>
  <si>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</si>
  <si>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</si>
  <si>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</si>
  <si>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</si>
  <si>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</si>
  <si>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</si>
  <si>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</si>
  <si>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</si>
  <si>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</si>
  <si>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</si>
  <si>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</si>
  <si>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</si>
  <si>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</si>
  <si>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</si>
  <si>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</si>
  <si>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</si>
  <si>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</si>
  <si>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</si>
  <si>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</si>
  <si>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</si>
  <si>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</si>
  <si>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</si>
  <si>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</si>
  <si>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</si>
  <si>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</si>
  <si>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</si>
  <si>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</si>
  <si>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</si>
  <si>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</si>
  <si>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</si>
  <si>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&lt; 0.5</t>
  </si>
  <si>
    <t>1.27</t>
  </si>
  <si>
    <t>CNL*AAS</t>
  </si>
  <si>
    <t>CNL*MS</t>
  </si>
  <si>
    <t>CNL*OES</t>
  </si>
  <si>
    <t>200g</t>
  </si>
  <si>
    <t>20g</t>
  </si>
  <si>
    <t>05g</t>
  </si>
  <si>
    <t>1.30</t>
  </si>
  <si>
    <t>4A*MS</t>
  </si>
  <si>
    <t>4A*OES/MS</t>
  </si>
  <si>
    <t>&lt; 0.3</t>
  </si>
  <si>
    <t>Results from laboratories 1.07, 1.08, 1.16 and 1.28 were removed due to their 0.1 ppm reading resolution.</t>
  </si>
  <si>
    <t>Results from laboratories 1.17 and 1.19 were removed due to their 1 ppm reading resolution.</t>
  </si>
  <si>
    <t>&lt; 0.05</t>
  </si>
  <si>
    <t>&lt; 0.02</t>
  </si>
  <si>
    <t>Results from laboratories 1.07, 1.16 and 1.28 were removed due to their 1 ppm reading resolution.</t>
  </si>
  <si>
    <t>Results from laboratories 1.02, 1.07, 1.16 and 1.18 were removed due to their 0.1 ppm reading resolution.</t>
  </si>
  <si>
    <t>Results from laboratories 1.07, 1.15, 1.16 and 1.28 were removed due to their 1 ppm reading resolution.</t>
  </si>
  <si>
    <t>&lt; 0.002</t>
  </si>
  <si>
    <t>&lt; 0.0005</t>
  </si>
  <si>
    <t>&lt; 0.04</t>
  </si>
  <si>
    <t>&lt; 0.005</t>
  </si>
  <si>
    <t>Results from laboratories 1.07, 1.16, 1.21 and 1.28 were removed due to their 1 ppm reading resolution.</t>
  </si>
  <si>
    <t>&lt; 1.5</t>
  </si>
  <si>
    <t>Results from laboratory 1.07 were removed due to their 1 ppm reading resolution.</t>
  </si>
  <si>
    <t>Results from laboratories 1.07, 1.17 and 1.19 were removed due to their 0.1 ppm reading resolution.</t>
  </si>
  <si>
    <t>Results from laboratory 1.16 were removed due to their 0.1 ppm reading resolution.</t>
  </si>
  <si>
    <t>Results from laboratory 1.28 were removed due to their 0.1 ppm reading resolution.</t>
  </si>
  <si>
    <t>Indicative</t>
  </si>
  <si>
    <t>AR*OES/MS</t>
  </si>
  <si>
    <t>01g</t>
  </si>
  <si>
    <t>0.2g</t>
  </si>
  <si>
    <t>0.5g</t>
  </si>
  <si>
    <t>0.1g</t>
  </si>
  <si>
    <t>&lt; 20</t>
  </si>
  <si>
    <t>Results from laboratory 1.07 were removed due to their 0.1 ppm reading resolution.</t>
  </si>
  <si>
    <t>Results from laboratory 1.18 were removed due to their 1 ppm reading resolution.</t>
  </si>
  <si>
    <t>Results from laboratory 1.10 were removed due to their 0.01 wt.% reading resolution.</t>
  </si>
  <si>
    <t>Results from laboratories 1.07 and 1.16 were removed due to their 0.1 ppm reading resolution.</t>
  </si>
  <si>
    <t>Results from laboratories 1.15, 1.18 and 1.28 were removed due to their 1 ppm reading resolution.</t>
  </si>
  <si>
    <t>Results from laboratories 1.16, 1.18, 1.21 and 1.28 were removed due to their 1 ppm reading resolution.</t>
  </si>
  <si>
    <t>Results from laboratory 1.28 were removed due to their 1 ppm reading resolution.</t>
  </si>
  <si>
    <t>Results from laboratory 1.02 were removed due to their 0.1 ppm reading resolution.</t>
  </si>
  <si>
    <t>Results from laboratories 1.02, 1.05, 1.07 and 1.28 were removed due to their high Z score reading.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</si>
  <si>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</si>
  <si>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</si>
  <si>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</si>
  <si>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</si>
  <si>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</si>
  <si>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</si>
  <si>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</si>
  <si>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</si>
  <si>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</si>
  <si>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</si>
  <si>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</si>
  <si>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</si>
  <si>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</si>
  <si>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</si>
  <si>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</si>
  <si>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</si>
  <si>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</si>
  <si>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</si>
  <si>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</si>
  <si>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</si>
  <si>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</si>
  <si>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</si>
  <si>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</si>
  <si>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</si>
  <si>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</si>
  <si>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</si>
  <si>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</si>
  <si>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</si>
  <si>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</si>
  <si>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</si>
  <si>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</si>
  <si>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</si>
  <si>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</si>
  <si>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</si>
  <si>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</si>
  <si>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</si>
  <si>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</si>
  <si>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</si>
  <si>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</si>
  <si>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</si>
  <si>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</si>
  <si>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</si>
  <si>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</si>
  <si>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</si>
  <si>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</si>
  <si>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</si>
  <si>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</si>
  <si>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</si>
  <si>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</si>
  <si>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</si>
  <si>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</si>
  <si>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</si>
  <si>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</si>
  <si>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</si>
  <si>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</si>
  <si>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</si>
  <si>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</si>
  <si>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</si>
  <si>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</si>
  <si>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</si>
  <si>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</si>
  <si>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</si>
  <si>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</si>
  <si>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</si>
  <si>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</si>
  <si>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</si>
  <si>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</si>
  <si>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</si>
  <si>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</si>
  <si>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</si>
  <si>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</si>
  <si>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</si>
  <si>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</si>
  <si>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</si>
  <si>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</si>
  <si>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</si>
  <si>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</si>
  <si>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</si>
  <si>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</si>
  <si>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</si>
  <si>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</si>
  <si>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</si>
  <si>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</si>
  <si>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</si>
  <si>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</si>
  <si>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</si>
  <si>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</si>
  <si>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</si>
  <si>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</si>
  <si>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</si>
  <si>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</si>
  <si>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</si>
  <si>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</si>
  <si>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</si>
  <si>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</si>
  <si>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</si>
  <si>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</si>
  <si>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</si>
  <si>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</si>
  <si>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</si>
  <si>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</si>
  <si>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</si>
  <si>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</si>
  <si>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</si>
  <si>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</si>
  <si>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</si>
  <si>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</si>
  <si>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</si>
  <si>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</si>
  <si>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</si>
  <si>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</si>
  <si>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</si>
  <si>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</si>
  <si>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</si>
  <si>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</si>
  <si>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</si>
  <si>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</si>
  <si>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</si>
  <si>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</si>
  <si>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</si>
  <si>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</si>
  <si>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</si>
  <si>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</si>
  <si>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</si>
  <si>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</si>
  <si>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</si>
  <si>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</si>
  <si>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</si>
  <si>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</si>
  <si>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</si>
  <si>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</si>
  <si>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</si>
  <si>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</si>
  <si>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</si>
  <si>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</si>
  <si>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</si>
  <si>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</si>
  <si>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</si>
  <si>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</si>
  <si>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</si>
  <si>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</si>
  <si>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</si>
  <si>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Re, Rhenium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</si>
  <si>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</si>
  <si>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251c (Certified Value 0.508 ppm)</t>
  </si>
  <si>
    <t>Analytical results for Au in OREAS 251c (Certified Value 0.501 ppm)</t>
  </si>
  <si>
    <t>Analytical results for Au in OREAS 251c (Certified Value 0.485 ppm)</t>
  </si>
  <si>
    <t>Analytical results for Au in OREAS 251c (Certified Value 0.492 ppm)</t>
  </si>
  <si>
    <t>Analytical results for Ag in OREAS 251c (Certified Value 0.296 ppm)</t>
  </si>
  <si>
    <t>Analytical results for Al in OREAS 251c (Certified Value 6.77 wt.%)</t>
  </si>
  <si>
    <t>Analytical results for As in OREAS 251c (Certified Value 175 ppm)</t>
  </si>
  <si>
    <t>Analytical results for B in OREAS 251c (Indicative Value 24.7 ppm)</t>
  </si>
  <si>
    <t>Analytical results for Ba in OREAS 251c (Certified Value 509 ppm)</t>
  </si>
  <si>
    <t>Analytical results for Be in OREAS 251c (Certified Value 2.39 ppm)</t>
  </si>
  <si>
    <t>Analytical results for Bi in OREAS 251c (Certified Value 7.52 ppm)</t>
  </si>
  <si>
    <t>Analytical results for Ca in OREAS 251c (Certified Value 1.71 wt.%)</t>
  </si>
  <si>
    <t>Analytical results for Cd in OREAS 251c (Certified Value 0.051 ppm)</t>
  </si>
  <si>
    <t>Analytical results for Ce in OREAS 251c (Certified Value 88 ppm)</t>
  </si>
  <si>
    <t>Analytical results for Co in OREAS 251c (Certified Value 17.2 ppm)</t>
  </si>
  <si>
    <t>Analytical results for Cr in OREAS 251c (Certified Value 120 ppm)</t>
  </si>
  <si>
    <t>Analytical results for Cs in OREAS 251c (Certified Value 5.94 ppm)</t>
  </si>
  <si>
    <t>Analytical results for Cu in OREAS 251c (Certified Value 27.5 ppm)</t>
  </si>
  <si>
    <t>Analytical results for Dy in OREAS 251c (Certified Value 4.28 ppm)</t>
  </si>
  <si>
    <t>Analytical results for Er in OREAS 251c (Certified Value 1.96 ppm)</t>
  </si>
  <si>
    <t>Analytical results for Eu in OREAS 251c (Certified Value 1.68 ppm)</t>
  </si>
  <si>
    <t>Analytical results for Fe in OREAS 251c (Certified Value 4.28 wt.%)</t>
  </si>
  <si>
    <t>Analytical results for Ga in OREAS 251c (Certified Value 18.9 ppm)</t>
  </si>
  <si>
    <t>Analytical results for Gd in OREAS 251c (Certified Value 5.8 ppm)</t>
  </si>
  <si>
    <t>Analytical results for Ge in OREAS 251c (Indicative Value 0.19 ppm)</t>
  </si>
  <si>
    <t>Analytical results for Hf in OREAS 251c (Certified Value 4.7 ppm)</t>
  </si>
  <si>
    <t>Analytical results for Hg in OREAS 251c (Indicative Value 0.14 ppm)</t>
  </si>
  <si>
    <t>Analytical results for Ho in OREAS 251c (Certified Value 0.72 ppm)</t>
  </si>
  <si>
    <t>Analytical results for In in OREAS 251c (Certified Value 0.087 ppm)</t>
  </si>
  <si>
    <t>Analytical results for K in OREAS 251c (Certified Value 1.87 wt.%)</t>
  </si>
  <si>
    <t>Analytical results for La in OREAS 251c (Certified Value 45.3 ppm)</t>
  </si>
  <si>
    <t>Analytical results for Li in OREAS 251c (Certified Value 30.6 ppm)</t>
  </si>
  <si>
    <t>Analytical results for Lu in OREAS 251c (Certified Value 0.26 ppm)</t>
  </si>
  <si>
    <t>Analytical results for Mg in OREAS 251c (Certified Value 1.37 wt.%)</t>
  </si>
  <si>
    <t>Analytical results for Mn in OREAS 251c (Certified Value 0.041 wt.%)</t>
  </si>
  <si>
    <t>Analytical results for Mo in OREAS 251c (Certified Value 2.48 ppm)</t>
  </si>
  <si>
    <t>Analytical results for Na in OREAS 251c (Certified Value 0.957 wt.%)</t>
  </si>
  <si>
    <t>Analytical results for Nb in OREAS 251c (Certified Value 26.3 ppm)</t>
  </si>
  <si>
    <t>Analytical results for Nd in OREAS 251c (Certified Value 38.4 ppm)</t>
  </si>
  <si>
    <t>Analytical results for Ni in OREAS 251c (Certified Value 72 ppm)</t>
  </si>
  <si>
    <t>Analytical results for P in OREAS 251c (Certified Value 0.092 wt.%)</t>
  </si>
  <si>
    <t>Analytical results for Pb in OREAS 251c (Certified Value 13.3 ppm)</t>
  </si>
  <si>
    <t>Analytical results for Pr in OREAS 251c (Certified Value 10.2 ppm)</t>
  </si>
  <si>
    <t>Analytical results for Pt in OREAS 251c (Indicative Value 3.4 ppb)</t>
  </si>
  <si>
    <t>Analytical results for Rb in OREAS 251c (Certified Value 99 ppm)</t>
  </si>
  <si>
    <t>Analytical results for Re in OREAS 251c (Indicative Value 0.001 ppm)</t>
  </si>
  <si>
    <t>Analytical results for S in OREAS 251c (Certified Value 0.01 wt.%)</t>
  </si>
  <si>
    <t>Analytical results for Sb in OREAS 251c (Certified Value 2.65 ppm)</t>
  </si>
  <si>
    <t>Analytical results for Sc in OREAS 251c (Certified Value 12.9 ppm)</t>
  </si>
  <si>
    <t>Analytical results for Se in OREAS 251c (Indicative Value 0.83 ppm)</t>
  </si>
  <si>
    <t>Analytical results for Sm in OREAS 251c (Certified Value 7.34 ppm)</t>
  </si>
  <si>
    <t>Analytical results for Sn in OREAS 251c (Certified Value 8.95 ppm)</t>
  </si>
  <si>
    <t>Analytical results for Sr in OREAS 251c (Certified Value 280 ppm)</t>
  </si>
  <si>
    <t>Analytical results for Ta in OREAS 251c (Certified Value 1.83 ppm)</t>
  </si>
  <si>
    <t>Analytical results for Tb in OREAS 251c (Certified Value 0.77 ppm)</t>
  </si>
  <si>
    <t>Analytical results for Te in OREAS 251c (Certified Value 0.12 ppm)</t>
  </si>
  <si>
    <t>Analytical results for Th in OREAS 251c (Certified Value 12.3 ppm)</t>
  </si>
  <si>
    <t>Analytical results for Ti in OREAS 251c (Certified Value 0.593 wt.%)</t>
  </si>
  <si>
    <t>Analytical results for Tl in OREAS 251c (Certified Value 0.52 ppm)</t>
  </si>
  <si>
    <t>Analytical results for Tm in OREAS 251c (Certified Value 0.25 ppm)</t>
  </si>
  <si>
    <t>Analytical results for U in OREAS 251c (Certified Value 2.18 ppm)</t>
  </si>
  <si>
    <t>Analytical results for V in OREAS 251c (Certified Value 92 ppm)</t>
  </si>
  <si>
    <t>Analytical results for W in OREAS 251c (Certified Value 31.5 ppm)</t>
  </si>
  <si>
    <t>Analytical results for Y in OREAS 251c (Certified Value 18.3 ppm)</t>
  </si>
  <si>
    <t>Analytical results for Yb in OREAS 251c (Certified Value 1.72 ppm)</t>
  </si>
  <si>
    <t>Analytical results for Zn in OREAS 251c (Certified Value 69 ppm)</t>
  </si>
  <si>
    <t>Analytical results for Zr in OREAS 251c (Certified Value 183 ppm)</t>
  </si>
  <si>
    <t>Analytical results for Ag in OREAS 251c (Certified Value 0.269 ppm)</t>
  </si>
  <si>
    <t>Analytical results for Al in OREAS 251c (Certified Value 1.13 wt.%)</t>
  </si>
  <si>
    <t>Analytical results for As in OREAS 251c (Certified Value 153 ppm)</t>
  </si>
  <si>
    <t>Analytical results for B in OREAS 251c (Certified Value &lt; 10 ppm)</t>
  </si>
  <si>
    <t>Analytical results for Ba in OREAS 251c (Certified Value 72 ppm)</t>
  </si>
  <si>
    <t>Analytical results for Be in OREAS 251c (Certified Value 0.93 ppm)</t>
  </si>
  <si>
    <t>Analytical results for Bi in OREAS 251c (Certified Value 6.83 ppm)</t>
  </si>
  <si>
    <t>Analytical results for Ca in OREAS 251c (Certified Value 0.437 wt.%)</t>
  </si>
  <si>
    <t>Analytical results for Cd in OREAS 251c (Certified Value 0.026 ppm)</t>
  </si>
  <si>
    <t>Analytical results for Ce in OREAS 251c (Certified Value 52 ppm)</t>
  </si>
  <si>
    <t>Analytical results for Co in OREAS 251c (Certified Value 11.6 ppm)</t>
  </si>
  <si>
    <t>Analytical results for Cr in OREAS 251c (Certified Value 46.3 ppm)</t>
  </si>
  <si>
    <t>Analytical results for Cs in OREAS 251c (Certified Value 1.43 ppm)</t>
  </si>
  <si>
    <t>Analytical results for Cu in OREAS 251c (Certified Value 22.7 ppm)</t>
  </si>
  <si>
    <t>Analytical results for Dy in OREAS 251c (Indicative Value 2.21 ppm)</t>
  </si>
  <si>
    <t>Analytical results for Er in OREAS 251c (Indicative Value 0.86 ppm)</t>
  </si>
  <si>
    <t>Analytical results for Eu in OREAS 251c (Certified Value 0.94 ppm)</t>
  </si>
  <si>
    <t>Analytical results for Fe in OREAS 251c (Certified Value 3.03 wt.%)</t>
  </si>
  <si>
    <t>Analytical results for Ga in OREAS 251c (Certified Value 3.94 ppm)</t>
  </si>
  <si>
    <t>Analytical results for Gd in OREAS 251c (Indicative Value 3.59 ppm)</t>
  </si>
  <si>
    <t>Analytical results for Ge in OREAS 251c (Indicative Value 0.13 ppm)</t>
  </si>
  <si>
    <t>Analytical results for Hf in OREAS 251c (Indicative Value 0.53 ppm)</t>
  </si>
  <si>
    <t>Analytical results for Hg in OREAS 251c (Indicative Value 0.027 ppm)</t>
  </si>
  <si>
    <t>Analytical results for Ho in OREAS 251c (Certified Value 0.38 ppm)</t>
  </si>
  <si>
    <t>Analytical results for In in OREAS 251c (Certified Value 0.026 ppm)</t>
  </si>
  <si>
    <t>Analytical results for K in OREAS 251c (Certified Value 0.186 wt.%)</t>
  </si>
  <si>
    <t>Analytical results for La in OREAS 251c (Certified Value 26.7 ppm)</t>
  </si>
  <si>
    <t>Analytical results for Li in OREAS 251c (Certified Value 6.78 ppm)</t>
  </si>
  <si>
    <t>Analytical results for Lu in OREAS 251c (Indicative Value 0.077 ppm)</t>
  </si>
  <si>
    <t>Analytical results for Mg in OREAS 251c (Certified Value 0.539 wt.%)</t>
  </si>
  <si>
    <t>Analytical results for Mn in OREAS 251c (Certified Value 0.023 wt.%)</t>
  </si>
  <si>
    <t>Analytical results for Mo in OREAS 251c (Certified Value 1.96 ppm)</t>
  </si>
  <si>
    <t>Analytical results for Na in OREAS 251c (Certified Value 0.192 wt.%)</t>
  </si>
  <si>
    <t>Analytical results for Nb in OREAS 251c (Certified Value 0.62 ppm)</t>
  </si>
  <si>
    <t>Analytical results for Nd in OREAS 251c (Indicative Value 25 ppm)</t>
  </si>
  <si>
    <t>Analytical results for Ni in OREAS 251c (Certified Value 57 ppm)</t>
  </si>
  <si>
    <t>Analytical results for P in OREAS 251c (Certified Value 0.065 wt.%)</t>
  </si>
  <si>
    <t>Analytical results for Pb in OREAS 251c (Certified Value 8.01 ppm)</t>
  </si>
  <si>
    <t>Analytical results for Pd in OREAS 251c (Indicative Value &lt; 10 ppb)</t>
  </si>
  <si>
    <t>Analytical results for Pr in OREAS 251c (Certified Value 7.4 ppm)</t>
  </si>
  <si>
    <t>Analytical results for Pt in OREAS 251c (Indicative Value &lt; 5 ppb)</t>
  </si>
  <si>
    <t>Analytical results for Rb in OREAS 251c (Certified Value 13.1 ppm)</t>
  </si>
  <si>
    <t>Analytical results for Re in OREAS 251c (Certified Value &lt; 0.001 ppm)</t>
  </si>
  <si>
    <t>Analytical results for Sb in OREAS 251c (Certified Value 1.66 ppm)</t>
  </si>
  <si>
    <t>Analytical results for Sc in OREAS 251c (Certified Value 3.01 ppm)</t>
  </si>
  <si>
    <t>Analytical results for Se in OREAS 251c (Indicative Value 0.29 ppm)</t>
  </si>
  <si>
    <t>Analytical results for Sm in OREAS 251c (Indicative Value 4.55 ppm)</t>
  </si>
  <si>
    <t>Analytical results for Sn in OREAS 251c (Certified Value 1.46 ppm)</t>
  </si>
  <si>
    <t>Analytical results for Sr in OREAS 251c (Certified Value 39.2 ppm)</t>
  </si>
  <si>
    <t>Analytical results for Ta in OREAS 251c (Certified Value &lt; 0.01 ppm)</t>
  </si>
  <si>
    <t>Analytical results for Tb in OREAS 251c (Certified Value 0.49 ppm)</t>
  </si>
  <si>
    <t>Analytical results for Te in OREAS 251c (Certified Value 0.083 ppm)</t>
  </si>
  <si>
    <t>Analytical results for Th in OREAS 251c (Certified Value 8.67 ppm)</t>
  </si>
  <si>
    <t>Analytical results for Ti in OREAS 251c (Certified Value 0.112 wt.%)</t>
  </si>
  <si>
    <t>Analytical results for Tl in OREAS 251c (Certified Value 0.088 ppm)</t>
  </si>
  <si>
    <t>Analytical results for Tm in OREAS 251c (Indicative Value 0.1 ppm)</t>
  </si>
  <si>
    <t>Analytical results for U in OREAS 251c (Certified Value 1.05 ppm)</t>
  </si>
  <si>
    <t>Analytical results for V in OREAS 251c (Certified Value 29.4 ppm)</t>
  </si>
  <si>
    <t>Analytical results for W in OREAS 251c (Certified Value 9.78 ppm)</t>
  </si>
  <si>
    <t>Analytical results for Y in OREAS 251c (Certified Value 9.19 ppm)</t>
  </si>
  <si>
    <t>Analytical results for Yb in OREAS 251c (Indicative Value 0.58 ppm)</t>
  </si>
  <si>
    <t>Analytical results for Zn in OREAS 251c (Certified Value 42.2 ppm)</t>
  </si>
  <si>
    <t>Analytical results for Zr in OREAS 251c (Certified Value 29.4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</si>
  <si>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251c (Indicative Value 13.5 wt.%)</t>
    </r>
  </si>
  <si>
    <t>Analytical results for As in OREAS 251c (Indicative Value 190 ppm)</t>
  </si>
  <si>
    <t>Analytical results for BaO in OREAS 251c (Indicative Value 575 ppm)</t>
  </si>
  <si>
    <t>Analytical results for CaO in OREAS 251c (Indicative Value 2.41 wt.%)</t>
  </si>
  <si>
    <t>Analytical results for Cl in OREAS 251c (Indicative Value 135 ppm)</t>
  </si>
  <si>
    <t>Analytical results for Co in OREAS 251c (Indicative Value 20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</si>
  <si>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251c (Indicative Value 205 ppm)</t>
    </r>
  </si>
  <si>
    <t>Analytical results for Cu in OREAS 251c (Indicative Value 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</si>
  <si>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251c (Indicative Value 6.43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</si>
  <si>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251c (Indicative Value 2.3 wt.%)</t>
    </r>
  </si>
  <si>
    <t>Analytical results for MgO in OREAS 251c (Indicative Value 2.38 wt.%)</t>
  </si>
  <si>
    <t>Analytical results for MnO in OREAS 251c (Indicative Value 0.058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</si>
  <si>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251c (Indicative Value 1.32 wt.%)</t>
    </r>
  </si>
  <si>
    <t>Analytical results for Ni in OREAS 251c (Indicative Value 95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</si>
  <si>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251c (Indicative Value 0.207 wt.%)</t>
    </r>
  </si>
  <si>
    <t>Analytical results for Pb in OREAS 251c (Indicative Value 50 ppm)</t>
  </si>
  <si>
    <t>Analytical results for S in OREAS 251c (Indicative Value 0.011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</si>
  <si>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251c (Indicative Value 67.61 wt.%)</t>
    </r>
  </si>
  <si>
    <t>Analytical results for Sn in OREAS 251c (Indicative Value 65 ppm)</t>
  </si>
  <si>
    <t>Analytical results for Sr in OREAS 251c (Indicative Value 200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</si>
  <si>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251c (Indicative Value 1.13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</si>
  <si>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251c (Indicative Value 196 ppm)</t>
    </r>
  </si>
  <si>
    <t>Analytical results for Zn in OREAS 251c (Indicative Value 70 ppm)</t>
  </si>
  <si>
    <t>Analytical results for Zr in OREAS 251c (Indicative Value 275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</si>
  <si>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251c (Indicative Value 2.42 wt.%)</t>
    </r>
  </si>
  <si>
    <t>Analytical results for C in OREAS 251c (Indicative Value 0.085 wt.%)</t>
  </si>
  <si>
    <t>Analytical results for S in OREAS 251c (Indicative Value 0.15 wt.%)</t>
  </si>
  <si>
    <t>Analytical results for Ag in OREAS 251c (Indicative Value 0.2 ppm)</t>
  </si>
  <si>
    <t>Analytical results for As in OREAS 251c (Indicative Value 167 ppm)</t>
  </si>
  <si>
    <t>Analytical results for Ba in OREAS 251c (Indicative Value 505 ppm)</t>
  </si>
  <si>
    <t>Analytical results for Be in OREAS 251c (Indicative Value 2.3 ppm)</t>
  </si>
  <si>
    <t>Analytical results for Bi in OREAS 251c (Indicative Value 8 ppm)</t>
  </si>
  <si>
    <t>Analytical results for Cd in OREAS 251c (Indicative Value &lt; 0.1 ppm)</t>
  </si>
  <si>
    <t>Analytical results for Ce in OREAS 251c (Indicative Value 89 ppm)</t>
  </si>
  <si>
    <t>Analytical results for Co in OREAS 251c (Indicative Value 18.1 ppm)</t>
  </si>
  <si>
    <t>Analytical results for Cr in OREAS 251c (Indicative Value 146 ppm)</t>
  </si>
  <si>
    <t>Analytical results for Cs in OREAS 251c (Indicative Value 5.57 ppm)</t>
  </si>
  <si>
    <t>Analytical results for Cu in OREAS 251c (Indicative Value 30 ppm)</t>
  </si>
  <si>
    <t>Analytical results for Dy in OREAS 251c (Indicative Value 5.35 ppm)</t>
  </si>
  <si>
    <t>Analytical results for Er in OREAS 251c (Indicative Value 2.88 ppm)</t>
  </si>
  <si>
    <t>Analytical results for Eu in OREAS 251c (Indicative Value 1.8 ppm)</t>
  </si>
  <si>
    <t>Analytical results for Ga in OREAS 251c (Indicative Value 18.6 ppm)</t>
  </si>
  <si>
    <t>Analytical results for Gd in OREAS 251c (Indicative Value 6.2 ppm)</t>
  </si>
  <si>
    <t>Analytical results for Ge in OREAS 251c (Indicative Value 1.38 ppm)</t>
  </si>
  <si>
    <t>Analytical results for Hf in OREAS 251c (Indicative Value 7.34 ppm)</t>
  </si>
  <si>
    <t>Analytical results for Ho in OREAS 251c (Indicative Value 1.03 ppm)</t>
  </si>
  <si>
    <t>Analytical results for In in OREAS 251c (Indicative Value 0.075 ppm)</t>
  </si>
  <si>
    <t>Analytical results for La in OREAS 251c (Indicative Value 46.5 ppm)</t>
  </si>
  <si>
    <t>Analytical results for Lu in OREAS 251c (Indicative Value 0.36 ppm)</t>
  </si>
  <si>
    <t>Analytical results for Mn in OREAS 251c (Indicative Value 0.043 wt.%)</t>
  </si>
  <si>
    <t>Analytical results for Mo in OREAS 251c (Indicative Value 2.7 ppm)</t>
  </si>
  <si>
    <t>Analytical results for Nb in OREAS 251c (Indicative Value 30 ppm)</t>
  </si>
  <si>
    <t>Analytical results for Nd in OREAS 251c (Indicative Value 40.4 ppm)</t>
  </si>
  <si>
    <t>Analytical results for Ni in OREAS 251c (Indicative Value 75 ppm)</t>
  </si>
  <si>
    <t>Analytical results for Pb in OREAS 251c (Indicative Value 13 ppm)</t>
  </si>
  <si>
    <t>Analytical results for Pr in OREAS 251c (Indicative Value 10.6 ppm)</t>
  </si>
  <si>
    <t>Analytical results for Rb in OREAS 251c (Indicative Value 95 ppm)</t>
  </si>
  <si>
    <t>Analytical results for Re in OREAS 251c (Indicative Value &lt; 0.01 ppm)</t>
  </si>
  <si>
    <t>Analytical results for Sb in OREAS 251c (Indicative Value 2.8 ppm)</t>
  </si>
  <si>
    <t>Analytical results for Sc in OREAS 251c (Indicative Value 13.7 ppm)</t>
  </si>
  <si>
    <t>Analytical results for Se in OREAS 251c (Indicative Value &lt; 5 ppm)</t>
  </si>
  <si>
    <t>Analytical results for Sm in OREAS 251c (Indicative Value 7.76 ppm)</t>
  </si>
  <si>
    <t>Analytical results for Sn in OREAS 251c (Indicative Value 10.2 ppm)</t>
  </si>
  <si>
    <t>Analytical results for Sr in OREAS 251c (Indicative Value 277 ppm)</t>
  </si>
  <si>
    <t>Analytical results for Ta in OREAS 251c (Indicative Value 2.04 ppm)</t>
  </si>
  <si>
    <t>Analytical results for Tb in OREAS 251c (Indicative Value 0.94 ppm)</t>
  </si>
  <si>
    <t>Analytical results for Te in OREAS 251c (Indicative Value 0.2 ppm)</t>
  </si>
  <si>
    <t>Analytical results for Th in OREAS 251c (Indicative Value 12.8 ppm)</t>
  </si>
  <si>
    <t>Analytical results for Ti in OREAS 251c (Indicative Value 0.682 wt.%)</t>
  </si>
  <si>
    <t>Analytical results for Tl in OREAS 251c (Indicative Value &lt; 0.2 ppm)</t>
  </si>
  <si>
    <t>Analytical results for Tm in OREAS 251c (Indicative Value 0.42 ppm)</t>
  </si>
  <si>
    <t>Analytical results for U in OREAS 251c (Indicative Value 2.53 ppm)</t>
  </si>
  <si>
    <t>Analytical results for V in OREAS 251c (Indicative Value 100 ppm)</t>
  </si>
  <si>
    <t>Analytical results for W in OREAS 251c (Indicative Value 35 ppm)</t>
  </si>
  <si>
    <t>Analytical results for Y in OREAS 251c (Indicative Value 26.8 ppm)</t>
  </si>
  <si>
    <t>Analytical results for Yb in OREAS 251c (Indicative Value 2.63 ppm)</t>
  </si>
  <si>
    <t>Analytical results for Zn in OREAS 251c (Indicative Value 65 ppm)</t>
  </si>
  <si>
    <t>Analytical results for Zr in OREAS 251c (Indicative Value 277 ppm)</t>
  </si>
  <si>
    <t/>
  </si>
  <si>
    <t>Table 5. Participating Laboratory List used for OREAS 251c</t>
  </si>
  <si>
    <t>Table 4. Abbreviations used for OREAS 251c</t>
  </si>
  <si>
    <t>Table 3. Certified Values and Performance Gates for OREAS 251c</t>
  </si>
  <si>
    <t>Table 2. Indicative Values for OREAS 251c</t>
  </si>
  <si>
    <t>Table 1. Certified Values, Expanded Uncertainty and Tolerance Limits for OREAS 251c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</si>
  <si>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</si>
  <si>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</si>
  <si>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251c (Execution: 1) - Analyte Au - (Gold) by INAA</t>
  </si>
  <si>
    <t>Aqua Regia Digestion (sample maaa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</si>
  <si>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</si>
  <si>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495-525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</si>
</sst>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353727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F0416-905E-3F38-4CB2-7B2D1383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375283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99DA5-44A7-5872-7F25-68970315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1145</xdr:row>
      <xdr:rowOff>0</xdr:rowOff>
    </xdr:from>
    <xdr:to>
      <xdr:col>9</xdr:col>
      <xdr:colOff>390576</xdr:colOff>
      <xdr:row>1150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5D0935-D95D-B781-7114-45A253BA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0913712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0</xdr:rowOff>
    </xdr:from>
    <xdr:to>
      <xdr:col>9</xdr:col>
      <xdr:colOff>375283</xdr:colOff>
      <xdr:row>1169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13B91-E8DD-958A-8994-2FEB362A8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058021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1DF70-8ADD-E068-435A-6904BAAB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A8CD18-D7D1-56E6-1158-EE7CBF00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21DDB4-C685-F574-6A1D-9DA707CA6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6CE7F-5D20-F5A4-8B6F-A382D085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10</xdr:col>
      <xdr:colOff>401352</xdr:colOff>
      <xdr:row>49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961223-39C1-7613-CD16-1B25C425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2106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144177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A2569-E5F9-87D5-5469-91CFA7AC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0F391-EB1C-9654-FF5B-3CFB3BF9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5A389-A8DC-5A60-46CF-0566D974E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CB91BF-41E6-E5ED-24B8-FEB87A43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E28BC7-85A8-58F0-1150-8B35B283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8B676-8015-9176-39E3-7AC3977D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7F846-056C-047F-3593-B9ED44928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46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690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66</v>
      </c>
      <c r="D2" s="263" t="s">
        <v>185</v>
      </c>
      <c r="E2" s="264"/>
      <c r="F2" s="263" t="s">
        <v>93</v>
      </c>
      <c r="G2" s="264"/>
      <c r="H2" s="80"/>
    </row>
    <row r="3" spans="1:8" ht="12.75">
      <c r="A3" s="267"/>
      <c r="B3" s="266"/>
      <c r="C3" s="71" t="s">
        <v>47</v>
      </c>
      <c r="D3" s="173" t="s">
        <v>67</v>
      </c>
      <c r="E3" s="38" t="s">
        <v>68</v>
      </c>
      <c r="F3" s="173" t="s">
        <v>67</v>
      </c>
      <c r="G3" s="38" t="s">
        <v>68</v>
      </c>
      <c r="H3" s="81"/>
    </row>
    <row r="4" spans="1:8" ht="15.75" customHeight="1">
      <c r="A4" s="90"/>
      <c r="B4" s="39" t="s">
        <v>208</v>
      </c>
      <c r="C4" s="176"/>
      <c r="D4" s="176"/>
      <c r="E4" s="176"/>
      <c r="F4" s="176"/>
      <c r="G4" s="175"/>
      <c r="H4" s="82"/>
    </row>
    <row r="5" spans="1:8" ht="15.75" customHeight="1">
      <c r="A5" s="90"/>
      <c r="B5" s="177" t="s">
        <v>416</v>
      </c>
      <c r="C5" s="232">
        <v>0.50774317937590729</v>
      </c>
      <c r="D5" s="234">
        <v>0.50163517794943224</v>
      </c>
      <c r="E5" s="235">
        <v>0.51385118080238235</v>
      </c>
      <c r="F5" s="234">
        <v>0.50468885161801869</v>
      </c>
      <c r="G5" s="235">
        <v>0.5107975071337959</v>
      </c>
      <c r="H5" s="82"/>
    </row>
    <row r="6" spans="1:8" ht="15.75" customHeight="1">
      <c r="A6" s="90"/>
      <c r="B6" s="237" t="s">
        <v>696</v>
      </c>
      <c r="C6" s="174"/>
      <c r="D6" s="174"/>
      <c r="E6" s="174"/>
      <c r="F6" s="174"/>
      <c r="G6" s="236"/>
      <c r="H6" s="82"/>
    </row>
    <row r="7" spans="1:8" ht="15.75" customHeight="1">
      <c r="A7" s="90"/>
      <c r="B7" s="177" t="s">
        <v>416</v>
      </c>
      <c r="C7" s="232">
        <v>0.50072395833333327</v>
      </c>
      <c r="D7" s="234">
        <v>0.49536002593385814</v>
      </c>
      <c r="E7" s="235">
        <v>0.50608789073280835</v>
      </c>
      <c r="F7" s="234">
        <v>0.49984210468116036</v>
      </c>
      <c r="G7" s="235">
        <v>0.50160581198550613</v>
      </c>
      <c r="H7" s="82"/>
    </row>
    <row r="8" spans="1:8" ht="15.75" customHeight="1">
      <c r="A8" s="90"/>
      <c r="B8" s="237" t="s">
        <v>694</v>
      </c>
      <c r="C8" s="174"/>
      <c r="D8" s="174"/>
      <c r="E8" s="174"/>
      <c r="F8" s="174"/>
      <c r="G8" s="236"/>
      <c r="H8" s="82"/>
    </row>
    <row r="9" spans="1:8" ht="15.75" customHeight="1">
      <c r="A9" s="90"/>
      <c r="B9" s="177" t="s">
        <v>416</v>
      </c>
      <c r="C9" s="232">
        <v>0.48540263134920647</v>
      </c>
      <c r="D9" s="234">
        <v>0.47648267765164354</v>
      </c>
      <c r="E9" s="235">
        <v>0.4943225850467694</v>
      </c>
      <c r="F9" s="234">
        <v>0.48220399925701346</v>
      </c>
      <c r="G9" s="235">
        <v>0.48860126344139948</v>
      </c>
      <c r="H9" s="82"/>
    </row>
    <row r="10" spans="1:8" ht="15.75" customHeight="1">
      <c r="A10" s="90"/>
      <c r="B10" s="237" t="s">
        <v>211</v>
      </c>
      <c r="C10" s="174"/>
      <c r="D10" s="174"/>
      <c r="E10" s="174"/>
      <c r="F10" s="174"/>
      <c r="G10" s="236"/>
      <c r="H10" s="82"/>
    </row>
    <row r="11" spans="1:8" ht="15.75" customHeight="1">
      <c r="A11" s="90"/>
      <c r="B11" s="177" t="s">
        <v>416</v>
      </c>
      <c r="C11" s="232">
        <v>0.49226852281625244</v>
      </c>
      <c r="D11" s="234">
        <v>0.48370847903401049</v>
      </c>
      <c r="E11" s="235">
        <v>0.5008285665984944</v>
      </c>
      <c r="F11" s="234">
        <v>0.4911216394950183</v>
      </c>
      <c r="G11" s="235">
        <v>0.49341540613748658</v>
      </c>
      <c r="H11" s="82"/>
    </row>
    <row r="12" spans="1:8" ht="15.75" customHeight="1">
      <c r="A12" s="90"/>
      <c r="B12" s="237" t="s">
        <v>183</v>
      </c>
      <c r="C12" s="174"/>
      <c r="D12" s="174"/>
      <c r="E12" s="174"/>
      <c r="F12" s="174"/>
      <c r="G12" s="236"/>
      <c r="H12" s="82"/>
    </row>
    <row r="13" spans="1:8" ht="15.75" customHeight="1">
      <c r="A13" s="90"/>
      <c r="B13" s="177" t="s">
        <v>417</v>
      </c>
      <c r="C13" s="232">
        <v>0.29636005652576503</v>
      </c>
      <c r="D13" s="234">
        <v>0.26054076330393694</v>
      </c>
      <c r="E13" s="235">
        <v>0.33217934974759311</v>
      </c>
      <c r="F13" s="234">
        <v>0.26765664627873537</v>
      </c>
      <c r="G13" s="235">
        <v>0.32506346677279468</v>
      </c>
      <c r="H13" s="82"/>
    </row>
    <row r="14" spans="1:8" ht="15.75" customHeight="1">
      <c r="A14" s="90"/>
      <c r="B14" s="177" t="s">
        <v>418</v>
      </c>
      <c r="C14" s="238">
        <v>6.7694081679596465</v>
      </c>
      <c r="D14" s="239">
        <v>6.5979476149567136</v>
      </c>
      <c r="E14" s="240">
        <v>6.9408687209625795</v>
      </c>
      <c r="F14" s="239">
        <v>6.6752580392080123</v>
      </c>
      <c r="G14" s="240">
        <v>6.8635582967112807</v>
      </c>
      <c r="H14" s="82"/>
    </row>
    <row r="15" spans="1:8" ht="15.75" customHeight="1">
      <c r="A15" s="90"/>
      <c r="B15" s="177" t="s">
        <v>419</v>
      </c>
      <c r="C15" s="233">
        <v>174.72275022000116</v>
      </c>
      <c r="D15" s="243">
        <v>168.92206199834982</v>
      </c>
      <c r="E15" s="244">
        <v>180.5234384416525</v>
      </c>
      <c r="F15" s="243">
        <v>170.77512297783244</v>
      </c>
      <c r="G15" s="244">
        <v>178.67037746216988</v>
      </c>
      <c r="H15" s="82"/>
    </row>
    <row r="16" spans="1:8" ht="15.75" customHeight="1">
      <c r="A16" s="90"/>
      <c r="B16" s="177" t="s">
        <v>420</v>
      </c>
      <c r="C16" s="233">
        <v>508.9434981055349</v>
      </c>
      <c r="D16" s="243">
        <v>495.85461938486407</v>
      </c>
      <c r="E16" s="244">
        <v>522.03237682620568</v>
      </c>
      <c r="F16" s="243">
        <v>499.44317957141362</v>
      </c>
      <c r="G16" s="244">
        <v>518.44381663965612</v>
      </c>
      <c r="H16" s="82"/>
    </row>
    <row r="17" spans="1:8" ht="15.75" customHeight="1">
      <c r="A17" s="90"/>
      <c r="B17" s="177" t="s">
        <v>421</v>
      </c>
      <c r="C17" s="238">
        <v>2.3931289392847641</v>
      </c>
      <c r="D17" s="239">
        <v>2.1920831760950468</v>
      </c>
      <c r="E17" s="240">
        <v>2.5941747024744815</v>
      </c>
      <c r="F17" s="239">
        <v>2.3258484567459048</v>
      </c>
      <c r="G17" s="240">
        <v>2.4604094218236234</v>
      </c>
      <c r="H17" s="82"/>
    </row>
    <row r="18" spans="1:8" ht="15.75" customHeight="1">
      <c r="A18" s="90"/>
      <c r="B18" s="177" t="s">
        <v>422</v>
      </c>
      <c r="C18" s="238">
        <v>7.5226708611423847</v>
      </c>
      <c r="D18" s="239">
        <v>6.8967349900869923</v>
      </c>
      <c r="E18" s="240">
        <v>8.1486067321977771</v>
      </c>
      <c r="F18" s="239">
        <v>7.1010663540269494</v>
      </c>
      <c r="G18" s="240">
        <v>7.94427536825782</v>
      </c>
      <c r="H18" s="82"/>
    </row>
    <row r="19" spans="1:8" ht="15.75" customHeight="1">
      <c r="A19" s="90"/>
      <c r="B19" s="177" t="s">
        <v>423</v>
      </c>
      <c r="C19" s="238">
        <v>1.7149172358371896</v>
      </c>
      <c r="D19" s="239">
        <v>1.6652697232280222</v>
      </c>
      <c r="E19" s="240">
        <v>1.7645647484463569</v>
      </c>
      <c r="F19" s="239">
        <v>1.6786120237678201</v>
      </c>
      <c r="G19" s="240">
        <v>1.751222447906559</v>
      </c>
      <c r="H19" s="82"/>
    </row>
    <row r="20" spans="1:8" ht="15.75" customHeight="1">
      <c r="A20" s="90"/>
      <c r="B20" s="177" t="s">
        <v>424</v>
      </c>
      <c r="C20" s="232">
        <v>5.1006695380622268E-2</v>
      </c>
      <c r="D20" s="234">
        <v>2.5185543168588079E-2</v>
      </c>
      <c r="E20" s="235">
        <v>7.6827847592656456E-2</v>
      </c>
      <c r="F20" s="234">
        <v>4.189760474277783E-2</v>
      </c>
      <c r="G20" s="235">
        <v>6.0115786018466705E-2</v>
      </c>
      <c r="H20" s="82"/>
    </row>
    <row r="21" spans="1:8" ht="15.75" customHeight="1">
      <c r="A21" s="90"/>
      <c r="B21" s="177" t="s">
        <v>425</v>
      </c>
      <c r="C21" s="233">
        <v>88.302758280935066</v>
      </c>
      <c r="D21" s="243">
        <v>83.833788818529825</v>
      </c>
      <c r="E21" s="244">
        <v>92.771727743340307</v>
      </c>
      <c r="F21" s="243">
        <v>86.282118038164683</v>
      </c>
      <c r="G21" s="244">
        <v>90.32339852370545</v>
      </c>
      <c r="H21" s="82"/>
    </row>
    <row r="22" spans="1:8" ht="15.75" customHeight="1">
      <c r="A22" s="90"/>
      <c r="B22" s="177" t="s">
        <v>426</v>
      </c>
      <c r="C22" s="248">
        <v>17.189154686001078</v>
      </c>
      <c r="D22" s="249">
        <v>16.542640416002026</v>
      </c>
      <c r="E22" s="250">
        <v>17.835668956000131</v>
      </c>
      <c r="F22" s="249">
        <v>16.700893780980451</v>
      </c>
      <c r="G22" s="250">
        <v>17.677415591021706</v>
      </c>
      <c r="H22" s="82"/>
    </row>
    <row r="23" spans="1:8" ht="15.75" customHeight="1">
      <c r="A23" s="90"/>
      <c r="B23" s="177" t="s">
        <v>427</v>
      </c>
      <c r="C23" s="233">
        <v>119.68190633457503</v>
      </c>
      <c r="D23" s="243">
        <v>113.8583205237403</v>
      </c>
      <c r="E23" s="244">
        <v>125.50549214540976</v>
      </c>
      <c r="F23" s="243">
        <v>115.90668188185737</v>
      </c>
      <c r="G23" s="244">
        <v>123.4571307872927</v>
      </c>
      <c r="H23" s="82"/>
    </row>
    <row r="24" spans="1:8" ht="15.75" customHeight="1">
      <c r="A24" s="90"/>
      <c r="B24" s="177" t="s">
        <v>428</v>
      </c>
      <c r="C24" s="238">
        <v>5.9418839332787332</v>
      </c>
      <c r="D24" s="239">
        <v>5.6995787769785649</v>
      </c>
      <c r="E24" s="240">
        <v>6.1841890895789016</v>
      </c>
      <c r="F24" s="239">
        <v>5.7868649137546919</v>
      </c>
      <c r="G24" s="240">
        <v>6.0969029528027745</v>
      </c>
      <c r="H24" s="82"/>
    </row>
    <row r="25" spans="1:8" ht="15.75" customHeight="1">
      <c r="A25" s="90"/>
      <c r="B25" s="177" t="s">
        <v>429</v>
      </c>
      <c r="C25" s="248">
        <v>27.516677906361743</v>
      </c>
      <c r="D25" s="249">
        <v>26.083798685282048</v>
      </c>
      <c r="E25" s="250">
        <v>28.949557127441437</v>
      </c>
      <c r="F25" s="249">
        <v>26.684046337269919</v>
      </c>
      <c r="G25" s="250">
        <v>28.349309475453566</v>
      </c>
      <c r="H25" s="82"/>
    </row>
    <row r="26" spans="1:8" ht="15.75" customHeight="1">
      <c r="A26" s="90"/>
      <c r="B26" s="177" t="s">
        <v>430</v>
      </c>
      <c r="C26" s="238">
        <v>4.2787536749270361</v>
      </c>
      <c r="D26" s="239">
        <v>4.0317904188964366</v>
      </c>
      <c r="E26" s="240">
        <v>4.5257169309576355</v>
      </c>
      <c r="F26" s="239">
        <v>4.1399910691188344</v>
      </c>
      <c r="G26" s="240">
        <v>4.4175162807352377</v>
      </c>
      <c r="H26" s="82"/>
    </row>
    <row r="27" spans="1:8" ht="15.75" customHeight="1">
      <c r="A27" s="90"/>
      <c r="B27" s="177" t="s">
        <v>431</v>
      </c>
      <c r="C27" s="238">
        <v>1.9596681793924542</v>
      </c>
      <c r="D27" s="239">
        <v>1.7813584320344293</v>
      </c>
      <c r="E27" s="240">
        <v>2.1379779267504793</v>
      </c>
      <c r="F27" s="239">
        <v>1.8860815588536648</v>
      </c>
      <c r="G27" s="240">
        <v>2.0332547999312434</v>
      </c>
      <c r="H27" s="82"/>
    </row>
    <row r="28" spans="1:8" ht="15.75" customHeight="1">
      <c r="A28" s="90"/>
      <c r="B28" s="177" t="s">
        <v>432</v>
      </c>
      <c r="C28" s="238">
        <v>1.6785258219157373</v>
      </c>
      <c r="D28" s="239">
        <v>1.55880860717364</v>
      </c>
      <c r="E28" s="240">
        <v>1.7982430366578346</v>
      </c>
      <c r="F28" s="239">
        <v>1.619267547366066</v>
      </c>
      <c r="G28" s="240">
        <v>1.7377840964654085</v>
      </c>
      <c r="H28" s="82"/>
    </row>
    <row r="29" spans="1:8" ht="15.75" customHeight="1">
      <c r="A29" s="90"/>
      <c r="B29" s="177" t="s">
        <v>433</v>
      </c>
      <c r="C29" s="238">
        <v>4.2770870644385113</v>
      </c>
      <c r="D29" s="239">
        <v>4.16571471871129</v>
      </c>
      <c r="E29" s="240">
        <v>4.3884594101657326</v>
      </c>
      <c r="F29" s="239">
        <v>4.2196473601567233</v>
      </c>
      <c r="G29" s="240">
        <v>4.3345267687202993</v>
      </c>
      <c r="H29" s="83"/>
    </row>
    <row r="30" spans="1:8" ht="15.75" customHeight="1">
      <c r="A30" s="90"/>
      <c r="B30" s="177" t="s">
        <v>434</v>
      </c>
      <c r="C30" s="248">
        <v>18.891369343631151</v>
      </c>
      <c r="D30" s="249">
        <v>17.997228528634615</v>
      </c>
      <c r="E30" s="250">
        <v>19.785510158627687</v>
      </c>
      <c r="F30" s="249">
        <v>18.484541735450822</v>
      </c>
      <c r="G30" s="250">
        <v>19.29819695181148</v>
      </c>
      <c r="H30" s="82"/>
    </row>
    <row r="31" spans="1:8" ht="15.75" customHeight="1">
      <c r="A31" s="90"/>
      <c r="B31" s="177" t="s">
        <v>435</v>
      </c>
      <c r="C31" s="238">
        <v>5.8003403962771438</v>
      </c>
      <c r="D31" s="239">
        <v>5.4851621751625563</v>
      </c>
      <c r="E31" s="240">
        <v>6.1155186173917313</v>
      </c>
      <c r="F31" s="239">
        <v>5.5980561577747956</v>
      </c>
      <c r="G31" s="240">
        <v>6.002624634779492</v>
      </c>
      <c r="H31" s="82"/>
    </row>
    <row r="32" spans="1:8" ht="15.75" customHeight="1">
      <c r="A32" s="90"/>
      <c r="B32" s="177" t="s">
        <v>436</v>
      </c>
      <c r="C32" s="238">
        <v>4.7008265221561283</v>
      </c>
      <c r="D32" s="239">
        <v>4.452686334355116</v>
      </c>
      <c r="E32" s="240">
        <v>4.9489667099571406</v>
      </c>
      <c r="F32" s="239">
        <v>4.5533077027875812</v>
      </c>
      <c r="G32" s="240">
        <v>4.8483453415246753</v>
      </c>
      <c r="H32" s="82"/>
    </row>
    <row r="33" spans="1:8" ht="15.75" customHeight="1">
      <c r="A33" s="90"/>
      <c r="B33" s="177" t="s">
        <v>437</v>
      </c>
      <c r="C33" s="238">
        <v>0.72280719472127397</v>
      </c>
      <c r="D33" s="239">
        <v>0.64023151543892576</v>
      </c>
      <c r="E33" s="240">
        <v>0.80538287400362218</v>
      </c>
      <c r="F33" s="239">
        <v>0.69090759432585735</v>
      </c>
      <c r="G33" s="240">
        <v>0.75470679511669059</v>
      </c>
      <c r="H33" s="82"/>
    </row>
    <row r="34" spans="1:8" ht="15.75" customHeight="1">
      <c r="A34" s="90"/>
      <c r="B34" s="177" t="s">
        <v>438</v>
      </c>
      <c r="C34" s="232">
        <v>8.7476577444495232E-2</v>
      </c>
      <c r="D34" s="234">
        <v>7.8772567619392053E-2</v>
      </c>
      <c r="E34" s="235">
        <v>9.6180587269598411E-2</v>
      </c>
      <c r="F34" s="234">
        <v>7.7062941033880422E-2</v>
      </c>
      <c r="G34" s="235">
        <v>9.7890213855110042E-2</v>
      </c>
      <c r="H34" s="82"/>
    </row>
    <row r="35" spans="1:8" ht="15.75" customHeight="1">
      <c r="A35" s="90"/>
      <c r="B35" s="177" t="s">
        <v>439</v>
      </c>
      <c r="C35" s="238">
        <v>1.8742725269486433</v>
      </c>
      <c r="D35" s="239">
        <v>1.8142813386814813</v>
      </c>
      <c r="E35" s="240">
        <v>1.9342637152158053</v>
      </c>
      <c r="F35" s="239">
        <v>1.8274801989796614</v>
      </c>
      <c r="G35" s="240">
        <v>1.9210648549176252</v>
      </c>
      <c r="H35" s="82"/>
    </row>
    <row r="36" spans="1:8" ht="15.75" customHeight="1">
      <c r="A36" s="90"/>
      <c r="B36" s="177" t="s">
        <v>440</v>
      </c>
      <c r="C36" s="248">
        <v>45.311220280081955</v>
      </c>
      <c r="D36" s="249">
        <v>43.00331671933435</v>
      </c>
      <c r="E36" s="250">
        <v>47.619123840829559</v>
      </c>
      <c r="F36" s="249">
        <v>44.294898373519963</v>
      </c>
      <c r="G36" s="250">
        <v>46.327542186643946</v>
      </c>
      <c r="H36" s="82"/>
    </row>
    <row r="37" spans="1:8" ht="15.75" customHeight="1">
      <c r="A37" s="90"/>
      <c r="B37" s="177" t="s">
        <v>441</v>
      </c>
      <c r="C37" s="248">
        <v>30.594205451820933</v>
      </c>
      <c r="D37" s="249">
        <v>29.416736803968192</v>
      </c>
      <c r="E37" s="250">
        <v>31.771674099673675</v>
      </c>
      <c r="F37" s="249">
        <v>30.042560176729982</v>
      </c>
      <c r="G37" s="250">
        <v>31.145850726911885</v>
      </c>
      <c r="H37" s="82"/>
    </row>
    <row r="38" spans="1:8" ht="15.75" customHeight="1">
      <c r="A38" s="90"/>
      <c r="B38" s="177" t="s">
        <v>442</v>
      </c>
      <c r="C38" s="238">
        <v>0.26326040236055337</v>
      </c>
      <c r="D38" s="239">
        <v>0.22959358408959366</v>
      </c>
      <c r="E38" s="240">
        <v>0.29692722063151311</v>
      </c>
      <c r="F38" s="239">
        <v>0.23489396759399592</v>
      </c>
      <c r="G38" s="240">
        <v>0.29162683712711079</v>
      </c>
      <c r="H38" s="82"/>
    </row>
    <row r="39" spans="1:8" ht="15.75" customHeight="1">
      <c r="A39" s="90"/>
      <c r="B39" s="177" t="s">
        <v>443</v>
      </c>
      <c r="C39" s="238">
        <v>1.3662577891483809</v>
      </c>
      <c r="D39" s="239">
        <v>1.3221035136002519</v>
      </c>
      <c r="E39" s="240">
        <v>1.4104120646965099</v>
      </c>
      <c r="F39" s="239">
        <v>1.3477144461701629</v>
      </c>
      <c r="G39" s="240">
        <v>1.3848011321265989</v>
      </c>
      <c r="H39" s="82"/>
    </row>
    <row r="40" spans="1:8" ht="15.75" customHeight="1">
      <c r="A40" s="90"/>
      <c r="B40" s="177" t="s">
        <v>444</v>
      </c>
      <c r="C40" s="232">
        <v>4.1470124664517945E-2</v>
      </c>
      <c r="D40" s="234">
        <v>4.0185258944450998E-2</v>
      </c>
      <c r="E40" s="235">
        <v>4.2754990384584891E-2</v>
      </c>
      <c r="F40" s="234">
        <v>4.062095560062326E-2</v>
      </c>
      <c r="G40" s="235">
        <v>4.231929372841263E-2</v>
      </c>
      <c r="H40" s="82"/>
    </row>
    <row r="41" spans="1:8" ht="15.75" customHeight="1">
      <c r="A41" s="90"/>
      <c r="B41" s="177" t="s">
        <v>445</v>
      </c>
      <c r="C41" s="238">
        <v>2.4830525085302337</v>
      </c>
      <c r="D41" s="239">
        <v>2.3190191116464707</v>
      </c>
      <c r="E41" s="240">
        <v>2.6470859054139968</v>
      </c>
      <c r="F41" s="239">
        <v>2.3377574532901493</v>
      </c>
      <c r="G41" s="240">
        <v>2.6283475637703182</v>
      </c>
      <c r="H41" s="82"/>
    </row>
    <row r="42" spans="1:8" ht="15.75" customHeight="1">
      <c r="A42" s="90"/>
      <c r="B42" s="177" t="s">
        <v>446</v>
      </c>
      <c r="C42" s="232">
        <v>0.9566737724018558</v>
      </c>
      <c r="D42" s="234">
        <v>0.92978000908561187</v>
      </c>
      <c r="E42" s="235">
        <v>0.98356753571809974</v>
      </c>
      <c r="F42" s="234">
        <v>0.938728921171744</v>
      </c>
      <c r="G42" s="235">
        <v>0.97461862363196761</v>
      </c>
      <c r="H42" s="82"/>
    </row>
    <row r="43" spans="1:8" ht="15.75" customHeight="1">
      <c r="A43" s="90"/>
      <c r="B43" s="177" t="s">
        <v>447</v>
      </c>
      <c r="C43" s="248">
        <v>26.330417514104202</v>
      </c>
      <c r="D43" s="249">
        <v>24.66849963218483</v>
      </c>
      <c r="E43" s="250">
        <v>27.992335396023574</v>
      </c>
      <c r="F43" s="249">
        <v>25.140944340609916</v>
      </c>
      <c r="G43" s="250">
        <v>27.519890687598487</v>
      </c>
      <c r="H43" s="82"/>
    </row>
    <row r="44" spans="1:8" ht="15.75" customHeight="1">
      <c r="A44" s="90"/>
      <c r="B44" s="177" t="s">
        <v>448</v>
      </c>
      <c r="C44" s="248">
        <v>38.435475359672026</v>
      </c>
      <c r="D44" s="249">
        <v>36.431434436255195</v>
      </c>
      <c r="E44" s="250">
        <v>40.439516283088857</v>
      </c>
      <c r="F44" s="249">
        <v>37.737538415967272</v>
      </c>
      <c r="G44" s="250">
        <v>39.13341230337678</v>
      </c>
      <c r="H44" s="82"/>
    </row>
    <row r="45" spans="1:8" ht="15.75" customHeight="1">
      <c r="A45" s="90"/>
      <c r="B45" s="177" t="s">
        <v>449</v>
      </c>
      <c r="C45" s="233">
        <v>72.07969554485932</v>
      </c>
      <c r="D45" s="243">
        <v>69.836956312260185</v>
      </c>
      <c r="E45" s="244">
        <v>74.322434777458454</v>
      </c>
      <c r="F45" s="243">
        <v>70.302697937187247</v>
      </c>
      <c r="G45" s="244">
        <v>73.856693152531392</v>
      </c>
      <c r="H45" s="82"/>
    </row>
    <row r="46" spans="1:8" ht="15.75" customHeight="1">
      <c r="A46" s="90"/>
      <c r="B46" s="177" t="s">
        <v>450</v>
      </c>
      <c r="C46" s="232">
        <v>9.1589975484040784E-2</v>
      </c>
      <c r="D46" s="234">
        <v>8.8801341527569091E-2</v>
      </c>
      <c r="E46" s="235">
        <v>9.4378609440512476E-2</v>
      </c>
      <c r="F46" s="234">
        <v>8.9818119631435558E-2</v>
      </c>
      <c r="G46" s="235">
        <v>9.3361831336646009E-2</v>
      </c>
      <c r="H46" s="84"/>
    </row>
    <row r="47" spans="1:8" ht="15.75" customHeight="1">
      <c r="A47" s="90"/>
      <c r="B47" s="177" t="s">
        <v>451</v>
      </c>
      <c r="C47" s="248">
        <v>13.332631885070384</v>
      </c>
      <c r="D47" s="249">
        <v>12.556962077529073</v>
      </c>
      <c r="E47" s="250">
        <v>14.108301692611695</v>
      </c>
      <c r="F47" s="249">
        <v>12.784908733166146</v>
      </c>
      <c r="G47" s="250">
        <v>13.880355036974622</v>
      </c>
      <c r="H47" s="84"/>
    </row>
    <row r="48" spans="1:8" ht="15.75" customHeight="1">
      <c r="A48" s="90"/>
      <c r="B48" s="177" t="s">
        <v>452</v>
      </c>
      <c r="C48" s="248">
        <v>10.229129149680579</v>
      </c>
      <c r="D48" s="249">
        <v>9.6268460410618157</v>
      </c>
      <c r="E48" s="250">
        <v>10.831412258299343</v>
      </c>
      <c r="F48" s="249">
        <v>10.05359643184717</v>
      </c>
      <c r="G48" s="250">
        <v>10.404661867513989</v>
      </c>
      <c r="H48" s="82"/>
    </row>
    <row r="49" spans="1:8" ht="15.75" customHeight="1">
      <c r="A49" s="90"/>
      <c r="B49" s="177" t="s">
        <v>453</v>
      </c>
      <c r="C49" s="233">
        <v>99.078819462280549</v>
      </c>
      <c r="D49" s="243">
        <v>95.516607957848152</v>
      </c>
      <c r="E49" s="244">
        <v>102.64103096671295</v>
      </c>
      <c r="F49" s="243">
        <v>96.994920046022898</v>
      </c>
      <c r="G49" s="244">
        <v>101.1627188785382</v>
      </c>
      <c r="H49" s="82"/>
    </row>
    <row r="50" spans="1:8" ht="15.75" customHeight="1">
      <c r="A50" s="90"/>
      <c r="B50" s="177" t="s">
        <v>454</v>
      </c>
      <c r="C50" s="232">
        <v>9.7975426690131238E-3</v>
      </c>
      <c r="D50" s="234">
        <v>9.3442478429525602E-3</v>
      </c>
      <c r="E50" s="235">
        <v>1.0250837495073687E-2</v>
      </c>
      <c r="F50" s="234">
        <v>9.1330267201782424E-3</v>
      </c>
      <c r="G50" s="235">
        <v>1.0462058617848005E-2</v>
      </c>
      <c r="H50" s="82"/>
    </row>
    <row r="51" spans="1:8" ht="15.75" customHeight="1">
      <c r="A51" s="90"/>
      <c r="B51" s="177" t="s">
        <v>455</v>
      </c>
      <c r="C51" s="238">
        <v>2.6537817492146605</v>
      </c>
      <c r="D51" s="239">
        <v>2.475846466627182</v>
      </c>
      <c r="E51" s="240">
        <v>2.831717031802139</v>
      </c>
      <c r="F51" s="239">
        <v>2.4704973203860874</v>
      </c>
      <c r="G51" s="240">
        <v>2.8370661780432336</v>
      </c>
      <c r="H51" s="82"/>
    </row>
    <row r="52" spans="1:8" ht="15.75" customHeight="1">
      <c r="A52" s="90"/>
      <c r="B52" s="177" t="s">
        <v>456</v>
      </c>
      <c r="C52" s="248">
        <v>12.930991271188613</v>
      </c>
      <c r="D52" s="249">
        <v>12.245377163013083</v>
      </c>
      <c r="E52" s="250">
        <v>13.616605379364144</v>
      </c>
      <c r="F52" s="249">
        <v>12.65311197850288</v>
      </c>
      <c r="G52" s="250">
        <v>13.208870563874347</v>
      </c>
      <c r="H52" s="82"/>
    </row>
    <row r="53" spans="1:8" ht="15.75" customHeight="1">
      <c r="A53" s="90"/>
      <c r="B53" s="177" t="s">
        <v>457</v>
      </c>
      <c r="C53" s="238">
        <v>7.3445635059912497</v>
      </c>
      <c r="D53" s="239">
        <v>6.8870790132223059</v>
      </c>
      <c r="E53" s="240">
        <v>7.8020479987601936</v>
      </c>
      <c r="F53" s="239">
        <v>7.199679750922348</v>
      </c>
      <c r="G53" s="240">
        <v>7.4894472610601515</v>
      </c>
      <c r="H53" s="82"/>
    </row>
    <row r="54" spans="1:8" ht="15.75" customHeight="1">
      <c r="A54" s="90"/>
      <c r="B54" s="177" t="s">
        <v>458</v>
      </c>
      <c r="C54" s="238">
        <v>8.9453538562945205</v>
      </c>
      <c r="D54" s="239">
        <v>8.3274061500534664</v>
      </c>
      <c r="E54" s="240">
        <v>9.5633015625355746</v>
      </c>
      <c r="F54" s="239">
        <v>8.5945790908906972</v>
      </c>
      <c r="G54" s="240">
        <v>9.2961286216983439</v>
      </c>
      <c r="H54" s="82"/>
    </row>
    <row r="55" spans="1:8" ht="15.75" customHeight="1">
      <c r="A55" s="90"/>
      <c r="B55" s="177" t="s">
        <v>459</v>
      </c>
      <c r="C55" s="233">
        <v>280.07939721278166</v>
      </c>
      <c r="D55" s="243">
        <v>272.11053822870616</v>
      </c>
      <c r="E55" s="244">
        <v>288.04825619685715</v>
      </c>
      <c r="F55" s="243">
        <v>274.26412586836528</v>
      </c>
      <c r="G55" s="244">
        <v>285.89466855719803</v>
      </c>
      <c r="H55" s="82"/>
    </row>
    <row r="56" spans="1:8" ht="15.75" customHeight="1">
      <c r="A56" s="90"/>
      <c r="B56" s="177" t="s">
        <v>460</v>
      </c>
      <c r="C56" s="238">
        <v>1.8328816222525002</v>
      </c>
      <c r="D56" s="239">
        <v>1.7164922871940624</v>
      </c>
      <c r="E56" s="240">
        <v>1.9492709573109379</v>
      </c>
      <c r="F56" s="239">
        <v>1.7447087746689156</v>
      </c>
      <c r="G56" s="240">
        <v>1.9210544698360847</v>
      </c>
      <c r="H56" s="82"/>
    </row>
    <row r="57" spans="1:8" ht="15.75" customHeight="1">
      <c r="A57" s="90"/>
      <c r="B57" s="177" t="s">
        <v>461</v>
      </c>
      <c r="C57" s="238">
        <v>0.7653790565549845</v>
      </c>
      <c r="D57" s="239">
        <v>0.71437854314454929</v>
      </c>
      <c r="E57" s="240">
        <v>0.81637956996541972</v>
      </c>
      <c r="F57" s="239">
        <v>0.73451160238337321</v>
      </c>
      <c r="G57" s="240">
        <v>0.7962465107265958</v>
      </c>
      <c r="H57" s="82"/>
    </row>
    <row r="58" spans="1:8" ht="15.75" customHeight="1">
      <c r="A58" s="90"/>
      <c r="B58" s="177" t="s">
        <v>462</v>
      </c>
      <c r="C58" s="238">
        <v>0.12143772770866665</v>
      </c>
      <c r="D58" s="239">
        <v>9.0888912521387102E-2</v>
      </c>
      <c r="E58" s="240">
        <v>0.15198654289594621</v>
      </c>
      <c r="F58" s="239" t="s">
        <v>94</v>
      </c>
      <c r="G58" s="240" t="s">
        <v>94</v>
      </c>
      <c r="H58" s="82"/>
    </row>
    <row r="59" spans="1:8" ht="15.75" customHeight="1">
      <c r="A59" s="90"/>
      <c r="B59" s="177" t="s">
        <v>463</v>
      </c>
      <c r="C59" s="248">
        <v>12.296821355595618</v>
      </c>
      <c r="D59" s="249">
        <v>11.721682719066118</v>
      </c>
      <c r="E59" s="250">
        <v>12.871959992125118</v>
      </c>
      <c r="F59" s="249">
        <v>12.020977645081004</v>
      </c>
      <c r="G59" s="250">
        <v>12.572665066110233</v>
      </c>
      <c r="H59" s="82"/>
    </row>
    <row r="60" spans="1:8" ht="15.75" customHeight="1">
      <c r="A60" s="90"/>
      <c r="B60" s="177" t="s">
        <v>464</v>
      </c>
      <c r="C60" s="232">
        <v>0.59256032293832872</v>
      </c>
      <c r="D60" s="234">
        <v>0.57155765213744969</v>
      </c>
      <c r="E60" s="235">
        <v>0.61356299373920775</v>
      </c>
      <c r="F60" s="234">
        <v>0.57800011234420423</v>
      </c>
      <c r="G60" s="235">
        <v>0.60712053353245321</v>
      </c>
      <c r="H60" s="82"/>
    </row>
    <row r="61" spans="1:8" ht="15.75" customHeight="1">
      <c r="A61" s="90"/>
      <c r="B61" s="177" t="s">
        <v>465</v>
      </c>
      <c r="C61" s="238">
        <v>0.52145702423636886</v>
      </c>
      <c r="D61" s="239">
        <v>0.49146669286935463</v>
      </c>
      <c r="E61" s="240">
        <v>0.55144735560338309</v>
      </c>
      <c r="F61" s="239">
        <v>0.4989242071280599</v>
      </c>
      <c r="G61" s="240">
        <v>0.54398984134467787</v>
      </c>
      <c r="H61" s="82"/>
    </row>
    <row r="62" spans="1:8" ht="15.75" customHeight="1">
      <c r="A62" s="90"/>
      <c r="B62" s="177" t="s">
        <v>466</v>
      </c>
      <c r="C62" s="238">
        <v>0.25419135054212028</v>
      </c>
      <c r="D62" s="239">
        <v>0.2229295803386156</v>
      </c>
      <c r="E62" s="240">
        <v>0.28545312074562496</v>
      </c>
      <c r="F62" s="239">
        <v>0.23607443678986717</v>
      </c>
      <c r="G62" s="240">
        <v>0.27230826429437338</v>
      </c>
      <c r="H62" s="82"/>
    </row>
    <row r="63" spans="1:8" ht="15.75" customHeight="1">
      <c r="A63" s="90"/>
      <c r="B63" s="177" t="s">
        <v>467</v>
      </c>
      <c r="C63" s="238">
        <v>2.1802346493985967</v>
      </c>
      <c r="D63" s="239">
        <v>2.0568184948166777</v>
      </c>
      <c r="E63" s="240">
        <v>2.3036508039805157</v>
      </c>
      <c r="F63" s="239">
        <v>2.1201752419112432</v>
      </c>
      <c r="G63" s="240">
        <v>2.2402940568859502</v>
      </c>
      <c r="H63" s="82"/>
    </row>
    <row r="64" spans="1:8" ht="15.75" customHeight="1">
      <c r="A64" s="90"/>
      <c r="B64" s="177" t="s">
        <v>468</v>
      </c>
      <c r="C64" s="233">
        <v>91.975147093133288</v>
      </c>
      <c r="D64" s="243">
        <v>88.736863255492665</v>
      </c>
      <c r="E64" s="244">
        <v>95.21343093077391</v>
      </c>
      <c r="F64" s="243">
        <v>89.53398120388438</v>
      </c>
      <c r="G64" s="244">
        <v>94.416312982382195</v>
      </c>
      <c r="H64" s="82"/>
    </row>
    <row r="65" spans="1:8" ht="15.75" customHeight="1">
      <c r="A65" s="90"/>
      <c r="B65" s="177" t="s">
        <v>469</v>
      </c>
      <c r="C65" s="248">
        <v>31.459190485114998</v>
      </c>
      <c r="D65" s="249">
        <v>29.030498464420926</v>
      </c>
      <c r="E65" s="250">
        <v>33.887882505809067</v>
      </c>
      <c r="F65" s="249">
        <v>29.846666996572726</v>
      </c>
      <c r="G65" s="250">
        <v>33.071713973657275</v>
      </c>
      <c r="H65" s="82"/>
    </row>
    <row r="66" spans="1:8" ht="15.75" customHeight="1">
      <c r="A66" s="90"/>
      <c r="B66" s="177" t="s">
        <v>470</v>
      </c>
      <c r="C66" s="248">
        <v>18.30273662598989</v>
      </c>
      <c r="D66" s="249">
        <v>17.241476892282623</v>
      </c>
      <c r="E66" s="250">
        <v>19.363996359697158</v>
      </c>
      <c r="F66" s="249">
        <v>17.760973630465237</v>
      </c>
      <c r="G66" s="250">
        <v>18.844499621514544</v>
      </c>
      <c r="H66" s="82"/>
    </row>
    <row r="67" spans="1:8" ht="15.75" customHeight="1">
      <c r="A67" s="90"/>
      <c r="B67" s="177" t="s">
        <v>471</v>
      </c>
      <c r="C67" s="238">
        <v>1.7247433614407821</v>
      </c>
      <c r="D67" s="239">
        <v>1.5770207551517443</v>
      </c>
      <c r="E67" s="240">
        <v>1.8724659677298199</v>
      </c>
      <c r="F67" s="239">
        <v>1.636705186077412</v>
      </c>
      <c r="G67" s="240">
        <v>1.8127815368041522</v>
      </c>
      <c r="H67" s="82"/>
    </row>
    <row r="68" spans="1:8" ht="15.75" customHeight="1">
      <c r="A68" s="90"/>
      <c r="B68" s="177" t="s">
        <v>472</v>
      </c>
      <c r="C68" s="233">
        <v>69.491344341160485</v>
      </c>
      <c r="D68" s="243">
        <v>67.088435497255034</v>
      </c>
      <c r="E68" s="244">
        <v>71.894253185065935</v>
      </c>
      <c r="F68" s="243">
        <v>67.577759817717507</v>
      </c>
      <c r="G68" s="244">
        <v>71.404928864603463</v>
      </c>
      <c r="H68" s="82"/>
    </row>
    <row r="69" spans="1:8" ht="15.75" customHeight="1">
      <c r="A69" s="90"/>
      <c r="B69" s="177" t="s">
        <v>473</v>
      </c>
      <c r="C69" s="233">
        <v>182.90308732341987</v>
      </c>
      <c r="D69" s="243">
        <v>175.6893133092652</v>
      </c>
      <c r="E69" s="244">
        <v>190.11686133757453</v>
      </c>
      <c r="F69" s="243">
        <v>176.07003706392601</v>
      </c>
      <c r="G69" s="244">
        <v>189.73613758291373</v>
      </c>
      <c r="H69" s="82"/>
    </row>
    <row r="70" spans="1:8" ht="15.75" customHeight="1">
      <c r="A70" s="90"/>
      <c r="B70" s="237" t="s">
        <v>205</v>
      </c>
      <c r="C70" s="174"/>
      <c r="D70" s="174"/>
      <c r="E70" s="174"/>
      <c r="F70" s="174"/>
      <c r="G70" s="236"/>
      <c r="H70" s="82"/>
    </row>
    <row r="71" spans="1:8" ht="15.75" customHeight="1">
      <c r="A71" s="90"/>
      <c r="B71" s="177" t="s">
        <v>417</v>
      </c>
      <c r="C71" s="232">
        <v>0.26893599261259193</v>
      </c>
      <c r="D71" s="234">
        <v>0.24317992908932817</v>
      </c>
      <c r="E71" s="235">
        <v>0.2946920561358557</v>
      </c>
      <c r="F71" s="234">
        <v>0.24654387166457781</v>
      </c>
      <c r="G71" s="235">
        <v>0.29132811356060606</v>
      </c>
      <c r="H71" s="82"/>
    </row>
    <row r="72" spans="1:8" ht="15.75" customHeight="1">
      <c r="A72" s="90"/>
      <c r="B72" s="177" t="s">
        <v>418</v>
      </c>
      <c r="C72" s="238">
        <v>1.126035050571772</v>
      </c>
      <c r="D72" s="239">
        <v>1.0604197820646002</v>
      </c>
      <c r="E72" s="240">
        <v>1.1916503190789438</v>
      </c>
      <c r="F72" s="239">
        <v>1.0850906887817477</v>
      </c>
      <c r="G72" s="240">
        <v>1.1669794123617963</v>
      </c>
      <c r="H72" s="82"/>
    </row>
    <row r="73" spans="1:8" ht="15.75" customHeight="1">
      <c r="A73" s="90"/>
      <c r="B73" s="177" t="s">
        <v>419</v>
      </c>
      <c r="C73" s="233">
        <v>153.17625681104741</v>
      </c>
      <c r="D73" s="243">
        <v>148.39244397534094</v>
      </c>
      <c r="E73" s="244">
        <v>157.96006964675388</v>
      </c>
      <c r="F73" s="243">
        <v>150.2959323430936</v>
      </c>
      <c r="G73" s="244">
        <v>156.05658127900122</v>
      </c>
      <c r="H73" s="82"/>
    </row>
    <row r="74" spans="1:8" ht="15.75" customHeight="1">
      <c r="A74" s="90"/>
      <c r="B74" s="177" t="s">
        <v>474</v>
      </c>
      <c r="C74" s="248" t="s">
        <v>95</v>
      </c>
      <c r="D74" s="249" t="s">
        <v>94</v>
      </c>
      <c r="E74" s="250" t="s">
        <v>94</v>
      </c>
      <c r="F74" s="249" t="s">
        <v>94</v>
      </c>
      <c r="G74" s="250" t="s">
        <v>94</v>
      </c>
      <c r="H74" s="82"/>
    </row>
    <row r="75" spans="1:8" ht="15.75" customHeight="1">
      <c r="A75" s="90"/>
      <c r="B75" s="177" t="s">
        <v>420</v>
      </c>
      <c r="C75" s="233">
        <v>71.933718826717808</v>
      </c>
      <c r="D75" s="243">
        <v>67.295856873434573</v>
      </c>
      <c r="E75" s="244">
        <v>76.571580780001042</v>
      </c>
      <c r="F75" s="243">
        <v>68.328507438316635</v>
      </c>
      <c r="G75" s="244">
        <v>75.538930215118981</v>
      </c>
      <c r="H75" s="82"/>
    </row>
    <row r="76" spans="1:8" ht="15.75" customHeight="1">
      <c r="A76" s="90"/>
      <c r="B76" s="177" t="s">
        <v>421</v>
      </c>
      <c r="C76" s="238">
        <v>0.93286615818952545</v>
      </c>
      <c r="D76" s="239">
        <v>0.87872376585254086</v>
      </c>
      <c r="E76" s="240">
        <v>0.98700855052651004</v>
      </c>
      <c r="F76" s="239">
        <v>0.89281512737432778</v>
      </c>
      <c r="G76" s="240">
        <v>0.97291718900472313</v>
      </c>
      <c r="H76" s="82"/>
    </row>
    <row r="77" spans="1:8" ht="15.75" customHeight="1">
      <c r="A77" s="90"/>
      <c r="B77" s="177" t="s">
        <v>422</v>
      </c>
      <c r="C77" s="238">
        <v>6.8277764505146168</v>
      </c>
      <c r="D77" s="239">
        <v>6.2538003106775397</v>
      </c>
      <c r="E77" s="240">
        <v>7.4017525903516939</v>
      </c>
      <c r="F77" s="239">
        <v>6.4306279049678254</v>
      </c>
      <c r="G77" s="240">
        <v>7.2249249960614081</v>
      </c>
      <c r="H77" s="82"/>
    </row>
    <row r="78" spans="1:8" ht="15.75" customHeight="1">
      <c r="A78" s="90"/>
      <c r="B78" s="177" t="s">
        <v>423</v>
      </c>
      <c r="C78" s="232">
        <v>0.43655536669898276</v>
      </c>
      <c r="D78" s="234">
        <v>0.41012771681007887</v>
      </c>
      <c r="E78" s="235">
        <v>0.46298301658788665</v>
      </c>
      <c r="F78" s="234">
        <v>0.42161157733473043</v>
      </c>
      <c r="G78" s="235">
        <v>0.4514991560632351</v>
      </c>
      <c r="H78" s="82"/>
    </row>
    <row r="79" spans="1:8" ht="15.75" customHeight="1">
      <c r="A79" s="90"/>
      <c r="B79" s="177" t="s">
        <v>424</v>
      </c>
      <c r="C79" s="232">
        <v>2.578801666666667E-2</v>
      </c>
      <c r="D79" s="234">
        <v>1.490170325019086E-2</v>
      </c>
      <c r="E79" s="235">
        <v>3.6674330083142484E-2</v>
      </c>
      <c r="F79" s="234" t="s">
        <v>94</v>
      </c>
      <c r="G79" s="235" t="s">
        <v>94</v>
      </c>
      <c r="H79" s="82"/>
    </row>
    <row r="80" spans="1:8" ht="15.75" customHeight="1">
      <c r="A80" s="90"/>
      <c r="B80" s="177" t="s">
        <v>425</v>
      </c>
      <c r="C80" s="233">
        <v>52.185560030687078</v>
      </c>
      <c r="D80" s="243">
        <v>48.514037656072972</v>
      </c>
      <c r="E80" s="244">
        <v>55.857082405301185</v>
      </c>
      <c r="F80" s="243">
        <v>50.852864490807107</v>
      </c>
      <c r="G80" s="244">
        <v>53.51825557056705</v>
      </c>
      <c r="H80" s="82"/>
    </row>
    <row r="81" spans="1:8" ht="15.75" customHeight="1">
      <c r="A81" s="90"/>
      <c r="B81" s="177" t="s">
        <v>426</v>
      </c>
      <c r="C81" s="248">
        <v>11.587366023118131</v>
      </c>
      <c r="D81" s="249">
        <v>10.77585177182371</v>
      </c>
      <c r="E81" s="250">
        <v>12.398880274412551</v>
      </c>
      <c r="F81" s="249">
        <v>11.206639549960924</v>
      </c>
      <c r="G81" s="250">
        <v>11.968092496275338</v>
      </c>
      <c r="H81" s="82"/>
    </row>
    <row r="82" spans="1:8" ht="15.75" customHeight="1">
      <c r="A82" s="90"/>
      <c r="B82" s="177" t="s">
        <v>427</v>
      </c>
      <c r="C82" s="248">
        <v>46.261715431988023</v>
      </c>
      <c r="D82" s="249">
        <v>42.686456121349671</v>
      </c>
      <c r="E82" s="250">
        <v>49.836974742626374</v>
      </c>
      <c r="F82" s="249">
        <v>44.799166979894331</v>
      </c>
      <c r="G82" s="250">
        <v>47.724263884081715</v>
      </c>
      <c r="H82" s="82"/>
    </row>
    <row r="83" spans="1:8" ht="15.75" customHeight="1">
      <c r="A83" s="90"/>
      <c r="B83" s="177" t="s">
        <v>428</v>
      </c>
      <c r="C83" s="238">
        <v>1.4340819981635695</v>
      </c>
      <c r="D83" s="239">
        <v>1.3042244945135322</v>
      </c>
      <c r="E83" s="240">
        <v>1.5639395018136069</v>
      </c>
      <c r="F83" s="239">
        <v>1.3805134318780141</v>
      </c>
      <c r="G83" s="240">
        <v>1.4876505644491249</v>
      </c>
      <c r="H83" s="82"/>
    </row>
    <row r="84" spans="1:8" ht="15.75" customHeight="1">
      <c r="A84" s="90"/>
      <c r="B84" s="177" t="s">
        <v>429</v>
      </c>
      <c r="C84" s="248">
        <v>22.665045849462995</v>
      </c>
      <c r="D84" s="249">
        <v>21.566688713923778</v>
      </c>
      <c r="E84" s="250">
        <v>23.763402985002212</v>
      </c>
      <c r="F84" s="249">
        <v>22.042584915436795</v>
      </c>
      <c r="G84" s="250">
        <v>23.287506783489196</v>
      </c>
      <c r="H84" s="82"/>
    </row>
    <row r="85" spans="1:8" ht="15.75" customHeight="1">
      <c r="A85" s="90"/>
      <c r="B85" s="177" t="s">
        <v>432</v>
      </c>
      <c r="C85" s="238">
        <v>0.94059527591737579</v>
      </c>
      <c r="D85" s="239">
        <v>0.81565635086618604</v>
      </c>
      <c r="E85" s="240">
        <v>1.0655342009685655</v>
      </c>
      <c r="F85" s="239">
        <v>0.90714481212560427</v>
      </c>
      <c r="G85" s="240">
        <v>0.97404573970914732</v>
      </c>
      <c r="H85" s="82"/>
    </row>
    <row r="86" spans="1:8" ht="15.75" customHeight="1">
      <c r="A86" s="90"/>
      <c r="B86" s="177" t="s">
        <v>433</v>
      </c>
      <c r="C86" s="238">
        <v>3.0317972452547592</v>
      </c>
      <c r="D86" s="239">
        <v>2.8720050075676178</v>
      </c>
      <c r="E86" s="240">
        <v>3.1915894829419007</v>
      </c>
      <c r="F86" s="239">
        <v>2.9630338884568879</v>
      </c>
      <c r="G86" s="240">
        <v>3.1005606020526306</v>
      </c>
      <c r="H86" s="82"/>
    </row>
    <row r="87" spans="1:8" ht="15.75" customHeight="1">
      <c r="A87" s="90"/>
      <c r="B87" s="177" t="s">
        <v>434</v>
      </c>
      <c r="C87" s="238">
        <v>3.9416304336075765</v>
      </c>
      <c r="D87" s="239">
        <v>3.6267083685627703</v>
      </c>
      <c r="E87" s="240">
        <v>4.2565524986523826</v>
      </c>
      <c r="F87" s="239">
        <v>3.7306039055498039</v>
      </c>
      <c r="G87" s="240">
        <v>4.1526569616653486</v>
      </c>
      <c r="H87" s="82"/>
    </row>
    <row r="88" spans="1:8" ht="15.75" customHeight="1">
      <c r="A88" s="90"/>
      <c r="B88" s="177" t="s">
        <v>437</v>
      </c>
      <c r="C88" s="238">
        <v>0.38057308823838931</v>
      </c>
      <c r="D88" s="239">
        <v>0.32804088552607863</v>
      </c>
      <c r="E88" s="240">
        <v>0.43310529095069999</v>
      </c>
      <c r="F88" s="239">
        <v>0.35363357160519637</v>
      </c>
      <c r="G88" s="240">
        <v>0.40751260487158225</v>
      </c>
      <c r="H88" s="82"/>
    </row>
    <row r="89" spans="1:8" ht="15.75" customHeight="1">
      <c r="A89" s="90"/>
      <c r="B89" s="177" t="s">
        <v>438</v>
      </c>
      <c r="C89" s="232">
        <v>2.5904761904761906E-2</v>
      </c>
      <c r="D89" s="234">
        <v>2.275981145221467E-2</v>
      </c>
      <c r="E89" s="235">
        <v>2.9049712357309142E-2</v>
      </c>
      <c r="F89" s="234">
        <v>2.34188094068754E-2</v>
      </c>
      <c r="G89" s="235">
        <v>2.8390714402648412E-2</v>
      </c>
      <c r="H89" s="82"/>
    </row>
    <row r="90" spans="1:8" ht="15.75" customHeight="1">
      <c r="A90" s="90"/>
      <c r="B90" s="177" t="s">
        <v>439</v>
      </c>
      <c r="C90" s="232">
        <v>0.18637866860549207</v>
      </c>
      <c r="D90" s="234">
        <v>0.1720249171401341</v>
      </c>
      <c r="E90" s="235">
        <v>0.20073242007085004</v>
      </c>
      <c r="F90" s="234">
        <v>0.17662905815536001</v>
      </c>
      <c r="G90" s="235">
        <v>0.19612827905562413</v>
      </c>
      <c r="H90" s="82"/>
    </row>
    <row r="91" spans="1:8" ht="15.75" customHeight="1">
      <c r="A91" s="90"/>
      <c r="B91" s="177" t="s">
        <v>440</v>
      </c>
      <c r="C91" s="248">
        <v>26.663071000259151</v>
      </c>
      <c r="D91" s="249">
        <v>24.850851973628917</v>
      </c>
      <c r="E91" s="250">
        <v>28.475290026889386</v>
      </c>
      <c r="F91" s="249">
        <v>26.006024198130351</v>
      </c>
      <c r="G91" s="250">
        <v>27.320117802387951</v>
      </c>
      <c r="H91" s="82"/>
    </row>
    <row r="92" spans="1:8" ht="15.75" customHeight="1">
      <c r="A92" s="90"/>
      <c r="B92" s="177" t="s">
        <v>441</v>
      </c>
      <c r="C92" s="238">
        <v>6.7795986322221751</v>
      </c>
      <c r="D92" s="239">
        <v>6.3044819655151052</v>
      </c>
      <c r="E92" s="240">
        <v>7.2547152989292449</v>
      </c>
      <c r="F92" s="239">
        <v>6.5319497252874248</v>
      </c>
      <c r="G92" s="240">
        <v>7.0272475391569253</v>
      </c>
      <c r="H92" s="82"/>
    </row>
    <row r="93" spans="1:8" ht="15.75" customHeight="1">
      <c r="A93" s="90"/>
      <c r="B93" s="177" t="s">
        <v>443</v>
      </c>
      <c r="C93" s="232">
        <v>0.5388340970854999</v>
      </c>
      <c r="D93" s="234">
        <v>0.50880256251987177</v>
      </c>
      <c r="E93" s="235">
        <v>0.56886563165112802</v>
      </c>
      <c r="F93" s="234">
        <v>0.52078999824743888</v>
      </c>
      <c r="G93" s="235">
        <v>0.55687819592356091</v>
      </c>
      <c r="H93" s="82"/>
    </row>
    <row r="94" spans="1:8" ht="15.75" customHeight="1">
      <c r="A94" s="90"/>
      <c r="B94" s="177" t="s">
        <v>444</v>
      </c>
      <c r="C94" s="232">
        <v>2.2669690973730946E-2</v>
      </c>
      <c r="D94" s="234">
        <v>2.1062142325820966E-2</v>
      </c>
      <c r="E94" s="235">
        <v>2.4277239621640925E-2</v>
      </c>
      <c r="F94" s="234">
        <v>2.2106916110964644E-2</v>
      </c>
      <c r="G94" s="235">
        <v>2.3232465836497247E-2</v>
      </c>
      <c r="H94" s="82"/>
    </row>
    <row r="95" spans="1:8" ht="15.75" customHeight="1">
      <c r="A95" s="90"/>
      <c r="B95" s="177" t="s">
        <v>445</v>
      </c>
      <c r="C95" s="238">
        <v>1.955230939916117</v>
      </c>
      <c r="D95" s="239">
        <v>1.8222736495140408</v>
      </c>
      <c r="E95" s="240">
        <v>2.0881882303181931</v>
      </c>
      <c r="F95" s="239">
        <v>1.8697773635509902</v>
      </c>
      <c r="G95" s="240">
        <v>2.0406845162812437</v>
      </c>
      <c r="H95" s="82"/>
    </row>
    <row r="96" spans="1:8" ht="15.75" customHeight="1">
      <c r="A96" s="90"/>
      <c r="B96" s="177" t="s">
        <v>446</v>
      </c>
      <c r="C96" s="232">
        <v>0.19165710056871518</v>
      </c>
      <c r="D96" s="234">
        <v>0.18197204184947216</v>
      </c>
      <c r="E96" s="235">
        <v>0.20134215928795821</v>
      </c>
      <c r="F96" s="234">
        <v>0.18168470411033674</v>
      </c>
      <c r="G96" s="235">
        <v>0.20162949702709362</v>
      </c>
      <c r="H96" s="82"/>
    </row>
    <row r="97" spans="1:8" ht="15.75" customHeight="1">
      <c r="A97" s="90"/>
      <c r="B97" s="177" t="s">
        <v>447</v>
      </c>
      <c r="C97" s="238">
        <v>0.61825537298017097</v>
      </c>
      <c r="D97" s="239">
        <v>0.46529124505557429</v>
      </c>
      <c r="E97" s="240">
        <v>0.77121950090476765</v>
      </c>
      <c r="F97" s="239">
        <v>0.55816857191612013</v>
      </c>
      <c r="G97" s="240">
        <v>0.67834217404422181</v>
      </c>
      <c r="H97" s="82"/>
    </row>
    <row r="98" spans="1:8" ht="15.75" customHeight="1">
      <c r="A98" s="90"/>
      <c r="B98" s="177" t="s">
        <v>449</v>
      </c>
      <c r="C98" s="233">
        <v>56.638955285208453</v>
      </c>
      <c r="D98" s="243">
        <v>54.32833571227755</v>
      </c>
      <c r="E98" s="244">
        <v>58.949574858139357</v>
      </c>
      <c r="F98" s="243">
        <v>55.054401071849682</v>
      </c>
      <c r="G98" s="244">
        <v>58.223509498567225</v>
      </c>
      <c r="H98" s="82"/>
    </row>
    <row r="99" spans="1:8" ht="15.75" customHeight="1">
      <c r="A99" s="90"/>
      <c r="B99" s="177" t="s">
        <v>450</v>
      </c>
      <c r="C99" s="232">
        <v>6.4911701624544973E-2</v>
      </c>
      <c r="D99" s="234">
        <v>6.2350228476538386E-2</v>
      </c>
      <c r="E99" s="235">
        <v>6.7473174772551561E-2</v>
      </c>
      <c r="F99" s="234">
        <v>6.355130148781811E-2</v>
      </c>
      <c r="G99" s="235">
        <v>6.6272101761271837E-2</v>
      </c>
      <c r="H99" s="82"/>
    </row>
    <row r="100" spans="1:8" ht="15.75" customHeight="1">
      <c r="A100" s="90"/>
      <c r="B100" s="177" t="s">
        <v>451</v>
      </c>
      <c r="C100" s="238">
        <v>8.0089608534196959</v>
      </c>
      <c r="D100" s="239">
        <v>7.196666948893963</v>
      </c>
      <c r="E100" s="240">
        <v>8.8212547579454288</v>
      </c>
      <c r="F100" s="239">
        <v>7.5204878470371312</v>
      </c>
      <c r="G100" s="240">
        <v>8.4974338598022605</v>
      </c>
      <c r="H100" s="82"/>
    </row>
    <row r="101" spans="1:8" ht="15.75" customHeight="1">
      <c r="A101" s="90"/>
      <c r="B101" s="177" t="s">
        <v>452</v>
      </c>
      <c r="C101" s="238">
        <v>7.3999977961135173</v>
      </c>
      <c r="D101" s="239">
        <v>4.9941732071474938</v>
      </c>
      <c r="E101" s="240">
        <v>9.8058223850795407</v>
      </c>
      <c r="F101" s="239">
        <v>7.1980368217258084</v>
      </c>
      <c r="G101" s="240">
        <v>7.6019587705012261</v>
      </c>
      <c r="H101" s="82"/>
    </row>
    <row r="102" spans="1:8" ht="15.75" customHeight="1">
      <c r="A102" s="90"/>
      <c r="B102" s="177" t="s">
        <v>453</v>
      </c>
      <c r="C102" s="248">
        <v>13.065451100012652</v>
      </c>
      <c r="D102" s="249">
        <v>12.265054093690189</v>
      </c>
      <c r="E102" s="250">
        <v>13.865848106335115</v>
      </c>
      <c r="F102" s="249">
        <v>12.397109209099403</v>
      </c>
      <c r="G102" s="250">
        <v>13.733792990925901</v>
      </c>
      <c r="H102" s="82"/>
    </row>
    <row r="103" spans="1:8" ht="15.75" customHeight="1">
      <c r="A103" s="90"/>
      <c r="B103" s="177" t="s">
        <v>475</v>
      </c>
      <c r="C103" s="232" t="s">
        <v>212</v>
      </c>
      <c r="D103" s="234" t="s">
        <v>94</v>
      </c>
      <c r="E103" s="235" t="s">
        <v>94</v>
      </c>
      <c r="F103" s="234" t="s">
        <v>94</v>
      </c>
      <c r="G103" s="235" t="s">
        <v>94</v>
      </c>
      <c r="H103" s="82"/>
    </row>
    <row r="104" spans="1:8" ht="15.75" customHeight="1">
      <c r="A104" s="90"/>
      <c r="B104" s="177" t="s">
        <v>454</v>
      </c>
      <c r="C104" s="232">
        <v>9.7258661501831954E-3</v>
      </c>
      <c r="D104" s="234">
        <v>7.4595259010227372E-3</v>
      </c>
      <c r="E104" s="235">
        <v>1.1992206399343654E-2</v>
      </c>
      <c r="F104" s="234">
        <v>8.8508397643811063E-3</v>
      </c>
      <c r="G104" s="235">
        <v>1.0600892535985285E-2</v>
      </c>
      <c r="H104" s="82"/>
    </row>
    <row r="105" spans="1:8" ht="15.75" customHeight="1">
      <c r="A105" s="90"/>
      <c r="B105" s="177" t="s">
        <v>455</v>
      </c>
      <c r="C105" s="238">
        <v>1.6558621849984574</v>
      </c>
      <c r="D105" s="239">
        <v>1.515837639294854</v>
      </c>
      <c r="E105" s="240">
        <v>1.7958867307020607</v>
      </c>
      <c r="F105" s="239">
        <v>1.6015100866851748</v>
      </c>
      <c r="G105" s="240">
        <v>1.71021428331174</v>
      </c>
      <c r="H105" s="82"/>
    </row>
    <row r="106" spans="1:8" ht="15.75" customHeight="1">
      <c r="A106" s="90"/>
      <c r="B106" s="177" t="s">
        <v>456</v>
      </c>
      <c r="C106" s="238">
        <v>3.0110238679213341</v>
      </c>
      <c r="D106" s="239">
        <v>2.7578875154472113</v>
      </c>
      <c r="E106" s="240">
        <v>3.2641602203954569</v>
      </c>
      <c r="F106" s="239">
        <v>2.8887303618209077</v>
      </c>
      <c r="G106" s="240">
        <v>3.1333173740217606</v>
      </c>
      <c r="H106" s="82"/>
    </row>
    <row r="107" spans="1:8" ht="15.75" customHeight="1">
      <c r="A107" s="90"/>
      <c r="B107" s="177" t="s">
        <v>458</v>
      </c>
      <c r="C107" s="238">
        <v>1.4556021939305455</v>
      </c>
      <c r="D107" s="239">
        <v>1.3278552031346058</v>
      </c>
      <c r="E107" s="240">
        <v>1.5833491847264851</v>
      </c>
      <c r="F107" s="239">
        <v>1.3418237714775008</v>
      </c>
      <c r="G107" s="240">
        <v>1.5693806163835902</v>
      </c>
      <c r="H107" s="82"/>
    </row>
    <row r="108" spans="1:8" ht="15.75" customHeight="1">
      <c r="A108" s="90"/>
      <c r="B108" s="177" t="s">
        <v>459</v>
      </c>
      <c r="C108" s="248">
        <v>39.231172899555212</v>
      </c>
      <c r="D108" s="249">
        <v>36.56574623257729</v>
      </c>
      <c r="E108" s="250">
        <v>41.896599566533133</v>
      </c>
      <c r="F108" s="249">
        <v>37.774904834461069</v>
      </c>
      <c r="G108" s="250">
        <v>40.687440964649355</v>
      </c>
      <c r="H108" s="82"/>
    </row>
    <row r="109" spans="1:8" ht="15.75" customHeight="1">
      <c r="A109" s="90"/>
      <c r="B109" s="177" t="s">
        <v>460</v>
      </c>
      <c r="C109" s="232" t="s">
        <v>105</v>
      </c>
      <c r="D109" s="234" t="s">
        <v>94</v>
      </c>
      <c r="E109" s="235" t="s">
        <v>94</v>
      </c>
      <c r="F109" s="234" t="s">
        <v>94</v>
      </c>
      <c r="G109" s="235" t="s">
        <v>94</v>
      </c>
      <c r="H109" s="82"/>
    </row>
    <row r="110" spans="1:8" ht="15.75" customHeight="1">
      <c r="A110" s="90"/>
      <c r="B110" s="177" t="s">
        <v>461</v>
      </c>
      <c r="C110" s="238">
        <v>0.48870230519724361</v>
      </c>
      <c r="D110" s="239">
        <v>0.36387232009958714</v>
      </c>
      <c r="E110" s="240">
        <v>0.61353229029490008</v>
      </c>
      <c r="F110" s="239">
        <v>0.45864546155670288</v>
      </c>
      <c r="G110" s="240">
        <v>0.5187591488377844</v>
      </c>
      <c r="H110" s="82"/>
    </row>
    <row r="111" spans="1:8" ht="15.75" customHeight="1">
      <c r="A111" s="90"/>
      <c r="B111" s="177" t="s">
        <v>462</v>
      </c>
      <c r="C111" s="232">
        <v>8.2577681222222227E-2</v>
      </c>
      <c r="D111" s="234">
        <v>6.4700596521538201E-2</v>
      </c>
      <c r="E111" s="235">
        <v>0.10045476592290625</v>
      </c>
      <c r="F111" s="234" t="s">
        <v>94</v>
      </c>
      <c r="G111" s="235" t="s">
        <v>94</v>
      </c>
      <c r="H111" s="82"/>
    </row>
    <row r="112" spans="1:8" ht="15.75" customHeight="1">
      <c r="A112" s="90"/>
      <c r="B112" s="177" t="s">
        <v>463</v>
      </c>
      <c r="C112" s="238">
        <v>8.6723934172334989</v>
      </c>
      <c r="D112" s="239">
        <v>8.0919125228896966</v>
      </c>
      <c r="E112" s="240">
        <v>9.2528743115773011</v>
      </c>
      <c r="F112" s="239">
        <v>8.4572925043725053</v>
      </c>
      <c r="G112" s="240">
        <v>8.8874943300944924</v>
      </c>
      <c r="H112" s="82"/>
    </row>
    <row r="113" spans="1:8" ht="15.75" customHeight="1">
      <c r="A113" s="90"/>
      <c r="B113" s="177" t="s">
        <v>464</v>
      </c>
      <c r="C113" s="232">
        <v>0.11160456014820541</v>
      </c>
      <c r="D113" s="234">
        <v>9.6409405575669807E-2</v>
      </c>
      <c r="E113" s="235">
        <v>0.126799714720741</v>
      </c>
      <c r="F113" s="234">
        <v>0.10640343171466829</v>
      </c>
      <c r="G113" s="235">
        <v>0.11680568858174253</v>
      </c>
      <c r="H113" s="82"/>
    </row>
    <row r="114" spans="1:8" ht="15.75" customHeight="1">
      <c r="A114" s="90"/>
      <c r="B114" s="177" t="s">
        <v>465</v>
      </c>
      <c r="C114" s="232">
        <v>8.8317412010196009E-2</v>
      </c>
      <c r="D114" s="234">
        <v>7.7213068981935612E-2</v>
      </c>
      <c r="E114" s="235">
        <v>9.9421755038456405E-2</v>
      </c>
      <c r="F114" s="234">
        <v>7.6761365260164596E-2</v>
      </c>
      <c r="G114" s="235">
        <v>9.9873458760227421E-2</v>
      </c>
      <c r="H114" s="82"/>
    </row>
    <row r="115" spans="1:8" ht="15.75" customHeight="1">
      <c r="A115" s="90"/>
      <c r="B115" s="177" t="s">
        <v>467</v>
      </c>
      <c r="C115" s="238">
        <v>1.0537929076729444</v>
      </c>
      <c r="D115" s="239">
        <v>0.98591279194487458</v>
      </c>
      <c r="E115" s="240">
        <v>1.1216730234010144</v>
      </c>
      <c r="F115" s="239">
        <v>1.0134392701134802</v>
      </c>
      <c r="G115" s="240">
        <v>1.0941465452324086</v>
      </c>
      <c r="H115" s="82"/>
    </row>
    <row r="116" spans="1:8" ht="15.75" customHeight="1">
      <c r="A116" s="90"/>
      <c r="B116" s="177" t="s">
        <v>468</v>
      </c>
      <c r="C116" s="248">
        <v>29.386596725616791</v>
      </c>
      <c r="D116" s="249">
        <v>27.726315146079109</v>
      </c>
      <c r="E116" s="250">
        <v>31.046878305154472</v>
      </c>
      <c r="F116" s="249">
        <v>28.12257969912141</v>
      </c>
      <c r="G116" s="250">
        <v>30.650613752112172</v>
      </c>
      <c r="H116" s="82"/>
    </row>
    <row r="117" spans="1:8" ht="15.75" customHeight="1">
      <c r="A117" s="90"/>
      <c r="B117" s="177" t="s">
        <v>469</v>
      </c>
      <c r="C117" s="238">
        <v>9.7831010475853546</v>
      </c>
      <c r="D117" s="239">
        <v>8.6726717276292931</v>
      </c>
      <c r="E117" s="240">
        <v>10.893530367541416</v>
      </c>
      <c r="F117" s="239">
        <v>9.221848498822272</v>
      </c>
      <c r="G117" s="240">
        <v>10.344353596348437</v>
      </c>
      <c r="H117" s="82"/>
    </row>
    <row r="118" spans="1:8" ht="15.75" customHeight="1">
      <c r="A118" s="90"/>
      <c r="B118" s="177" t="s">
        <v>470</v>
      </c>
      <c r="C118" s="238">
        <v>9.1878601245434801</v>
      </c>
      <c r="D118" s="239">
        <v>8.7211291724021258</v>
      </c>
      <c r="E118" s="240">
        <v>9.6545910766848344</v>
      </c>
      <c r="F118" s="239">
        <v>8.9465985241394268</v>
      </c>
      <c r="G118" s="240">
        <v>9.4291217249475334</v>
      </c>
      <c r="H118" s="82"/>
    </row>
    <row r="119" spans="1:8" ht="15.75" customHeight="1">
      <c r="A119" s="90"/>
      <c r="B119" s="177" t="s">
        <v>472</v>
      </c>
      <c r="C119" s="248">
        <v>42.17318486847352</v>
      </c>
      <c r="D119" s="249">
        <v>38.8240926716161</v>
      </c>
      <c r="E119" s="250">
        <v>45.52227706533094</v>
      </c>
      <c r="F119" s="249">
        <v>40.851699054284168</v>
      </c>
      <c r="G119" s="250">
        <v>43.494670682662871</v>
      </c>
      <c r="H119" s="82"/>
    </row>
    <row r="120" spans="1:8" ht="15.75" customHeight="1">
      <c r="A120" s="90"/>
      <c r="B120" s="194" t="s">
        <v>473</v>
      </c>
      <c r="C120" s="254">
        <v>29.394241820356775</v>
      </c>
      <c r="D120" s="255">
        <v>24.468958225124304</v>
      </c>
      <c r="E120" s="256">
        <v>34.319525415589247</v>
      </c>
      <c r="F120" s="255">
        <v>28.263918182321586</v>
      </c>
      <c r="G120" s="256">
        <v>30.524565458391965</v>
      </c>
      <c r="H120" s="82"/>
    </row>
    <row r="121" spans="1:8" ht="15.75" customHeight="1">
      <c r="B121" s="257" t="s">
        <v>691</v>
      </c>
    </row>
    <row r="122" spans="1:8" ht="15.75" customHeight="1">
      <c r="A122" s="1"/>
      <c r="B122" s="258" t="s">
        <v>695</v>
      </c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69 A70:G70 A71:A120">
    <cfRule type="expression" dxfId="37" priority="229">
      <formula>IF(CertVal_IsBlnkRow*CertVal_IsBlnkRowNext=1,TRUE,FALSE)</formula>
    </cfRule>
  </conditionalFormatting>
  <conditionalFormatting sqref="B5:G120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2869BC02-26F7-4FCF-ADE4-7C248EF25504}"/>
    <hyperlink ref="B7" location="'PA'!$A$1" display="'PA'!$A$1" xr:uid="{134DDC37-0890-47B3-AEEE-3C968FA1C24D}"/>
    <hyperlink ref="B9" location="'AR Digest 10-50g'!$A$1" display="'AR Digest 10-50g'!$A$1" xr:uid="{852DB178-D3A4-4029-A20B-0AEF7BF5126B}"/>
    <hyperlink ref="B11" location="'CNL'!$A$1" display="'CNL'!$A$1" xr:uid="{1DA12161-59A3-4238-9AA2-F2D453D4C518}"/>
    <hyperlink ref="B13" location="'4-Acid'!$A$1" display="'4-Acid'!$A$1" xr:uid="{F312FAF4-1A46-43D0-88C7-122158955F65}"/>
    <hyperlink ref="B14" location="'4-Acid'!$A$41" display="'4-Acid'!$A$41" xr:uid="{822CFA00-215B-4347-8DB2-13762256D264}"/>
    <hyperlink ref="B15" location="'4-Acid'!$A$59" display="'4-Acid'!$A$59" xr:uid="{8BD4022D-D722-4434-BCCA-1C5E3862F47E}"/>
    <hyperlink ref="B16" location="'4-Acid'!$A$95" display="'4-Acid'!$A$95" xr:uid="{6277FFEC-E173-4760-AC6F-B887DEB2D69D}"/>
    <hyperlink ref="B17" location="'4-Acid'!$A$113" display="'4-Acid'!$A$113" xr:uid="{6A703A52-3206-4902-AA62-5CFFB15DEF11}"/>
    <hyperlink ref="B18" location="'4-Acid'!$A$132" display="'4-Acid'!$A$132" xr:uid="{A58EBB5C-16B2-4F22-8344-A5FD3AEEAB15}"/>
    <hyperlink ref="B19" location="'4-Acid'!$A$150" display="'4-Acid'!$A$150" xr:uid="{E8C6D5F1-3F97-481D-9F01-7C6874C0DA2A}"/>
    <hyperlink ref="B20" location="'4-Acid'!$A$168" display="'4-Acid'!$A$168" xr:uid="{B3B61FBE-24D6-469E-B0CB-04895DB20308}"/>
    <hyperlink ref="B21" location="'4-Acid'!$A$186" display="'4-Acid'!$A$186" xr:uid="{DDEFF56E-4A64-448C-B3B5-B29F48422918}"/>
    <hyperlink ref="B22" location="'4-Acid'!$A$204" display="'4-Acid'!$A$204" xr:uid="{D844BED5-7586-46FF-9993-9108DE477317}"/>
    <hyperlink ref="B23" location="'4-Acid'!$A$222" display="'4-Acid'!$A$222" xr:uid="{3FF1B2F6-18A8-4B99-885B-EEB7B7EE8E75}"/>
    <hyperlink ref="B24" location="'4-Acid'!$A$240" display="'4-Acid'!$A$240" xr:uid="{155AE114-B947-46C6-BEA3-5F42E9AAB164}"/>
    <hyperlink ref="B25" location="'4-Acid'!$A$258" display="'4-Acid'!$A$258" xr:uid="{5227FAD4-6F78-45FA-8CEE-F75D1E24AB83}"/>
    <hyperlink ref="B26" location="'4-Acid'!$A$277" display="'4-Acid'!$A$277" xr:uid="{4C15382A-E77B-4E1A-B3E0-E9EBCCFDF2E1}"/>
    <hyperlink ref="B27" location="'4-Acid'!$A$295" display="'4-Acid'!$A$295" xr:uid="{B9B71666-D56A-48BA-90CC-AA28C6B979A1}"/>
    <hyperlink ref="B28" location="'4-Acid'!$A$313" display="'4-Acid'!$A$313" xr:uid="{F80D0B54-9756-434A-8F42-28F4444FF256}"/>
    <hyperlink ref="B29" location="'4-Acid'!$A$331" display="'4-Acid'!$A$331" xr:uid="{03C42944-B443-4B9C-86F7-A4CF7D13CFCE}"/>
    <hyperlink ref="B30" location="'4-Acid'!$A$349" display="'4-Acid'!$A$349" xr:uid="{98812FB4-8EC4-4F48-B21E-7F8487A20C65}"/>
    <hyperlink ref="B31" location="'4-Acid'!$A$367" display="'4-Acid'!$A$367" xr:uid="{A963B76C-653A-4DA5-8AEC-B0B82C168DF2}"/>
    <hyperlink ref="B32" location="'4-Acid'!$A$404" display="'4-Acid'!$A$404" xr:uid="{C84C0BB4-3800-4328-A9B1-847053530E35}"/>
    <hyperlink ref="B33" location="'4-Acid'!$A$440" display="'4-Acid'!$A$440" xr:uid="{768EDF64-DCE8-465C-A234-50B2F4D294BD}"/>
    <hyperlink ref="B34" location="'4-Acid'!$A$458" display="'4-Acid'!$A$458" xr:uid="{84DEA9CF-2E65-4D53-85DC-1BA4EAB2245F}"/>
    <hyperlink ref="B35" location="'4-Acid'!$A$476" display="'4-Acid'!$A$476" xr:uid="{4032221A-F368-4BEC-B013-96E2E17B1521}"/>
    <hyperlink ref="B36" location="'4-Acid'!$A$494" display="'4-Acid'!$A$494" xr:uid="{1663C997-2D73-48DA-AFDA-7536B3709147}"/>
    <hyperlink ref="B37" location="'4-Acid'!$A$512" display="'4-Acid'!$A$512" xr:uid="{110B8F9C-922E-452D-A41E-43B36541FAF4}"/>
    <hyperlink ref="B38" location="'4-Acid'!$A$530" display="'4-Acid'!$A$530" xr:uid="{E5932677-2DF1-4609-AFCA-694C560B0E11}"/>
    <hyperlink ref="B39" location="'4-Acid'!$A$548" display="'4-Acid'!$A$548" xr:uid="{E5DE50B0-2F63-4BB6-9B50-EBC09C05EF36}"/>
    <hyperlink ref="B40" location="'4-Acid'!$A$566" display="'4-Acid'!$A$566" xr:uid="{6C75B4FB-8C01-48D0-BF91-5CA8070DBD48}"/>
    <hyperlink ref="B41" location="'4-Acid'!$A$584" display="'4-Acid'!$A$584" xr:uid="{ADB515DA-1C91-44BA-B1AB-317EBF468B0E}"/>
    <hyperlink ref="B42" location="'4-Acid'!$A$602" display="'4-Acid'!$A$602" xr:uid="{151C14C6-6A77-4686-B10E-AA66CB56C1F0}"/>
    <hyperlink ref="B43" location="'4-Acid'!$A$620" display="'4-Acid'!$A$620" xr:uid="{1164AEAA-5BAA-478C-A4DF-04BC1981D8CB}"/>
    <hyperlink ref="B44" location="'4-Acid'!$A$638" display="'4-Acid'!$A$638" xr:uid="{1FD24FCA-067F-4AE8-959B-06B4CCFFF7B5}"/>
    <hyperlink ref="B45" location="'4-Acid'!$A$656" display="'4-Acid'!$A$656" xr:uid="{14E683AC-7F6C-45F6-8CB6-FFA1DD11C9CA}"/>
    <hyperlink ref="B46" location="'4-Acid'!$A$674" display="'4-Acid'!$A$674" xr:uid="{44D8A361-150A-496A-A959-9196E474B38F}"/>
    <hyperlink ref="B47" location="'4-Acid'!$A$692" display="'4-Acid'!$A$692" xr:uid="{12F74CC8-EA0D-4718-8EC4-65FC1962F18A}"/>
    <hyperlink ref="B48" location="'4-Acid'!$A$711" display="'4-Acid'!$A$711" xr:uid="{DA7C49D8-75B8-499A-8AA9-63913DE4E7B4}"/>
    <hyperlink ref="B49" location="'4-Acid'!$A$747" display="'4-Acid'!$A$747" xr:uid="{20B574A3-519A-4737-AEAF-3E298F0E612C}"/>
    <hyperlink ref="B50" location="'4-Acid'!$A$783" display="'4-Acid'!$A$783" xr:uid="{0BCFC7AC-A03A-4597-9C73-2D155B99F6E7}"/>
    <hyperlink ref="B51" location="'4-Acid'!$A$801" display="'4-Acid'!$A$801" xr:uid="{24058B94-BBCF-4BC4-893E-0346925CD1AE}"/>
    <hyperlink ref="B52" location="'4-Acid'!$A$819" display="'4-Acid'!$A$819" xr:uid="{8B50D5FA-BD81-4638-91A5-C0ADBB90E47D}"/>
    <hyperlink ref="B53" location="'4-Acid'!$A$856" display="'4-Acid'!$A$856" xr:uid="{EC2E7A7B-0773-45F6-9210-7E8C16BB58D6}"/>
    <hyperlink ref="B54" location="'4-Acid'!$A$874" display="'4-Acid'!$A$874" xr:uid="{2292ED81-AB75-4AC8-8625-C2CD365119EB}"/>
    <hyperlink ref="B55" location="'4-Acid'!$A$893" display="'4-Acid'!$A$893" xr:uid="{77C10F9E-AB80-41AF-910D-32D012164E52}"/>
    <hyperlink ref="B56" location="'4-Acid'!$A$911" display="'4-Acid'!$A$911" xr:uid="{A9C13B7A-5BB4-42AF-8A36-FC1534B74C85}"/>
    <hyperlink ref="B57" location="'4-Acid'!$A$929" display="'4-Acid'!$A$929" xr:uid="{8422D285-FECE-47A8-ABC6-9D29A92A0D4C}"/>
    <hyperlink ref="B58" location="'4-Acid'!$A$948" display="'4-Acid'!$A$948" xr:uid="{888ED87E-128F-4D71-8AF6-D20D06F85718}"/>
    <hyperlink ref="B59" location="'4-Acid'!$A$967" display="'4-Acid'!$A$967" xr:uid="{62855A6F-924D-4DCD-BA3A-32FEF9CF3FE1}"/>
    <hyperlink ref="B60" location="'4-Acid'!$A$985" display="'4-Acid'!$A$985" xr:uid="{918F4D1A-5D85-4012-941E-F2D37434A762}"/>
    <hyperlink ref="B61" location="'4-Acid'!$A$1003" display="'4-Acid'!$A$1003" xr:uid="{1F10372D-CFBC-4CF7-9F2A-DCB17DD91BC6}"/>
    <hyperlink ref="B62" location="'4-Acid'!$A$1022" display="'4-Acid'!$A$1022" xr:uid="{0543FBB7-E415-41C2-83F6-36968C1A4388}"/>
    <hyperlink ref="B63" location="'4-Acid'!$A$1040" display="'4-Acid'!$A$1040" xr:uid="{CCB62E6F-03C0-4852-995E-256D8FECCBBA}"/>
    <hyperlink ref="B64" location="'4-Acid'!$A$1058" display="'4-Acid'!$A$1058" xr:uid="{C652D818-9C06-48D0-92D0-2924711F188D}"/>
    <hyperlink ref="B65" location="'4-Acid'!$A$1076" display="'4-Acid'!$A$1076" xr:uid="{C7657D25-155B-427D-AA93-7B85D3FF2C7A}"/>
    <hyperlink ref="B66" location="'4-Acid'!$A$1094" display="'4-Acid'!$A$1094" xr:uid="{2B1D6EBA-4432-4B72-92A1-E6A2EB2305EB}"/>
    <hyperlink ref="B67" location="'4-Acid'!$A$1112" display="'4-Acid'!$A$1112" xr:uid="{D8DA071B-2919-4417-9529-66ABAF4EDFEF}"/>
    <hyperlink ref="B68" location="'4-Acid'!$A$1130" display="'4-Acid'!$A$1130" xr:uid="{0C5A7460-F7D0-401D-9C61-BB3DF560DDD4}"/>
    <hyperlink ref="B69" location="'4-Acid'!$A$1148" display="'4-Acid'!$A$1148" xr:uid="{71A16FC4-460F-463F-A4C0-453166FBFA46}"/>
    <hyperlink ref="B71" location="'Aqua Regia'!$A$1" display="'Aqua Regia'!$A$1" xr:uid="{BD6B1A06-CE16-4221-A97C-8EC6260A9D39}"/>
    <hyperlink ref="B72" location="'Aqua Regia'!$A$18" display="'Aqua Regia'!$A$18" xr:uid="{11C06BB5-179E-45BC-B3AB-9B98086965A1}"/>
    <hyperlink ref="B73" location="'Aqua Regia'!$A$58" display="'Aqua Regia'!$A$58" xr:uid="{DE2C4BD1-B558-4782-8E64-4E534F13C053}"/>
    <hyperlink ref="B74" location="'Aqua Regia'!$A$76" display="'Aqua Regia'!$A$76" xr:uid="{4E9EC964-37D9-49C4-A09E-B23CA1A8DFAB}"/>
    <hyperlink ref="B75" location="'Aqua Regia'!$A$94" display="'Aqua Regia'!$A$94" xr:uid="{D24E0223-BD62-4199-94C3-E8833F4ACF97}"/>
    <hyperlink ref="B76" location="'Aqua Regia'!$A$112" display="'Aqua Regia'!$A$112" xr:uid="{DE0B34E1-3183-43FA-AE53-7E442A3C3922}"/>
    <hyperlink ref="B77" location="'Aqua Regia'!$A$131" display="'Aqua Regia'!$A$131" xr:uid="{53BA2AEF-F33E-466E-996A-5E63C414A4AC}"/>
    <hyperlink ref="B78" location="'Aqua Regia'!$A$150" display="'Aqua Regia'!$A$150" xr:uid="{35F02A67-3EFC-4989-81A9-63B10E705BC4}"/>
    <hyperlink ref="B79" location="'Aqua Regia'!$A$168" display="'Aqua Regia'!$A$168" xr:uid="{DAA707DC-3395-4DA5-BBFD-71FDEFD1A6F6}"/>
    <hyperlink ref="B80" location="'Aqua Regia'!$A$186" display="'Aqua Regia'!$A$186" xr:uid="{5C81180C-3141-4972-BFE0-61BD22C16B7D}"/>
    <hyperlink ref="B81" location="'Aqua Regia'!$A$204" display="'Aqua Regia'!$A$204" xr:uid="{17A468E3-15DE-4A81-9A44-282DE5E206DE}"/>
    <hyperlink ref="B82" location="'Aqua Regia'!$A$223" display="'Aqua Regia'!$A$223" xr:uid="{52F77F8F-58E8-4A77-8115-4E69AF22C89E}"/>
    <hyperlink ref="B83" location="'Aqua Regia'!$A$241" display="'Aqua Regia'!$A$241" xr:uid="{CD8D3EC5-89C0-4060-997C-DA4D3A7359A9}"/>
    <hyperlink ref="B84" location="'Aqua Regia'!$A$259" display="'Aqua Regia'!$A$259" xr:uid="{6B312B16-7543-4518-A865-165D93B940C4}"/>
    <hyperlink ref="B85" location="'Aqua Regia'!$A$313" display="'Aqua Regia'!$A$313" xr:uid="{17E44442-8A56-4E5F-8740-BBA080EB4F34}"/>
    <hyperlink ref="B86" location="'Aqua Regia'!$A$331" display="'Aqua Regia'!$A$331" xr:uid="{C974B92A-4813-47AD-A6BC-0A97D4277FE7}"/>
    <hyperlink ref="B87" location="'Aqua Regia'!$A$349" display="'Aqua Regia'!$A$349" xr:uid="{5D6B7FB6-5D07-4896-9A1B-8F92FA668D7E}"/>
    <hyperlink ref="B88" location="'Aqua Regia'!$A$439" display="'Aqua Regia'!$A$439" xr:uid="{7626EEFC-2613-4046-A309-D5C06147A54D}"/>
    <hyperlink ref="B89" location="'Aqua Regia'!$A$457" display="'Aqua Regia'!$A$457" xr:uid="{573EE9B8-5783-4081-90F0-55B934DFC301}"/>
    <hyperlink ref="B90" location="'Aqua Regia'!$A$475" display="'Aqua Regia'!$A$475" xr:uid="{564753D4-44E3-4BF1-AF4D-7058D654FD68}"/>
    <hyperlink ref="B91" location="'Aqua Regia'!$A$493" display="'Aqua Regia'!$A$493" xr:uid="{4292CB4A-9C2F-416F-9161-3AD2957BF986}"/>
    <hyperlink ref="B92" location="'Aqua Regia'!$A$511" display="'Aqua Regia'!$A$511" xr:uid="{6A32112B-D891-4C9A-B9F8-82C6DAA7822C}"/>
    <hyperlink ref="B93" location="'Aqua Regia'!$A$547" display="'Aqua Regia'!$A$547" xr:uid="{578D11D6-11DA-4545-8773-8286340EF357}"/>
    <hyperlink ref="B94" location="'Aqua Regia'!$A$565" display="'Aqua Regia'!$A$565" xr:uid="{B060458A-A187-4AC5-ACF6-EACBBD397179}"/>
    <hyperlink ref="B95" location="'Aqua Regia'!$A$583" display="'Aqua Regia'!$A$583" xr:uid="{CBC58A83-D508-4A8D-9140-F9EDEA4687AA}"/>
    <hyperlink ref="B96" location="'Aqua Regia'!$A$602" display="'Aqua Regia'!$A$602" xr:uid="{02DB4511-4A1F-4675-8631-AA2B008028E7}"/>
    <hyperlink ref="B97" location="'Aqua Regia'!$A$621" display="'Aqua Regia'!$A$621" xr:uid="{ACDB0CDE-538D-4259-B245-3308B6296BDC}"/>
    <hyperlink ref="B98" location="'Aqua Regia'!$A$658" display="'Aqua Regia'!$A$658" xr:uid="{A2837E4E-0BA5-49A5-91F2-7FEF2221890E}"/>
    <hyperlink ref="B99" location="'Aqua Regia'!$A$676" display="'Aqua Regia'!$A$676" xr:uid="{1987FE16-FFBD-4BF8-9A90-46C9D32ED8A2}"/>
    <hyperlink ref="B100" location="'Aqua Regia'!$A$694" display="'Aqua Regia'!$A$694" xr:uid="{59C3BE8F-5767-43F4-B3AD-31EAE2126CBA}"/>
    <hyperlink ref="B101" location="'Aqua Regia'!$A$731" display="'Aqua Regia'!$A$731" xr:uid="{E8BDA968-716B-487B-B33C-86B3F1BEFA96}"/>
    <hyperlink ref="B102" location="'Aqua Regia'!$A$767" display="'Aqua Regia'!$A$767" xr:uid="{3F81A714-1717-40C0-B860-59DF28F1FF7A}"/>
    <hyperlink ref="B103" location="'Aqua Regia'!$A$785" display="'Aqua Regia'!$A$785" xr:uid="{EECCF5DE-0939-43C2-AE2D-553BAC37B161}"/>
    <hyperlink ref="B104" location="'Aqua Regia'!$A$803" display="'Aqua Regia'!$A$803" xr:uid="{CEF07AEB-8B90-4BB2-8FD3-0272FD296DCC}"/>
    <hyperlink ref="B105" location="'Aqua Regia'!$A$821" display="'Aqua Regia'!$A$821" xr:uid="{2D06CF8C-54FC-442E-B8CE-5E8C1110BF5C}"/>
    <hyperlink ref="B106" location="'Aqua Regia'!$A$839" display="'Aqua Regia'!$A$839" xr:uid="{CA8F0EF3-5135-421B-87D2-6CAE04A4EA6D}"/>
    <hyperlink ref="B107" location="'Aqua Regia'!$A$894" display="'Aqua Regia'!$A$894" xr:uid="{1C8FF51C-86F6-478A-B1B5-64206BE0139F}"/>
    <hyperlink ref="B108" location="'Aqua Regia'!$A$913" display="'Aqua Regia'!$A$913" xr:uid="{F5C1E8AB-1223-4262-A4D8-0127BF26D8D7}"/>
    <hyperlink ref="B109" location="'Aqua Regia'!$A$931" display="'Aqua Regia'!$A$931" xr:uid="{11A6C347-4ED1-45A5-8391-CEA846A588A6}"/>
    <hyperlink ref="B110" location="'Aqua Regia'!$A$949" display="'Aqua Regia'!$A$949" xr:uid="{277B185B-7B8C-492A-977F-DD91A9796757}"/>
    <hyperlink ref="B111" location="'Aqua Regia'!$A$967" display="'Aqua Regia'!$A$967" xr:uid="{6C5FA86D-8985-48EC-AA33-6AF8F9B14A0F}"/>
    <hyperlink ref="B112" location="'Aqua Regia'!$A$986" display="'Aqua Regia'!$A$986" xr:uid="{85DF17C7-2F93-4956-96EE-5D94E3EAF9FB}"/>
    <hyperlink ref="B113" location="'Aqua Regia'!$A$1004" display="'Aqua Regia'!$A$1004" xr:uid="{50FAF9A1-EF69-4806-8D6F-F88477782AFD}"/>
    <hyperlink ref="B114" location="'Aqua Regia'!$A$1022" display="'Aqua Regia'!$A$1022" xr:uid="{79A807F1-732D-449A-A7A3-7B175EE207FC}"/>
    <hyperlink ref="B115" location="'Aqua Regia'!$A$1058" display="'Aqua Regia'!$A$1058" xr:uid="{8A98F407-8F38-4662-B86D-01C98844F497}"/>
    <hyperlink ref="B116" location="'Aqua Regia'!$A$1076" display="'Aqua Regia'!$A$1076" xr:uid="{6FB1C449-5874-4ED9-B7F7-53BEC5171373}"/>
    <hyperlink ref="B117" location="'Aqua Regia'!$A$1094" display="'Aqua Regia'!$A$1094" xr:uid="{2F84DD0B-4DD4-4D2F-A37C-056085D5D9C0}"/>
    <hyperlink ref="B118" location="'Aqua Regia'!$A$1112" display="'Aqua Regia'!$A$1112" xr:uid="{DC6FB952-216D-46CE-8CAA-0BF1C067E7B4}"/>
    <hyperlink ref="B119" location="'Aqua Regia'!$A$1148" display="'Aqua Regia'!$A$1148" xr:uid="{1E8DD0EB-3AE6-437F-B0AB-BD323B49CC3E}"/>
    <hyperlink ref="B120" location="'Aqua Regia'!$A$1166" display="'Aqua Regia'!$A$1166" xr:uid="{E99E932E-5DEC-48D8-BF6D-65BFDD0D380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258-AF26-43D9-B8AE-99648C0E02E8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480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4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6" t="s">
        <v>228</v>
      </c>
      <c r="E3" s="147" t="s">
        <v>229</v>
      </c>
      <c r="F3" s="148" t="s">
        <v>230</v>
      </c>
      <c r="G3" s="148" t="s">
        <v>231</v>
      </c>
      <c r="H3" s="148" t="s">
        <v>232</v>
      </c>
      <c r="I3" s="148" t="s">
        <v>233</v>
      </c>
      <c r="J3" s="148" t="s">
        <v>234</v>
      </c>
      <c r="K3" s="148" t="s">
        <v>235</v>
      </c>
      <c r="L3" s="148" t="s">
        <v>236</v>
      </c>
      <c r="M3" s="148" t="s">
        <v>237</v>
      </c>
      <c r="N3" s="148" t="s">
        <v>238</v>
      </c>
      <c r="O3" s="148" t="s">
        <v>239</v>
      </c>
      <c r="P3" s="148" t="s">
        <v>240</v>
      </c>
      <c r="Q3" s="148" t="s">
        <v>242</v>
      </c>
      <c r="R3" s="148" t="s">
        <v>243</v>
      </c>
      <c r="S3" s="148" t="s">
        <v>244</v>
      </c>
      <c r="T3" s="148" t="s">
        <v>245</v>
      </c>
      <c r="U3" s="148" t="s">
        <v>249</v>
      </c>
      <c r="V3" s="148" t="s">
        <v>250</v>
      </c>
      <c r="W3" s="148" t="s">
        <v>289</v>
      </c>
      <c r="X3" s="148" t="s">
        <v>282</v>
      </c>
      <c r="Y3" s="14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290</v>
      </c>
      <c r="F4" s="11" t="s">
        <v>291</v>
      </c>
      <c r="G4" s="11" t="s">
        <v>292</v>
      </c>
      <c r="H4" s="11" t="s">
        <v>290</v>
      </c>
      <c r="I4" s="11" t="s">
        <v>290</v>
      </c>
      <c r="J4" s="11" t="s">
        <v>290</v>
      </c>
      <c r="K4" s="11" t="s">
        <v>291</v>
      </c>
      <c r="L4" s="11" t="s">
        <v>291</v>
      </c>
      <c r="M4" s="11" t="s">
        <v>290</v>
      </c>
      <c r="N4" s="11" t="s">
        <v>290</v>
      </c>
      <c r="O4" s="11" t="s">
        <v>290</v>
      </c>
      <c r="P4" s="11" t="s">
        <v>290</v>
      </c>
      <c r="Q4" s="11" t="s">
        <v>290</v>
      </c>
      <c r="R4" s="11" t="s">
        <v>292</v>
      </c>
      <c r="S4" s="11" t="s">
        <v>290</v>
      </c>
      <c r="T4" s="11" t="s">
        <v>290</v>
      </c>
      <c r="U4" s="11" t="s">
        <v>290</v>
      </c>
      <c r="V4" s="11" t="s">
        <v>290</v>
      </c>
      <c r="W4" s="11" t="s">
        <v>290</v>
      </c>
      <c r="X4" s="11" t="s">
        <v>290</v>
      </c>
      <c r="Y4" s="14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293</v>
      </c>
      <c r="F5" s="25" t="s">
        <v>293</v>
      </c>
      <c r="G5" s="25" t="s">
        <v>293</v>
      </c>
      <c r="H5" s="25" t="s">
        <v>293</v>
      </c>
      <c r="I5" s="25" t="s">
        <v>293</v>
      </c>
      <c r="J5" s="25" t="s">
        <v>255</v>
      </c>
      <c r="K5" s="25" t="s">
        <v>255</v>
      </c>
      <c r="L5" s="25" t="s">
        <v>255</v>
      </c>
      <c r="M5" s="25" t="s">
        <v>115</v>
      </c>
      <c r="N5" s="25" t="s">
        <v>115</v>
      </c>
      <c r="O5" s="25" t="s">
        <v>115</v>
      </c>
      <c r="P5" s="25" t="s">
        <v>115</v>
      </c>
      <c r="Q5" s="25" t="s">
        <v>294</v>
      </c>
      <c r="R5" s="25" t="s">
        <v>287</v>
      </c>
      <c r="S5" s="25" t="s">
        <v>295</v>
      </c>
      <c r="T5" s="25" t="s">
        <v>115</v>
      </c>
      <c r="U5" s="25" t="s">
        <v>293</v>
      </c>
      <c r="V5" s="25" t="s">
        <v>255</v>
      </c>
      <c r="W5" s="25" t="s">
        <v>293</v>
      </c>
      <c r="X5" s="25" t="s">
        <v>255</v>
      </c>
      <c r="Y5" s="14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9">
        <v>0.52928097217752546</v>
      </c>
      <c r="E6" s="200">
        <v>0.5</v>
      </c>
      <c r="F6" s="200">
        <v>0.49</v>
      </c>
      <c r="G6" s="200">
        <v>0.46240032305195716</v>
      </c>
      <c r="H6" s="201">
        <v>0.56299999999999994</v>
      </c>
      <c r="I6" s="200">
        <v>0.48137720000000006</v>
      </c>
      <c r="J6" s="200">
        <v>0.45</v>
      </c>
      <c r="K6" s="200">
        <v>0.52200000000000002</v>
      </c>
      <c r="L6" s="200">
        <v>0.49</v>
      </c>
      <c r="M6" s="200">
        <v>0.5</v>
      </c>
      <c r="N6" s="200">
        <v>0.47</v>
      </c>
      <c r="O6" s="201">
        <v>0.46</v>
      </c>
      <c r="P6" s="200">
        <v>0.52</v>
      </c>
      <c r="Q6" s="200">
        <v>0.4885957021489255</v>
      </c>
      <c r="R6" s="200">
        <v>0.48</v>
      </c>
      <c r="S6" s="200">
        <v>0.5</v>
      </c>
      <c r="T6" s="200">
        <v>0.49</v>
      </c>
      <c r="U6" s="200">
        <v>0.52200000000000002</v>
      </c>
      <c r="V6" s="200">
        <v>0.46500000000000002</v>
      </c>
      <c r="W6" s="200">
        <v>0.48</v>
      </c>
      <c r="X6" s="200">
        <v>0.48</v>
      </c>
      <c r="Y6" s="202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0.50064605947735952</v>
      </c>
      <c r="E7" s="23">
        <v>0.49</v>
      </c>
      <c r="F7" s="23">
        <v>0.5</v>
      </c>
      <c r="G7" s="23">
        <v>0.46747226177555745</v>
      </c>
      <c r="H7" s="206">
        <v>0.56000000000000005</v>
      </c>
      <c r="I7" s="23">
        <v>0.54545060000000001</v>
      </c>
      <c r="J7" s="23">
        <v>0.5</v>
      </c>
      <c r="K7" s="23">
        <v>0.52200000000000002</v>
      </c>
      <c r="L7" s="23">
        <v>0.49</v>
      </c>
      <c r="M7" s="23">
        <v>0.5</v>
      </c>
      <c r="N7" s="23">
        <v>0.45</v>
      </c>
      <c r="O7" s="206">
        <v>0.54</v>
      </c>
      <c r="P7" s="23">
        <v>0.53</v>
      </c>
      <c r="Q7" s="23">
        <v>0.49088822355289419</v>
      </c>
      <c r="R7" s="23">
        <v>0.49</v>
      </c>
      <c r="S7" s="23">
        <v>0.5</v>
      </c>
      <c r="T7" s="23">
        <v>0.5</v>
      </c>
      <c r="U7" s="23">
        <v>0.49800000000000005</v>
      </c>
      <c r="V7" s="23">
        <v>0.46300000000000002</v>
      </c>
      <c r="W7" s="23">
        <v>0.47</v>
      </c>
      <c r="X7" s="23">
        <v>0.48</v>
      </c>
      <c r="Y7" s="202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0.51613722510990967</v>
      </c>
      <c r="E8" s="23">
        <v>0.5</v>
      </c>
      <c r="F8" s="23">
        <v>0.5</v>
      </c>
      <c r="G8" s="23">
        <v>0.45923573317252597</v>
      </c>
      <c r="H8" s="206">
        <v>0.56399999999999995</v>
      </c>
      <c r="I8" s="23">
        <v>0.49338360000000003</v>
      </c>
      <c r="J8" s="23">
        <v>0.55000000000000004</v>
      </c>
      <c r="K8" s="23">
        <v>0.51700000000000002</v>
      </c>
      <c r="L8" s="23">
        <v>0.48</v>
      </c>
      <c r="M8" s="23">
        <v>0.51</v>
      </c>
      <c r="N8" s="23">
        <v>0.45</v>
      </c>
      <c r="O8" s="206">
        <v>0.22</v>
      </c>
      <c r="P8" s="23">
        <v>0.53</v>
      </c>
      <c r="Q8" s="23">
        <v>0.49743256743256742</v>
      </c>
      <c r="R8" s="207">
        <v>0.42</v>
      </c>
      <c r="S8" s="23">
        <v>0.5</v>
      </c>
      <c r="T8" s="23">
        <v>0.48</v>
      </c>
      <c r="U8" s="23">
        <v>0.51500000000000001</v>
      </c>
      <c r="V8" s="23">
        <v>0.46800000000000003</v>
      </c>
      <c r="W8" s="23">
        <v>0.5</v>
      </c>
      <c r="X8" s="23">
        <v>0.48</v>
      </c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0.51612396129727711</v>
      </c>
      <c r="E9" s="23">
        <v>0.5</v>
      </c>
      <c r="F9" s="23">
        <v>0.49</v>
      </c>
      <c r="G9" s="23">
        <v>0.46451209240959995</v>
      </c>
      <c r="H9" s="206">
        <v>0.57399999999999995</v>
      </c>
      <c r="I9" s="23">
        <v>0.49817180000000005</v>
      </c>
      <c r="J9" s="23">
        <v>0.49</v>
      </c>
      <c r="K9" s="207">
        <v>0.56499999999999995</v>
      </c>
      <c r="L9" s="23">
        <v>0.49</v>
      </c>
      <c r="M9" s="23">
        <v>0.5</v>
      </c>
      <c r="N9" s="23">
        <v>0.45</v>
      </c>
      <c r="O9" s="206">
        <v>0.36</v>
      </c>
      <c r="P9" s="23">
        <v>0.52</v>
      </c>
      <c r="Q9" s="23">
        <v>0.48177000000000003</v>
      </c>
      <c r="R9" s="23">
        <v>0.5</v>
      </c>
      <c r="S9" s="23">
        <v>0.5</v>
      </c>
      <c r="T9" s="23">
        <v>0.46</v>
      </c>
      <c r="U9" s="23">
        <v>0.49800000000000005</v>
      </c>
      <c r="V9" s="23">
        <v>0.48599999999999999</v>
      </c>
      <c r="W9" s="23">
        <v>0.49</v>
      </c>
      <c r="X9" s="23">
        <v>0.49</v>
      </c>
      <c r="Y9" s="202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0.49226852281625244</v>
      </c>
      <c r="BN9" s="27"/>
    </row>
    <row r="10" spans="1:66">
      <c r="A10" s="29"/>
      <c r="B10" s="19">
        <v>1</v>
      </c>
      <c r="C10" s="9">
        <v>5</v>
      </c>
      <c r="D10" s="205">
        <v>0.54442590246597578</v>
      </c>
      <c r="E10" s="23">
        <v>0.5</v>
      </c>
      <c r="F10" s="23">
        <v>0.5</v>
      </c>
      <c r="G10" s="23">
        <v>0.456663549283021</v>
      </c>
      <c r="H10" s="206">
        <v>0.55600000000000005</v>
      </c>
      <c r="I10" s="23">
        <v>0.48588160000000002</v>
      </c>
      <c r="J10" s="23">
        <v>0.49</v>
      </c>
      <c r="K10" s="23">
        <v>0.51600000000000001</v>
      </c>
      <c r="L10" s="23">
        <v>0.49</v>
      </c>
      <c r="M10" s="23">
        <v>0.51</v>
      </c>
      <c r="N10" s="23">
        <v>0.47</v>
      </c>
      <c r="O10" s="206">
        <v>0.46</v>
      </c>
      <c r="P10" s="23">
        <v>0.53</v>
      </c>
      <c r="Q10" s="23">
        <v>0.49002980750269243</v>
      </c>
      <c r="R10" s="207">
        <v>0.41</v>
      </c>
      <c r="S10" s="23">
        <v>0.5</v>
      </c>
      <c r="T10" s="23">
        <v>0.45</v>
      </c>
      <c r="U10" s="23">
        <v>0.49100000000000005</v>
      </c>
      <c r="V10" s="23">
        <v>0.46600000000000003</v>
      </c>
      <c r="W10" s="23">
        <v>0.48</v>
      </c>
      <c r="X10" s="23">
        <v>0.5</v>
      </c>
      <c r="Y10" s="202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13</v>
      </c>
    </row>
    <row r="11" spans="1:66">
      <c r="A11" s="29"/>
      <c r="B11" s="19">
        <v>1</v>
      </c>
      <c r="C11" s="9">
        <v>6</v>
      </c>
      <c r="D11" s="205">
        <v>0.53497014590960024</v>
      </c>
      <c r="E11" s="23">
        <v>0.5</v>
      </c>
      <c r="F11" s="23">
        <v>0.5</v>
      </c>
      <c r="G11" s="23">
        <v>0.46494178826108851</v>
      </c>
      <c r="H11" s="206">
        <v>0.57099999999999995</v>
      </c>
      <c r="I11" s="23">
        <v>0.48322917999999998</v>
      </c>
      <c r="J11" s="23">
        <v>0.51</v>
      </c>
      <c r="K11" s="23">
        <v>0.52300000000000002</v>
      </c>
      <c r="L11" s="23">
        <v>0.49</v>
      </c>
      <c r="M11" s="23">
        <v>0.51</v>
      </c>
      <c r="N11" s="23">
        <v>0.49</v>
      </c>
      <c r="O11" s="206">
        <v>0.4</v>
      </c>
      <c r="P11" s="23">
        <v>0.53</v>
      </c>
      <c r="Q11" s="23">
        <v>0.47856443556443568</v>
      </c>
      <c r="R11" s="23">
        <v>0.49</v>
      </c>
      <c r="S11" s="23">
        <v>0.5</v>
      </c>
      <c r="T11" s="23">
        <v>0.48</v>
      </c>
      <c r="U11" s="23">
        <v>0.50600000000000001</v>
      </c>
      <c r="V11" s="23">
        <v>0.47699999999999992</v>
      </c>
      <c r="W11" s="23">
        <v>0.51</v>
      </c>
      <c r="X11" s="23">
        <v>0.48</v>
      </c>
      <c r="Y11" s="202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0.50075733420499058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0.5379685970167204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0.49772035222846261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02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0.50824409967488104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02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0.51386288646577849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02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0.51363176887526185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02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0.53928042251539676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02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0.49496748664962431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02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0.53742959378237609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02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0.49197803426518838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02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0.50074551114560484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02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0.53614571879685324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02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0.48744175031413467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02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0.50069986750253714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02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257</v>
      </c>
      <c r="C26" s="12"/>
      <c r="D26" s="208">
        <v>0.51512288449377275</v>
      </c>
      <c r="E26" s="208">
        <v>0.49833333333333335</v>
      </c>
      <c r="F26" s="208">
        <v>0.49666666666666665</v>
      </c>
      <c r="G26" s="208">
        <v>0.46253762465895837</v>
      </c>
      <c r="H26" s="208">
        <v>0.56466666666666665</v>
      </c>
      <c r="I26" s="208">
        <v>0.49791566333333331</v>
      </c>
      <c r="J26" s="208">
        <v>0.49833333333333335</v>
      </c>
      <c r="K26" s="208">
        <v>0.52749999999999997</v>
      </c>
      <c r="L26" s="208">
        <v>0.48833333333333329</v>
      </c>
      <c r="M26" s="208">
        <v>0.50499999999999989</v>
      </c>
      <c r="N26" s="208">
        <v>0.46333333333333337</v>
      </c>
      <c r="O26" s="208">
        <v>0.40666666666666668</v>
      </c>
      <c r="P26" s="208">
        <v>0.52666666666666673</v>
      </c>
      <c r="Q26" s="208">
        <v>0.48788012270025255</v>
      </c>
      <c r="R26" s="208">
        <v>0.46500000000000002</v>
      </c>
      <c r="S26" s="208">
        <v>0.5</v>
      </c>
      <c r="T26" s="208">
        <v>0.47666666666666663</v>
      </c>
      <c r="U26" s="208">
        <v>0.505</v>
      </c>
      <c r="V26" s="208">
        <v>0.47083333333333338</v>
      </c>
      <c r="W26" s="208">
        <v>0.48833333333333329</v>
      </c>
      <c r="X26" s="208">
        <v>0.48499999999999993</v>
      </c>
      <c r="Y26" s="202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258</v>
      </c>
      <c r="C27" s="28"/>
      <c r="D27" s="23">
        <v>0.51374732767052023</v>
      </c>
      <c r="E27" s="23">
        <v>0.5</v>
      </c>
      <c r="F27" s="23">
        <v>0.5</v>
      </c>
      <c r="G27" s="23">
        <v>0.46345620773077856</v>
      </c>
      <c r="H27" s="23">
        <v>0.56349999999999989</v>
      </c>
      <c r="I27" s="23">
        <v>0.48963260000000003</v>
      </c>
      <c r="J27" s="23">
        <v>0.495</v>
      </c>
      <c r="K27" s="23">
        <v>0.52200000000000002</v>
      </c>
      <c r="L27" s="23">
        <v>0.49</v>
      </c>
      <c r="M27" s="23">
        <v>0.505</v>
      </c>
      <c r="N27" s="23">
        <v>0.45999999999999996</v>
      </c>
      <c r="O27" s="23">
        <v>0.43000000000000005</v>
      </c>
      <c r="P27" s="23">
        <v>0.53</v>
      </c>
      <c r="Q27" s="23">
        <v>0.48931275482580894</v>
      </c>
      <c r="R27" s="23">
        <v>0.48499999999999999</v>
      </c>
      <c r="S27" s="23">
        <v>0.5</v>
      </c>
      <c r="T27" s="23">
        <v>0.48</v>
      </c>
      <c r="U27" s="23">
        <v>0.502</v>
      </c>
      <c r="V27" s="23">
        <v>0.46700000000000003</v>
      </c>
      <c r="W27" s="23">
        <v>0.48499999999999999</v>
      </c>
      <c r="X27" s="23">
        <v>0.48</v>
      </c>
      <c r="Y27" s="202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259</v>
      </c>
      <c r="C28" s="28"/>
      <c r="D28" s="23">
        <v>1.8343148954144815E-2</v>
      </c>
      <c r="E28" s="23">
        <v>4.0824829046386332E-3</v>
      </c>
      <c r="F28" s="23">
        <v>5.1639777949432277E-3</v>
      </c>
      <c r="G28" s="23">
        <v>3.9863584795726019E-3</v>
      </c>
      <c r="H28" s="23">
        <v>6.7428974978614468E-3</v>
      </c>
      <c r="I28" s="23">
        <v>2.4142111135492403E-2</v>
      </c>
      <c r="J28" s="23">
        <v>3.2506409624359738E-2</v>
      </c>
      <c r="K28" s="23">
        <v>1.8598387026836465E-2</v>
      </c>
      <c r="L28" s="23">
        <v>4.0824829046386341E-3</v>
      </c>
      <c r="M28" s="23">
        <v>5.4772255750516656E-3</v>
      </c>
      <c r="N28" s="23">
        <v>1.6329931618554509E-2</v>
      </c>
      <c r="O28" s="23">
        <v>0.11003029885748136</v>
      </c>
      <c r="P28" s="23">
        <v>5.1639777949432268E-3</v>
      </c>
      <c r="Q28" s="23">
        <v>6.7756430842446629E-3</v>
      </c>
      <c r="R28" s="23">
        <v>3.9370039370059062E-2</v>
      </c>
      <c r="S28" s="23">
        <v>0</v>
      </c>
      <c r="T28" s="23">
        <v>1.8618986725025245E-2</v>
      </c>
      <c r="U28" s="23">
        <v>1.169615321377074E-2</v>
      </c>
      <c r="V28" s="23">
        <v>8.886319072972014E-3</v>
      </c>
      <c r="W28" s="23">
        <v>1.4719601443879758E-2</v>
      </c>
      <c r="X28" s="23">
        <v>8.3666002653407616E-3</v>
      </c>
      <c r="Y28" s="202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3.5609268208247433E-2</v>
      </c>
      <c r="E29" s="13">
        <v>8.1922733872347147E-3</v>
      </c>
      <c r="F29" s="13">
        <v>1.0397270728073614E-2</v>
      </c>
      <c r="G29" s="13">
        <v>8.6184523529558334E-3</v>
      </c>
      <c r="H29" s="13">
        <v>1.1941376914748725E-2</v>
      </c>
      <c r="I29" s="13">
        <v>4.8486346008621721E-2</v>
      </c>
      <c r="J29" s="13">
        <v>6.523025342680884E-2</v>
      </c>
      <c r="K29" s="13">
        <v>3.525760573807861E-2</v>
      </c>
      <c r="L29" s="13">
        <v>8.3600332518197294E-3</v>
      </c>
      <c r="M29" s="13">
        <v>1.0845991237726072E-2</v>
      </c>
      <c r="N29" s="13">
        <v>3.524445673069318E-2</v>
      </c>
      <c r="O29" s="13">
        <v>0.27056630866593778</v>
      </c>
      <c r="P29" s="13">
        <v>9.8050211296390379E-3</v>
      </c>
      <c r="Q29" s="13">
        <v>1.3887926088777208E-2</v>
      </c>
      <c r="R29" s="13">
        <v>8.4666751333460341E-2</v>
      </c>
      <c r="S29" s="13">
        <v>0</v>
      </c>
      <c r="T29" s="13">
        <v>3.9060811311241776E-2</v>
      </c>
      <c r="U29" s="13">
        <v>2.3160699433209385E-2</v>
      </c>
      <c r="V29" s="13">
        <v>1.8873598031091E-2</v>
      </c>
      <c r="W29" s="13">
        <v>3.0142528554019984E-2</v>
      </c>
      <c r="X29" s="13">
        <v>1.7250722196578892E-2</v>
      </c>
      <c r="Y29" s="14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4.6426615999680898E-2</v>
      </c>
      <c r="E30" s="13">
        <v>1.2320126589415725E-2</v>
      </c>
      <c r="F30" s="13">
        <v>8.9344405473106292E-3</v>
      </c>
      <c r="G30" s="13">
        <v>-6.0395692146238744E-2</v>
      </c>
      <c r="H30" s="13">
        <v>0.14707043106519735</v>
      </c>
      <c r="I30" s="13">
        <v>1.1471666895892074E-2</v>
      </c>
      <c r="J30" s="13">
        <v>1.2320126589415725E-2</v>
      </c>
      <c r="K30" s="13">
        <v>7.156963232625424E-2</v>
      </c>
      <c r="L30" s="13">
        <v>-7.993989663214851E-3</v>
      </c>
      <c r="M30" s="13">
        <v>2.5862870757835665E-2</v>
      </c>
      <c r="N30" s="13">
        <v>-5.8779280294790737E-2</v>
      </c>
      <c r="O30" s="13">
        <v>-0.17389260572636311</v>
      </c>
      <c r="P30" s="13">
        <v>6.9876789305201914E-2</v>
      </c>
      <c r="Q30" s="13">
        <v>-8.9146470119478849E-3</v>
      </c>
      <c r="R30" s="13">
        <v>-5.5393594252685641E-2</v>
      </c>
      <c r="S30" s="13">
        <v>1.5705812631520821E-2</v>
      </c>
      <c r="T30" s="13">
        <v>-3.1693791957950301E-2</v>
      </c>
      <c r="U30" s="13">
        <v>2.5862870757835887E-2</v>
      </c>
      <c r="V30" s="13">
        <v>-4.3543693105317915E-2</v>
      </c>
      <c r="W30" s="13">
        <v>-7.993989663214851E-3</v>
      </c>
      <c r="X30" s="13">
        <v>-1.4765361747425043E-2</v>
      </c>
      <c r="Y30" s="149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0.31</v>
      </c>
      <c r="F31" s="44">
        <v>0.22</v>
      </c>
      <c r="G31" s="44">
        <v>1.62</v>
      </c>
      <c r="H31" s="44">
        <v>3.89</v>
      </c>
      <c r="I31" s="44">
        <v>0.28999999999999998</v>
      </c>
      <c r="J31" s="44">
        <v>0.31</v>
      </c>
      <c r="K31" s="44">
        <v>1.89</v>
      </c>
      <c r="L31" s="44">
        <v>0.22</v>
      </c>
      <c r="M31" s="44">
        <v>0.67</v>
      </c>
      <c r="N31" s="44">
        <v>1.57</v>
      </c>
      <c r="O31" s="44">
        <v>4.63</v>
      </c>
      <c r="P31" s="44">
        <v>1.84</v>
      </c>
      <c r="Q31" s="44">
        <v>0.25</v>
      </c>
      <c r="R31" s="44">
        <v>1.48</v>
      </c>
      <c r="S31" s="44">
        <v>0.4</v>
      </c>
      <c r="T31" s="44">
        <v>0.85</v>
      </c>
      <c r="U31" s="44">
        <v>0.67</v>
      </c>
      <c r="V31" s="44">
        <v>1.17</v>
      </c>
      <c r="W31" s="44">
        <v>0.22</v>
      </c>
      <c r="X31" s="44">
        <v>0.4</v>
      </c>
      <c r="Y31" s="149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6E5C-071E-4A4F-BC46-7D09B22E1604}">
  <sheetPr codeName="Sheet15"/>
  <dimension ref="A1:BN1227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49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7" t="s">
        <v>230</v>
      </c>
      <c r="E3" s="148" t="s">
        <v>231</v>
      </c>
      <c r="F3" s="148" t="s">
        <v>235</v>
      </c>
      <c r="G3" s="148" t="s">
        <v>236</v>
      </c>
      <c r="H3" s="148" t="s">
        <v>237</v>
      </c>
      <c r="I3" s="148" t="s">
        <v>238</v>
      </c>
      <c r="J3" s="148" t="s">
        <v>239</v>
      </c>
      <c r="K3" s="148" t="s">
        <v>240</v>
      </c>
      <c r="L3" s="148" t="s">
        <v>241</v>
      </c>
      <c r="M3" s="148" t="s">
        <v>242</v>
      </c>
      <c r="N3" s="148" t="s">
        <v>243</v>
      </c>
      <c r="O3" s="148" t="s">
        <v>244</v>
      </c>
      <c r="P3" s="148" t="s">
        <v>245</v>
      </c>
      <c r="Q3" s="148" t="s">
        <v>246</v>
      </c>
      <c r="R3" s="148" t="s">
        <v>247</v>
      </c>
      <c r="S3" s="148" t="s">
        <v>281</v>
      </c>
      <c r="T3" s="148" t="s">
        <v>250</v>
      </c>
      <c r="U3" s="148" t="s">
        <v>251</v>
      </c>
      <c r="V3" s="148" t="s">
        <v>296</v>
      </c>
      <c r="W3" s="14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297</v>
      </c>
      <c r="E4" s="11" t="s">
        <v>297</v>
      </c>
      <c r="F4" s="11" t="s">
        <v>298</v>
      </c>
      <c r="G4" s="11" t="s">
        <v>114</v>
      </c>
      <c r="H4" s="11" t="s">
        <v>298</v>
      </c>
      <c r="I4" s="11" t="s">
        <v>298</v>
      </c>
      <c r="J4" s="11" t="s">
        <v>298</v>
      </c>
      <c r="K4" s="11" t="s">
        <v>298</v>
      </c>
      <c r="L4" s="11" t="s">
        <v>298</v>
      </c>
      <c r="M4" s="11" t="s">
        <v>114</v>
      </c>
      <c r="N4" s="11" t="s">
        <v>298</v>
      </c>
      <c r="O4" s="11" t="s">
        <v>297</v>
      </c>
      <c r="P4" s="11" t="s">
        <v>297</v>
      </c>
      <c r="Q4" s="11" t="s">
        <v>297</v>
      </c>
      <c r="R4" s="11" t="s">
        <v>298</v>
      </c>
      <c r="S4" s="11" t="s">
        <v>298</v>
      </c>
      <c r="T4" s="11" t="s">
        <v>114</v>
      </c>
      <c r="U4" s="11" t="s">
        <v>297</v>
      </c>
      <c r="V4" s="11" t="s">
        <v>114</v>
      </c>
      <c r="W4" s="149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0.31</v>
      </c>
      <c r="E6" s="200">
        <v>0.31604340854458662</v>
      </c>
      <c r="F6" s="201">
        <v>0.5</v>
      </c>
      <c r="G6" s="201">
        <v>0.5</v>
      </c>
      <c r="H6" s="200">
        <v>0.28000000000000003</v>
      </c>
      <c r="I6" s="200">
        <v>0.31</v>
      </c>
      <c r="J6" s="200">
        <v>0.28000000000000003</v>
      </c>
      <c r="K6" s="200">
        <v>0.31</v>
      </c>
      <c r="L6" s="200">
        <v>0.28000000000000003</v>
      </c>
      <c r="M6" s="200">
        <v>0.36956460000000002</v>
      </c>
      <c r="N6" s="201" t="s">
        <v>299</v>
      </c>
      <c r="O6" s="201">
        <v>0.2</v>
      </c>
      <c r="P6" s="201">
        <v>0.38900000000000001</v>
      </c>
      <c r="Q6" s="200">
        <v>0.32</v>
      </c>
      <c r="R6" s="200">
        <v>0.27799999999999997</v>
      </c>
      <c r="S6" s="200">
        <v>0.34</v>
      </c>
      <c r="T6" s="201" t="s">
        <v>288</v>
      </c>
      <c r="U6" s="201">
        <v>0.2</v>
      </c>
      <c r="V6" s="209">
        <v>5.3259999999999996</v>
      </c>
      <c r="W6" s="202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0.31</v>
      </c>
      <c r="E7" s="23">
        <v>0.29002178007166046</v>
      </c>
      <c r="F7" s="206">
        <v>0.4</v>
      </c>
      <c r="G7" s="206">
        <v>0.5</v>
      </c>
      <c r="H7" s="23">
        <v>0.28000000000000003</v>
      </c>
      <c r="I7" s="23">
        <v>0.31</v>
      </c>
      <c r="J7" s="23">
        <v>0.28999999999999998</v>
      </c>
      <c r="K7" s="23">
        <v>0.26</v>
      </c>
      <c r="L7" s="23">
        <v>0.25</v>
      </c>
      <c r="M7" s="23">
        <v>0.28613547183999999</v>
      </c>
      <c r="N7" s="206" t="s">
        <v>299</v>
      </c>
      <c r="O7" s="206">
        <v>0.2</v>
      </c>
      <c r="P7" s="206">
        <v>0.34499999999999997</v>
      </c>
      <c r="Q7" s="23">
        <v>0.3</v>
      </c>
      <c r="R7" s="23">
        <v>0.28299999999999997</v>
      </c>
      <c r="S7" s="23">
        <v>0.35</v>
      </c>
      <c r="T7" s="206" t="s">
        <v>288</v>
      </c>
      <c r="U7" s="206">
        <v>0.2</v>
      </c>
      <c r="V7" s="206">
        <v>0.72199999999999998</v>
      </c>
      <c r="W7" s="202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23</v>
      </c>
    </row>
    <row r="8" spans="1:66">
      <c r="A8" s="29"/>
      <c r="B8" s="19">
        <v>1</v>
      </c>
      <c r="C8" s="9">
        <v>3</v>
      </c>
      <c r="D8" s="23">
        <v>0.3</v>
      </c>
      <c r="E8" s="23">
        <v>0.29326545693814432</v>
      </c>
      <c r="F8" s="206" t="s">
        <v>299</v>
      </c>
      <c r="G8" s="206">
        <v>0.5</v>
      </c>
      <c r="H8" s="23">
        <v>0.27</v>
      </c>
      <c r="I8" s="23">
        <v>0.35</v>
      </c>
      <c r="J8" s="23">
        <v>0.27</v>
      </c>
      <c r="K8" s="23">
        <v>0.28999999999999998</v>
      </c>
      <c r="L8" s="23">
        <v>0.24</v>
      </c>
      <c r="M8" s="23">
        <v>0.356705247472</v>
      </c>
      <c r="N8" s="206" t="s">
        <v>299</v>
      </c>
      <c r="O8" s="206">
        <v>0.2</v>
      </c>
      <c r="P8" s="206">
        <v>0.40499999999999997</v>
      </c>
      <c r="Q8" s="23">
        <v>0.31</v>
      </c>
      <c r="R8" s="23">
        <v>0.27200000000000002</v>
      </c>
      <c r="S8" s="23">
        <v>0.32</v>
      </c>
      <c r="T8" s="206" t="s">
        <v>288</v>
      </c>
      <c r="U8" s="206">
        <v>0.2</v>
      </c>
      <c r="V8" s="206">
        <v>0.80400000000000005</v>
      </c>
      <c r="W8" s="202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3">
        <v>0.31</v>
      </c>
      <c r="E9" s="23">
        <v>0.28113334161078785</v>
      </c>
      <c r="F9" s="206">
        <v>0.5</v>
      </c>
      <c r="G9" s="206">
        <v>0.5</v>
      </c>
      <c r="H9" s="23">
        <v>0.3</v>
      </c>
      <c r="I9" s="23">
        <v>0.32</v>
      </c>
      <c r="J9" s="23">
        <v>0.28000000000000003</v>
      </c>
      <c r="K9" s="23">
        <v>0.24</v>
      </c>
      <c r="L9" s="23">
        <v>0.27</v>
      </c>
      <c r="M9" s="23">
        <v>0.29853333496000006</v>
      </c>
      <c r="N9" s="206" t="s">
        <v>299</v>
      </c>
      <c r="O9" s="206">
        <v>0.2</v>
      </c>
      <c r="P9" s="206">
        <v>0.40499999999999997</v>
      </c>
      <c r="Q9" s="23">
        <v>0.31</v>
      </c>
      <c r="R9" s="23">
        <v>0.30299999999999999</v>
      </c>
      <c r="S9" s="23">
        <v>0.3</v>
      </c>
      <c r="T9" s="206" t="s">
        <v>288</v>
      </c>
      <c r="U9" s="206">
        <v>0.2</v>
      </c>
      <c r="V9" s="206">
        <v>0.80400000000000005</v>
      </c>
      <c r="W9" s="202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0.29636005652576503</v>
      </c>
      <c r="BN9" s="27"/>
    </row>
    <row r="10" spans="1:66">
      <c r="A10" s="29"/>
      <c r="B10" s="19">
        <v>1</v>
      </c>
      <c r="C10" s="9">
        <v>5</v>
      </c>
      <c r="D10" s="23">
        <v>0.32</v>
      </c>
      <c r="E10" s="23">
        <v>0.31208818247210113</v>
      </c>
      <c r="F10" s="206">
        <v>0.3</v>
      </c>
      <c r="G10" s="206" t="s">
        <v>288</v>
      </c>
      <c r="H10" s="23">
        <v>0.28999999999999998</v>
      </c>
      <c r="I10" s="23">
        <v>0.32</v>
      </c>
      <c r="J10" s="23">
        <v>0.3</v>
      </c>
      <c r="K10" s="23">
        <v>0.27</v>
      </c>
      <c r="L10" s="23">
        <v>0.22</v>
      </c>
      <c r="M10" s="23">
        <v>0.28634675742400006</v>
      </c>
      <c r="N10" s="206" t="s">
        <v>299</v>
      </c>
      <c r="O10" s="206">
        <v>0.2</v>
      </c>
      <c r="P10" s="206">
        <v>0.38400000000000001</v>
      </c>
      <c r="Q10" s="23">
        <v>0.28999999999999998</v>
      </c>
      <c r="R10" s="23">
        <v>0.30299999999999999</v>
      </c>
      <c r="S10" s="23">
        <v>0.32</v>
      </c>
      <c r="T10" s="206" t="s">
        <v>288</v>
      </c>
      <c r="U10" s="206">
        <v>0.2</v>
      </c>
      <c r="V10" s="206">
        <v>0.93</v>
      </c>
      <c r="W10" s="202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15</v>
      </c>
    </row>
    <row r="11" spans="1:66">
      <c r="A11" s="29"/>
      <c r="B11" s="19">
        <v>1</v>
      </c>
      <c r="C11" s="9">
        <v>6</v>
      </c>
      <c r="D11" s="23">
        <v>0.32</v>
      </c>
      <c r="E11" s="23">
        <v>0.29893327907921285</v>
      </c>
      <c r="F11" s="206">
        <v>0.4</v>
      </c>
      <c r="G11" s="206" t="s">
        <v>288</v>
      </c>
      <c r="H11" s="23">
        <v>0.26</v>
      </c>
      <c r="I11" s="23">
        <v>0.33</v>
      </c>
      <c r="J11" s="23">
        <v>0.3</v>
      </c>
      <c r="K11" s="23">
        <v>0.27</v>
      </c>
      <c r="L11" s="23">
        <v>0.24</v>
      </c>
      <c r="M11" s="23">
        <v>0.29899287028800003</v>
      </c>
      <c r="N11" s="206" t="s">
        <v>299</v>
      </c>
      <c r="O11" s="206">
        <v>0.2</v>
      </c>
      <c r="P11" s="206">
        <v>0.378</v>
      </c>
      <c r="Q11" s="23">
        <v>0.31</v>
      </c>
      <c r="R11" s="23">
        <v>0.28299999999999997</v>
      </c>
      <c r="S11" s="23">
        <v>0.33</v>
      </c>
      <c r="T11" s="206" t="s">
        <v>288</v>
      </c>
      <c r="U11" s="206">
        <v>0.2</v>
      </c>
      <c r="V11" s="206">
        <v>0.88100000000000001</v>
      </c>
      <c r="W11" s="202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20" t="s">
        <v>257</v>
      </c>
      <c r="C12" s="12"/>
      <c r="D12" s="208">
        <v>0.3116666666666667</v>
      </c>
      <c r="E12" s="208">
        <v>0.29858090811941557</v>
      </c>
      <c r="F12" s="208">
        <v>0.42000000000000004</v>
      </c>
      <c r="G12" s="208">
        <v>0.5</v>
      </c>
      <c r="H12" s="208">
        <v>0.28000000000000003</v>
      </c>
      <c r="I12" s="208">
        <v>0.32333333333333336</v>
      </c>
      <c r="J12" s="208">
        <v>0.28666666666666668</v>
      </c>
      <c r="K12" s="208">
        <v>0.27333333333333337</v>
      </c>
      <c r="L12" s="208">
        <v>0.25</v>
      </c>
      <c r="M12" s="208">
        <v>0.31604638033066673</v>
      </c>
      <c r="N12" s="208" t="s">
        <v>685</v>
      </c>
      <c r="O12" s="208">
        <v>0.19999999999999998</v>
      </c>
      <c r="P12" s="208">
        <v>0.38433333333333336</v>
      </c>
      <c r="Q12" s="208">
        <v>0.3066666666666667</v>
      </c>
      <c r="R12" s="208">
        <v>0.28699999999999998</v>
      </c>
      <c r="S12" s="208">
        <v>0.32666666666666672</v>
      </c>
      <c r="T12" s="208" t="s">
        <v>685</v>
      </c>
      <c r="U12" s="208">
        <v>0.19999999999999998</v>
      </c>
      <c r="V12" s="208">
        <v>1.5778333333333334</v>
      </c>
      <c r="W12" s="202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3" t="s">
        <v>258</v>
      </c>
      <c r="C13" s="28"/>
      <c r="D13" s="23">
        <v>0.31</v>
      </c>
      <c r="E13" s="23">
        <v>0.29609936800867859</v>
      </c>
      <c r="F13" s="23">
        <v>0.4</v>
      </c>
      <c r="G13" s="23">
        <v>0.5</v>
      </c>
      <c r="H13" s="23">
        <v>0.28000000000000003</v>
      </c>
      <c r="I13" s="23">
        <v>0.32</v>
      </c>
      <c r="J13" s="23">
        <v>0.28500000000000003</v>
      </c>
      <c r="K13" s="23">
        <v>0.27</v>
      </c>
      <c r="L13" s="23">
        <v>0.245</v>
      </c>
      <c r="M13" s="23">
        <v>0.29876310262400008</v>
      </c>
      <c r="N13" s="23" t="s">
        <v>685</v>
      </c>
      <c r="O13" s="23">
        <v>0.2</v>
      </c>
      <c r="P13" s="23">
        <v>0.38650000000000001</v>
      </c>
      <c r="Q13" s="23">
        <v>0.31</v>
      </c>
      <c r="R13" s="23">
        <v>0.28299999999999997</v>
      </c>
      <c r="S13" s="23">
        <v>0.32500000000000001</v>
      </c>
      <c r="T13" s="23" t="s">
        <v>685</v>
      </c>
      <c r="U13" s="23">
        <v>0.2</v>
      </c>
      <c r="V13" s="23">
        <v>0.84250000000000003</v>
      </c>
      <c r="W13" s="202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3" t="s">
        <v>259</v>
      </c>
      <c r="C14" s="28"/>
      <c r="D14" s="23">
        <v>7.5277265270908165E-3</v>
      </c>
      <c r="E14" s="23">
        <v>1.336742172673892E-2</v>
      </c>
      <c r="F14" s="23">
        <v>8.3666002653407595E-2</v>
      </c>
      <c r="G14" s="23">
        <v>0</v>
      </c>
      <c r="H14" s="23">
        <v>1.414213562373094E-2</v>
      </c>
      <c r="I14" s="23">
        <v>1.5055453054181614E-2</v>
      </c>
      <c r="J14" s="23">
        <v>1.2110601416389951E-2</v>
      </c>
      <c r="K14" s="23">
        <v>2.4221202832779929E-2</v>
      </c>
      <c r="L14" s="23">
        <v>2.1908902300206656E-2</v>
      </c>
      <c r="M14" s="23">
        <v>3.7125738576510817E-2</v>
      </c>
      <c r="N14" s="23" t="s">
        <v>685</v>
      </c>
      <c r="O14" s="23">
        <v>3.0404709722440586E-17</v>
      </c>
      <c r="P14" s="23">
        <v>2.2196095752781992E-2</v>
      </c>
      <c r="Q14" s="23">
        <v>1.0327955589886455E-2</v>
      </c>
      <c r="R14" s="23">
        <v>1.3038404810405297E-2</v>
      </c>
      <c r="S14" s="23">
        <v>1.7511900715418263E-2</v>
      </c>
      <c r="T14" s="23" t="s">
        <v>685</v>
      </c>
      <c r="U14" s="23">
        <v>3.0404709722440586E-17</v>
      </c>
      <c r="V14" s="23">
        <v>1.8376128446075535</v>
      </c>
      <c r="W14" s="202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3" t="s">
        <v>86</v>
      </c>
      <c r="C15" s="28"/>
      <c r="D15" s="13">
        <v>2.4153133242002616E-2</v>
      </c>
      <c r="E15" s="13">
        <v>4.4769847512797778E-2</v>
      </c>
      <c r="F15" s="13">
        <v>0.19920476822239902</v>
      </c>
      <c r="G15" s="13">
        <v>0</v>
      </c>
      <c r="H15" s="13">
        <v>5.0507627227610499E-2</v>
      </c>
      <c r="I15" s="13">
        <v>4.6563256868602923E-2</v>
      </c>
      <c r="J15" s="13">
        <v>4.2246284010662619E-2</v>
      </c>
      <c r="K15" s="13">
        <v>8.8614156705292407E-2</v>
      </c>
      <c r="L15" s="13">
        <v>8.7635609200826622E-2</v>
      </c>
      <c r="M15" s="13">
        <v>0.11746927314170671</v>
      </c>
      <c r="N15" s="13" t="s">
        <v>685</v>
      </c>
      <c r="O15" s="13">
        <v>1.5202354861220294E-16</v>
      </c>
      <c r="P15" s="13">
        <v>5.7752200570985228E-2</v>
      </c>
      <c r="Q15" s="13">
        <v>3.3678116053977566E-2</v>
      </c>
      <c r="R15" s="13">
        <v>4.5429981917788492E-2</v>
      </c>
      <c r="S15" s="13">
        <v>5.3607859332913045E-2</v>
      </c>
      <c r="T15" s="13" t="s">
        <v>685</v>
      </c>
      <c r="U15" s="13">
        <v>1.5202354861220294E-16</v>
      </c>
      <c r="V15" s="13">
        <v>1.1646431887234943</v>
      </c>
      <c r="W15" s="14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5.1648694902887371E-2</v>
      </c>
      <c r="E16" s="13">
        <v>7.4937615402210778E-3</v>
      </c>
      <c r="F16" s="13">
        <v>0.41719503270335623</v>
      </c>
      <c r="G16" s="13">
        <v>0.68713694369447142</v>
      </c>
      <c r="H16" s="13">
        <v>-5.5203311531095922E-2</v>
      </c>
      <c r="I16" s="13">
        <v>9.1015223589091532E-2</v>
      </c>
      <c r="J16" s="13">
        <v>-3.2708152281836322E-2</v>
      </c>
      <c r="K16" s="13">
        <v>-7.7698470780355522E-2</v>
      </c>
      <c r="L16" s="13">
        <v>-0.15643152815276429</v>
      </c>
      <c r="M16" s="13">
        <v>6.6427048353563167E-2</v>
      </c>
      <c r="N16" s="13" t="s">
        <v>685</v>
      </c>
      <c r="O16" s="13">
        <v>-0.32514522252221145</v>
      </c>
      <c r="P16" s="13">
        <v>0.29684593071981724</v>
      </c>
      <c r="Q16" s="13">
        <v>3.4777325465942699E-2</v>
      </c>
      <c r="R16" s="13">
        <v>-3.1583394319373514E-2</v>
      </c>
      <c r="S16" s="13">
        <v>0.10226280321372161</v>
      </c>
      <c r="T16" s="13" t="s">
        <v>685</v>
      </c>
      <c r="U16" s="13">
        <v>-0.32514522252221145</v>
      </c>
      <c r="V16" s="13">
        <v>4.3240418153185205</v>
      </c>
      <c r="W16" s="14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0.36</v>
      </c>
      <c r="E17" s="44">
        <v>0</v>
      </c>
      <c r="F17" s="44" t="s">
        <v>262</v>
      </c>
      <c r="G17" s="44" t="s">
        <v>262</v>
      </c>
      <c r="H17" s="44">
        <v>0.51</v>
      </c>
      <c r="I17" s="44">
        <v>0.67</v>
      </c>
      <c r="J17" s="44">
        <v>0.32</v>
      </c>
      <c r="K17" s="44">
        <v>0.69</v>
      </c>
      <c r="L17" s="44">
        <v>1.32</v>
      </c>
      <c r="M17" s="44">
        <v>0.48</v>
      </c>
      <c r="N17" s="44">
        <v>4.05</v>
      </c>
      <c r="O17" s="44" t="s">
        <v>262</v>
      </c>
      <c r="P17" s="44">
        <v>2.34</v>
      </c>
      <c r="Q17" s="44">
        <v>0.22</v>
      </c>
      <c r="R17" s="44">
        <v>0.32</v>
      </c>
      <c r="S17" s="44">
        <v>0.77</v>
      </c>
      <c r="T17" s="44">
        <v>1.32</v>
      </c>
      <c r="U17" s="44" t="s">
        <v>262</v>
      </c>
      <c r="V17" s="44">
        <v>34.85</v>
      </c>
      <c r="W17" s="14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>
      <c r="BM19" s="55"/>
    </row>
    <row r="20" spans="1:65" ht="15">
      <c r="B20" s="8" t="s">
        <v>482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4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227</v>
      </c>
      <c r="C22" s="9" t="s">
        <v>227</v>
      </c>
      <c r="D22" s="147" t="s">
        <v>230</v>
      </c>
      <c r="E22" s="148" t="s">
        <v>231</v>
      </c>
      <c r="F22" s="148" t="s">
        <v>233</v>
      </c>
      <c r="G22" s="148" t="s">
        <v>235</v>
      </c>
      <c r="H22" s="148" t="s">
        <v>236</v>
      </c>
      <c r="I22" s="148" t="s">
        <v>237</v>
      </c>
      <c r="J22" s="148" t="s">
        <v>238</v>
      </c>
      <c r="K22" s="148" t="s">
        <v>239</v>
      </c>
      <c r="L22" s="148" t="s">
        <v>240</v>
      </c>
      <c r="M22" s="148" t="s">
        <v>241</v>
      </c>
      <c r="N22" s="148" t="s">
        <v>242</v>
      </c>
      <c r="O22" s="148" t="s">
        <v>243</v>
      </c>
      <c r="P22" s="148" t="s">
        <v>244</v>
      </c>
      <c r="Q22" s="148" t="s">
        <v>245</v>
      </c>
      <c r="R22" s="148" t="s">
        <v>246</v>
      </c>
      <c r="S22" s="148" t="s">
        <v>247</v>
      </c>
      <c r="T22" s="148" t="s">
        <v>281</v>
      </c>
      <c r="U22" s="148" t="s">
        <v>250</v>
      </c>
      <c r="V22" s="148" t="s">
        <v>251</v>
      </c>
      <c r="W22" s="148" t="s">
        <v>296</v>
      </c>
      <c r="X22" s="14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297</v>
      </c>
      <c r="F23" s="11" t="s">
        <v>114</v>
      </c>
      <c r="G23" s="11" t="s">
        <v>298</v>
      </c>
      <c r="H23" s="11" t="s">
        <v>297</v>
      </c>
      <c r="I23" s="11" t="s">
        <v>298</v>
      </c>
      <c r="J23" s="11" t="s">
        <v>298</v>
      </c>
      <c r="K23" s="11" t="s">
        <v>298</v>
      </c>
      <c r="L23" s="11" t="s">
        <v>298</v>
      </c>
      <c r="M23" s="11" t="s">
        <v>298</v>
      </c>
      <c r="N23" s="11" t="s">
        <v>114</v>
      </c>
      <c r="O23" s="11" t="s">
        <v>298</v>
      </c>
      <c r="P23" s="11" t="s">
        <v>114</v>
      </c>
      <c r="Q23" s="11" t="s">
        <v>297</v>
      </c>
      <c r="R23" s="11" t="s">
        <v>297</v>
      </c>
      <c r="S23" s="11" t="s">
        <v>298</v>
      </c>
      <c r="T23" s="11" t="s">
        <v>298</v>
      </c>
      <c r="U23" s="11" t="s">
        <v>114</v>
      </c>
      <c r="V23" s="11" t="s">
        <v>114</v>
      </c>
      <c r="W23" s="11" t="s">
        <v>114</v>
      </c>
      <c r="X23" s="14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14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6.7618</v>
      </c>
      <c r="E25" s="21">
        <v>6.6192201754558866</v>
      </c>
      <c r="F25" s="21">
        <v>7.0693087500000011</v>
      </c>
      <c r="G25" s="21">
        <v>6.94</v>
      </c>
      <c r="H25" s="21">
        <v>6.8499999999999988</v>
      </c>
      <c r="I25" s="21">
        <v>6.64</v>
      </c>
      <c r="J25" s="21">
        <v>6.4</v>
      </c>
      <c r="K25" s="21">
        <v>6.7</v>
      </c>
      <c r="L25" s="21">
        <v>6.7099999999999991</v>
      </c>
      <c r="M25" s="21">
        <v>6.78</v>
      </c>
      <c r="N25" s="21">
        <v>6.9180349400221264</v>
      </c>
      <c r="O25" s="143">
        <v>6.2324999999999999</v>
      </c>
      <c r="P25" s="21">
        <v>6.88</v>
      </c>
      <c r="Q25" s="21">
        <v>7.0499999999999989</v>
      </c>
      <c r="R25" s="21">
        <v>7.0631000000000004</v>
      </c>
      <c r="S25" s="21">
        <v>6.4600000000000009</v>
      </c>
      <c r="T25" s="21">
        <v>6.58</v>
      </c>
      <c r="U25" s="21">
        <v>6.67</v>
      </c>
      <c r="V25" s="21">
        <v>6.76</v>
      </c>
      <c r="W25" s="150">
        <v>6.6671005000000001</v>
      </c>
      <c r="X25" s="14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6.8039000000000005</v>
      </c>
      <c r="E26" s="11">
        <v>6.6021156754188874</v>
      </c>
      <c r="F26" s="11">
        <v>7.1038590000000017</v>
      </c>
      <c r="G26" s="11">
        <v>6.8600000000000012</v>
      </c>
      <c r="H26" s="11">
        <v>6.9099999999999993</v>
      </c>
      <c r="I26" s="11">
        <v>6.6199999999999992</v>
      </c>
      <c r="J26" s="11">
        <v>6.5099999999999989</v>
      </c>
      <c r="K26" s="11">
        <v>6.74</v>
      </c>
      <c r="L26" s="11">
        <v>6.7299999999999995</v>
      </c>
      <c r="M26" s="11">
        <v>6.8600000000000012</v>
      </c>
      <c r="N26" s="11">
        <v>6.8227088559583997</v>
      </c>
      <c r="O26" s="144">
        <v>6.4218999999999999</v>
      </c>
      <c r="P26" s="11">
        <v>6.87</v>
      </c>
      <c r="Q26" s="11">
        <v>7.01</v>
      </c>
      <c r="R26" s="11">
        <v>6.9322999999999997</v>
      </c>
      <c r="S26" s="11">
        <v>6.9</v>
      </c>
      <c r="T26" s="145">
        <v>6.13</v>
      </c>
      <c r="U26" s="11">
        <v>6.68</v>
      </c>
      <c r="V26" s="11">
        <v>6.8199999999999994</v>
      </c>
      <c r="W26" s="11">
        <v>6.9243396000000015</v>
      </c>
      <c r="X26" s="14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6.7890000000000006</v>
      </c>
      <c r="E27" s="11">
        <v>6.7062339955348866</v>
      </c>
      <c r="F27" s="11">
        <v>7.0798717500000015</v>
      </c>
      <c r="G27" s="11">
        <v>6.8600000000000012</v>
      </c>
      <c r="H27" s="11">
        <v>6.8000000000000007</v>
      </c>
      <c r="I27" s="11">
        <v>6.5700000000000012</v>
      </c>
      <c r="J27" s="11">
        <v>6.6000000000000005</v>
      </c>
      <c r="K27" s="11">
        <v>6.68</v>
      </c>
      <c r="L27" s="11">
        <v>6.79</v>
      </c>
      <c r="M27" s="11">
        <v>6.78</v>
      </c>
      <c r="N27" s="11">
        <v>6.7901637087706845</v>
      </c>
      <c r="O27" s="144">
        <v>6.4015000000000004</v>
      </c>
      <c r="P27" s="11">
        <v>6.67</v>
      </c>
      <c r="Q27" s="11">
        <v>7.0000000000000009</v>
      </c>
      <c r="R27" s="11">
        <v>6.9531999999999998</v>
      </c>
      <c r="S27" s="11">
        <v>6.660000000000001</v>
      </c>
      <c r="T27" s="11">
        <v>6.69</v>
      </c>
      <c r="U27" s="11">
        <v>6.7</v>
      </c>
      <c r="V27" s="11">
        <v>6.74</v>
      </c>
      <c r="W27" s="11">
        <v>6.9960010000000006</v>
      </c>
      <c r="X27" s="14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6.8135000000000003</v>
      </c>
      <c r="E28" s="145">
        <v>6.3512111513429126</v>
      </c>
      <c r="F28" s="11">
        <v>7.092240750000002</v>
      </c>
      <c r="G28" s="11">
        <v>6.8499999999999988</v>
      </c>
      <c r="H28" s="11">
        <v>6.8900000000000006</v>
      </c>
      <c r="I28" s="11">
        <v>6.4600000000000009</v>
      </c>
      <c r="J28" s="11">
        <v>6.5599999999999987</v>
      </c>
      <c r="K28" s="11">
        <v>6.5299999999999994</v>
      </c>
      <c r="L28" s="11">
        <v>6.7099999999999991</v>
      </c>
      <c r="M28" s="11">
        <v>6.78</v>
      </c>
      <c r="N28" s="11">
        <v>6.7150573500838977</v>
      </c>
      <c r="O28" s="144">
        <v>6.4446000000000003</v>
      </c>
      <c r="P28" s="11">
        <v>6.6199999999999992</v>
      </c>
      <c r="Q28" s="11">
        <v>6.88</v>
      </c>
      <c r="R28" s="11">
        <v>6.9190000000000005</v>
      </c>
      <c r="S28" s="11">
        <v>6.72</v>
      </c>
      <c r="T28" s="11">
        <v>6.4600000000000009</v>
      </c>
      <c r="U28" s="11">
        <v>6.64</v>
      </c>
      <c r="V28" s="11">
        <v>6.8500000000000005</v>
      </c>
      <c r="W28" s="11">
        <v>6.9419234000000012</v>
      </c>
      <c r="X28" s="14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6.7694081679596465</v>
      </c>
    </row>
    <row r="29" spans="1:65">
      <c r="A29" s="29"/>
      <c r="B29" s="19">
        <v>1</v>
      </c>
      <c r="C29" s="9">
        <v>5</v>
      </c>
      <c r="D29" s="11">
        <v>6.8719999999999999</v>
      </c>
      <c r="E29" s="11">
        <v>6.5158735246121608</v>
      </c>
      <c r="F29" s="11">
        <v>7.0785697499999998</v>
      </c>
      <c r="G29" s="11">
        <v>6.84</v>
      </c>
      <c r="H29" s="11">
        <v>6.7299999999999995</v>
      </c>
      <c r="I29" s="11">
        <v>6.4399999999999995</v>
      </c>
      <c r="J29" s="145">
        <v>5.91</v>
      </c>
      <c r="K29" s="11">
        <v>6.63</v>
      </c>
      <c r="L29" s="11">
        <v>6.72</v>
      </c>
      <c r="M29" s="11">
        <v>6.72</v>
      </c>
      <c r="N29" s="11">
        <v>7.0110379438315089</v>
      </c>
      <c r="O29" s="144">
        <v>6.1986999999999997</v>
      </c>
      <c r="P29" s="11">
        <v>6.74</v>
      </c>
      <c r="Q29" s="11">
        <v>6.97</v>
      </c>
      <c r="R29" s="11">
        <v>6.8231000000000002</v>
      </c>
      <c r="S29" s="11">
        <v>6.7</v>
      </c>
      <c r="T29" s="11">
        <v>6.36</v>
      </c>
      <c r="U29" s="11">
        <v>6.64</v>
      </c>
      <c r="V29" s="11">
        <v>6.78</v>
      </c>
      <c r="W29" s="11">
        <v>6.8860025999999994</v>
      </c>
      <c r="X29" s="14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6.7854000000000001</v>
      </c>
      <c r="E30" s="11">
        <v>6.6022531968436997</v>
      </c>
      <c r="F30" s="11">
        <v>7.0894057499999992</v>
      </c>
      <c r="G30" s="11">
        <v>6.9099999999999993</v>
      </c>
      <c r="H30" s="11">
        <v>6.88</v>
      </c>
      <c r="I30" s="11">
        <v>6.52</v>
      </c>
      <c r="J30" s="11">
        <v>6.5</v>
      </c>
      <c r="K30" s="11">
        <v>6.59</v>
      </c>
      <c r="L30" s="11">
        <v>6.87</v>
      </c>
      <c r="M30" s="11">
        <v>6.8499999999999988</v>
      </c>
      <c r="N30" s="11">
        <v>7.0094827572943945</v>
      </c>
      <c r="O30" s="144">
        <v>6.1341999999999999</v>
      </c>
      <c r="P30" s="11">
        <v>6.92</v>
      </c>
      <c r="Q30" s="11">
        <v>6.94</v>
      </c>
      <c r="R30" s="11">
        <v>6.7852999999999994</v>
      </c>
      <c r="S30" s="11">
        <v>6.7099999999999991</v>
      </c>
      <c r="T30" s="11">
        <v>6.45</v>
      </c>
      <c r="U30" s="11">
        <v>6.7</v>
      </c>
      <c r="V30" s="11">
        <v>6.81</v>
      </c>
      <c r="W30" s="11">
        <v>6.9303616999999997</v>
      </c>
      <c r="X30" s="14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257</v>
      </c>
      <c r="C31" s="12"/>
      <c r="D31" s="22">
        <v>6.8042666666666669</v>
      </c>
      <c r="E31" s="22">
        <v>6.5661512865347396</v>
      </c>
      <c r="F31" s="22">
        <v>7.0855426249999995</v>
      </c>
      <c r="G31" s="22">
        <v>6.876666666666666</v>
      </c>
      <c r="H31" s="22">
        <v>6.8433333333333337</v>
      </c>
      <c r="I31" s="22">
        <v>6.541666666666667</v>
      </c>
      <c r="J31" s="22">
        <v>6.413333333333334</v>
      </c>
      <c r="K31" s="22">
        <v>6.6450000000000005</v>
      </c>
      <c r="L31" s="22">
        <v>6.754999999999999</v>
      </c>
      <c r="M31" s="22">
        <v>6.7950000000000008</v>
      </c>
      <c r="N31" s="22">
        <v>6.8777475926601683</v>
      </c>
      <c r="O31" s="22">
        <v>6.3055666666666665</v>
      </c>
      <c r="P31" s="22">
        <v>6.7833333333333341</v>
      </c>
      <c r="Q31" s="22">
        <v>6.9749999999999988</v>
      </c>
      <c r="R31" s="22">
        <v>6.9126666666666665</v>
      </c>
      <c r="S31" s="22">
        <v>6.6916666666666673</v>
      </c>
      <c r="T31" s="22">
        <v>6.4450000000000012</v>
      </c>
      <c r="U31" s="22">
        <v>6.6716666666666669</v>
      </c>
      <c r="V31" s="22">
        <v>6.7933333333333339</v>
      </c>
      <c r="W31" s="22">
        <v>6.8909548000000003</v>
      </c>
      <c r="X31" s="14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258</v>
      </c>
      <c r="C32" s="28"/>
      <c r="D32" s="11">
        <v>6.7964500000000001</v>
      </c>
      <c r="E32" s="11">
        <v>6.602184436131294</v>
      </c>
      <c r="F32" s="11">
        <v>7.0846387499999999</v>
      </c>
      <c r="G32" s="11">
        <v>6.8600000000000012</v>
      </c>
      <c r="H32" s="11">
        <v>6.8649999999999993</v>
      </c>
      <c r="I32" s="11">
        <v>6.5449999999999999</v>
      </c>
      <c r="J32" s="11">
        <v>6.504999999999999</v>
      </c>
      <c r="K32" s="11">
        <v>6.6549999999999994</v>
      </c>
      <c r="L32" s="11">
        <v>6.7249999999999996</v>
      </c>
      <c r="M32" s="11">
        <v>6.78</v>
      </c>
      <c r="N32" s="11">
        <v>6.870371897990263</v>
      </c>
      <c r="O32" s="11">
        <v>6.3170000000000002</v>
      </c>
      <c r="P32" s="11">
        <v>6.8049999999999997</v>
      </c>
      <c r="Q32" s="11">
        <v>6.9850000000000003</v>
      </c>
      <c r="R32" s="11">
        <v>6.9256500000000001</v>
      </c>
      <c r="S32" s="11">
        <v>6.7050000000000001</v>
      </c>
      <c r="T32" s="11">
        <v>6.4550000000000001</v>
      </c>
      <c r="U32" s="11">
        <v>6.6749999999999998</v>
      </c>
      <c r="V32" s="11">
        <v>6.7949999999999999</v>
      </c>
      <c r="W32" s="11">
        <v>6.9273506500000011</v>
      </c>
      <c r="X32" s="14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259</v>
      </c>
      <c r="C33" s="28"/>
      <c r="D33" s="23">
        <v>3.759157707075695E-2</v>
      </c>
      <c r="E33" s="23">
        <v>0.121460588330648</v>
      </c>
      <c r="F33" s="23">
        <v>1.2162209609842959E-2</v>
      </c>
      <c r="G33" s="23">
        <v>3.9327683210006993E-2</v>
      </c>
      <c r="H33" s="23">
        <v>6.7428974978614803E-2</v>
      </c>
      <c r="I33" s="23">
        <v>8.2563107176672063E-2</v>
      </c>
      <c r="J33" s="23">
        <v>0.25562994086504531</v>
      </c>
      <c r="K33" s="23">
        <v>7.7136243102707835E-2</v>
      </c>
      <c r="L33" s="23">
        <v>6.3796551630946691E-2</v>
      </c>
      <c r="M33" s="23">
        <v>5.2057660339281546E-2</v>
      </c>
      <c r="N33" s="23">
        <v>0.12158277506165749</v>
      </c>
      <c r="O33" s="23">
        <v>0.1328101451948108</v>
      </c>
      <c r="P33" s="23">
        <v>0.12404300329590022</v>
      </c>
      <c r="Q33" s="23">
        <v>5.9581876439064693E-2</v>
      </c>
      <c r="R33" s="23">
        <v>9.8937529111387798E-2</v>
      </c>
      <c r="S33" s="23">
        <v>0.14091368516459499</v>
      </c>
      <c r="T33" s="23">
        <v>0.19232784509789544</v>
      </c>
      <c r="U33" s="23">
        <v>2.7141603981096586E-2</v>
      </c>
      <c r="V33" s="23">
        <v>4.0824829046386298E-2</v>
      </c>
      <c r="W33" s="23">
        <v>0.11526944336846628</v>
      </c>
      <c r="X33" s="202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56"/>
    </row>
    <row r="34" spans="1:65">
      <c r="A34" s="29"/>
      <c r="B34" s="3" t="s">
        <v>86</v>
      </c>
      <c r="C34" s="28"/>
      <c r="D34" s="13">
        <v>5.5247066160581029E-3</v>
      </c>
      <c r="E34" s="13">
        <v>1.8497988095359335E-2</v>
      </c>
      <c r="F34" s="13">
        <v>1.716482456393798E-3</v>
      </c>
      <c r="G34" s="13">
        <v>5.7190038599137655E-3</v>
      </c>
      <c r="H34" s="13">
        <v>9.8532355058862341E-3</v>
      </c>
      <c r="I34" s="13">
        <v>1.2621111925096365E-2</v>
      </c>
      <c r="J34" s="13">
        <v>3.9859138388520572E-2</v>
      </c>
      <c r="K34" s="13">
        <v>1.1608162995140382E-2</v>
      </c>
      <c r="L34" s="13">
        <v>9.4443451711246039E-3</v>
      </c>
      <c r="M34" s="13">
        <v>7.6611714995263487E-3</v>
      </c>
      <c r="N34" s="13">
        <v>1.7677702390737463E-2</v>
      </c>
      <c r="O34" s="13">
        <v>2.1062364766816222E-2</v>
      </c>
      <c r="P34" s="13">
        <v>1.8286437832319442E-2</v>
      </c>
      <c r="Q34" s="13">
        <v>8.5422045073927887E-3</v>
      </c>
      <c r="R34" s="13">
        <v>1.4312498183728586E-2</v>
      </c>
      <c r="S34" s="13">
        <v>2.1058084956103857E-2</v>
      </c>
      <c r="T34" s="13">
        <v>2.9841403428688192E-2</v>
      </c>
      <c r="U34" s="13">
        <v>4.068189455073183E-3</v>
      </c>
      <c r="V34" s="13">
        <v>6.0095430392128994E-3</v>
      </c>
      <c r="W34" s="13">
        <v>1.6727644675374489E-2</v>
      </c>
      <c r="X34" s="14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260</v>
      </c>
      <c r="C35" s="28"/>
      <c r="D35" s="13">
        <v>5.1494159965135289E-3</v>
      </c>
      <c r="E35" s="13">
        <v>-3.00257978809646E-2</v>
      </c>
      <c r="F35" s="13">
        <v>4.6700457292064623E-2</v>
      </c>
      <c r="G35" s="13">
        <v>1.5844590257488855E-2</v>
      </c>
      <c r="H35" s="13">
        <v>1.0920476877666063E-2</v>
      </c>
      <c r="I35" s="13">
        <v>-3.3642749209732314E-2</v>
      </c>
      <c r="J35" s="13">
        <v>-5.2600585722050841E-2</v>
      </c>
      <c r="K35" s="13">
        <v>-1.8377997732280882E-2</v>
      </c>
      <c r="L35" s="13">
        <v>-2.1284235788651129E-3</v>
      </c>
      <c r="M35" s="13">
        <v>3.7805124769227927E-3</v>
      </c>
      <c r="N35" s="13">
        <v>1.6004268321905046E-2</v>
      </c>
      <c r="O35" s="13">
        <v>-6.8520244279018816E-2</v>
      </c>
      <c r="P35" s="13">
        <v>2.0570727939845934E-3</v>
      </c>
      <c r="Q35" s="13">
        <v>3.0370724727966758E-2</v>
      </c>
      <c r="R35" s="13">
        <v>2.1162632707697915E-2</v>
      </c>
      <c r="S35" s="13">
        <v>-1.148423900052864E-2</v>
      </c>
      <c r="T35" s="13">
        <v>-4.7922678011218856E-2</v>
      </c>
      <c r="U35" s="13">
        <v>-1.4438707028422537E-2</v>
      </c>
      <c r="V35" s="13">
        <v>3.5343068079316531E-3</v>
      </c>
      <c r="W35" s="13">
        <v>1.7955281913069943E-2</v>
      </c>
      <c r="X35" s="14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261</v>
      </c>
      <c r="C36" s="46"/>
      <c r="D36" s="44">
        <v>0.1</v>
      </c>
      <c r="E36" s="44">
        <v>1.37</v>
      </c>
      <c r="F36" s="44">
        <v>1.83</v>
      </c>
      <c r="G36" s="44">
        <v>0.54</v>
      </c>
      <c r="H36" s="44">
        <v>0.34</v>
      </c>
      <c r="I36" s="44">
        <v>1.52</v>
      </c>
      <c r="J36" s="44">
        <v>2.31</v>
      </c>
      <c r="K36" s="44">
        <v>0.88</v>
      </c>
      <c r="L36" s="44">
        <v>0.2</v>
      </c>
      <c r="M36" s="44">
        <v>0.04</v>
      </c>
      <c r="N36" s="44">
        <v>0.55000000000000004</v>
      </c>
      <c r="O36" s="44">
        <v>2.97</v>
      </c>
      <c r="P36" s="44">
        <v>0.03</v>
      </c>
      <c r="Q36" s="44">
        <v>1.1499999999999999</v>
      </c>
      <c r="R36" s="44">
        <v>0.76</v>
      </c>
      <c r="S36" s="44">
        <v>0.59</v>
      </c>
      <c r="T36" s="44">
        <v>2.11</v>
      </c>
      <c r="U36" s="44">
        <v>0.72</v>
      </c>
      <c r="V36" s="44">
        <v>0.03</v>
      </c>
      <c r="W36" s="44">
        <v>0.63</v>
      </c>
      <c r="X36" s="149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483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4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227</v>
      </c>
      <c r="C40" s="9" t="s">
        <v>227</v>
      </c>
      <c r="D40" s="147" t="s">
        <v>230</v>
      </c>
      <c r="E40" s="148" t="s">
        <v>231</v>
      </c>
      <c r="F40" s="148" t="s">
        <v>235</v>
      </c>
      <c r="G40" s="148" t="s">
        <v>236</v>
      </c>
      <c r="H40" s="148" t="s">
        <v>237</v>
      </c>
      <c r="I40" s="148" t="s">
        <v>238</v>
      </c>
      <c r="J40" s="148" t="s">
        <v>239</v>
      </c>
      <c r="K40" s="148" t="s">
        <v>240</v>
      </c>
      <c r="L40" s="148" t="s">
        <v>241</v>
      </c>
      <c r="M40" s="148" t="s">
        <v>242</v>
      </c>
      <c r="N40" s="148" t="s">
        <v>243</v>
      </c>
      <c r="O40" s="148" t="s">
        <v>244</v>
      </c>
      <c r="P40" s="148" t="s">
        <v>245</v>
      </c>
      <c r="Q40" s="148" t="s">
        <v>246</v>
      </c>
      <c r="R40" s="148" t="s">
        <v>247</v>
      </c>
      <c r="S40" s="148" t="s">
        <v>281</v>
      </c>
      <c r="T40" s="148" t="s">
        <v>250</v>
      </c>
      <c r="U40" s="148" t="s">
        <v>251</v>
      </c>
      <c r="V40" s="148" t="s">
        <v>296</v>
      </c>
      <c r="W40" s="14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297</v>
      </c>
      <c r="E41" s="11" t="s">
        <v>297</v>
      </c>
      <c r="F41" s="11" t="s">
        <v>298</v>
      </c>
      <c r="G41" s="11" t="s">
        <v>297</v>
      </c>
      <c r="H41" s="11" t="s">
        <v>298</v>
      </c>
      <c r="I41" s="11" t="s">
        <v>298</v>
      </c>
      <c r="J41" s="11" t="s">
        <v>298</v>
      </c>
      <c r="K41" s="11" t="s">
        <v>298</v>
      </c>
      <c r="L41" s="11" t="s">
        <v>298</v>
      </c>
      <c r="M41" s="11" t="s">
        <v>114</v>
      </c>
      <c r="N41" s="11" t="s">
        <v>298</v>
      </c>
      <c r="O41" s="11" t="s">
        <v>297</v>
      </c>
      <c r="P41" s="11" t="s">
        <v>297</v>
      </c>
      <c r="Q41" s="11" t="s">
        <v>297</v>
      </c>
      <c r="R41" s="11" t="s">
        <v>298</v>
      </c>
      <c r="S41" s="11" t="s">
        <v>298</v>
      </c>
      <c r="T41" s="11" t="s">
        <v>114</v>
      </c>
      <c r="U41" s="11" t="s">
        <v>297</v>
      </c>
      <c r="V41" s="11" t="s">
        <v>114</v>
      </c>
      <c r="W41" s="14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14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8">
        <v>1</v>
      </c>
      <c r="C43" s="14">
        <v>1</v>
      </c>
      <c r="D43" s="210">
        <v>183.7</v>
      </c>
      <c r="E43" s="210">
        <v>175.590850916433</v>
      </c>
      <c r="F43" s="210">
        <v>177</v>
      </c>
      <c r="G43" s="210">
        <v>177</v>
      </c>
      <c r="H43" s="210">
        <v>171.5</v>
      </c>
      <c r="I43" s="210">
        <v>165.5</v>
      </c>
      <c r="J43" s="210">
        <v>183</v>
      </c>
      <c r="K43" s="210">
        <v>171</v>
      </c>
      <c r="L43" s="210">
        <v>173</v>
      </c>
      <c r="M43" s="210">
        <v>177.36800983847999</v>
      </c>
      <c r="N43" s="211">
        <v>147.5</v>
      </c>
      <c r="O43" s="210">
        <v>172</v>
      </c>
      <c r="P43" s="210">
        <v>175.5</v>
      </c>
      <c r="Q43" s="210">
        <v>179.1</v>
      </c>
      <c r="R43" s="210">
        <v>182</v>
      </c>
      <c r="S43" s="210">
        <v>168</v>
      </c>
      <c r="T43" s="211">
        <v>103.2</v>
      </c>
      <c r="U43" s="210">
        <v>180</v>
      </c>
      <c r="V43" s="212">
        <v>96.418999999999983</v>
      </c>
      <c r="W43" s="213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29"/>
      <c r="B44" s="19">
        <v>1</v>
      </c>
      <c r="C44" s="9">
        <v>2</v>
      </c>
      <c r="D44" s="216">
        <v>181.2</v>
      </c>
      <c r="E44" s="216">
        <v>174.99185230878243</v>
      </c>
      <c r="F44" s="216">
        <v>181</v>
      </c>
      <c r="G44" s="216">
        <v>172</v>
      </c>
      <c r="H44" s="216">
        <v>173</v>
      </c>
      <c r="I44" s="216">
        <v>165</v>
      </c>
      <c r="J44" s="216">
        <v>186</v>
      </c>
      <c r="K44" s="216">
        <v>167.5</v>
      </c>
      <c r="L44" s="216">
        <v>173</v>
      </c>
      <c r="M44" s="216">
        <v>170.98434871248</v>
      </c>
      <c r="N44" s="217">
        <v>151.5</v>
      </c>
      <c r="O44" s="216">
        <v>176</v>
      </c>
      <c r="P44" s="216">
        <v>172.9</v>
      </c>
      <c r="Q44" s="216">
        <v>176.5</v>
      </c>
      <c r="R44" s="216">
        <v>183.9</v>
      </c>
      <c r="S44" s="216">
        <v>167</v>
      </c>
      <c r="T44" s="217">
        <v>106.88</v>
      </c>
      <c r="U44" s="216">
        <v>177</v>
      </c>
      <c r="V44" s="217">
        <v>236.25299999999999</v>
      </c>
      <c r="W44" s="213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11</v>
      </c>
    </row>
    <row r="45" spans="1:65">
      <c r="A45" s="29"/>
      <c r="B45" s="19">
        <v>1</v>
      </c>
      <c r="C45" s="9">
        <v>3</v>
      </c>
      <c r="D45" s="216">
        <v>183.8</v>
      </c>
      <c r="E45" s="216">
        <v>172.71206345341278</v>
      </c>
      <c r="F45" s="216">
        <v>177</v>
      </c>
      <c r="G45" s="216">
        <v>171</v>
      </c>
      <c r="H45" s="216">
        <v>172</v>
      </c>
      <c r="I45" s="216">
        <v>171.5</v>
      </c>
      <c r="J45" s="216">
        <v>180.5</v>
      </c>
      <c r="K45" s="216">
        <v>171.5</v>
      </c>
      <c r="L45" s="216">
        <v>172.5</v>
      </c>
      <c r="M45" s="216">
        <v>169.02908936204761</v>
      </c>
      <c r="N45" s="217">
        <v>152.5</v>
      </c>
      <c r="O45" s="216">
        <v>173</v>
      </c>
      <c r="P45" s="216">
        <v>173.9</v>
      </c>
      <c r="Q45" s="216">
        <v>178.3</v>
      </c>
      <c r="R45" s="216">
        <v>188.5</v>
      </c>
      <c r="S45" s="216">
        <v>172</v>
      </c>
      <c r="T45" s="217">
        <v>105.1</v>
      </c>
      <c r="U45" s="216">
        <v>179</v>
      </c>
      <c r="V45" s="217">
        <v>229.702</v>
      </c>
      <c r="W45" s="213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29"/>
      <c r="B46" s="19">
        <v>1</v>
      </c>
      <c r="C46" s="9">
        <v>4</v>
      </c>
      <c r="D46" s="216">
        <v>180.5</v>
      </c>
      <c r="E46" s="216">
        <v>167.07516178339347</v>
      </c>
      <c r="F46" s="216">
        <v>180</v>
      </c>
      <c r="G46" s="216">
        <v>170</v>
      </c>
      <c r="H46" s="216">
        <v>170</v>
      </c>
      <c r="I46" s="216">
        <v>168</v>
      </c>
      <c r="J46" s="216">
        <v>176</v>
      </c>
      <c r="K46" s="216">
        <v>168.5</v>
      </c>
      <c r="L46" s="216">
        <v>171.5</v>
      </c>
      <c r="M46" s="216">
        <v>175.35223820448002</v>
      </c>
      <c r="N46" s="217">
        <v>153.1</v>
      </c>
      <c r="O46" s="216">
        <v>174</v>
      </c>
      <c r="P46" s="216">
        <v>170.6</v>
      </c>
      <c r="Q46" s="216">
        <v>176.6</v>
      </c>
      <c r="R46" s="216">
        <v>176.9</v>
      </c>
      <c r="S46" s="216">
        <v>167</v>
      </c>
      <c r="T46" s="217">
        <v>105.6</v>
      </c>
      <c r="U46" s="216">
        <v>182</v>
      </c>
      <c r="V46" s="217">
        <v>231.90999999999997</v>
      </c>
      <c r="W46" s="213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174.72275022000116</v>
      </c>
    </row>
    <row r="47" spans="1:65">
      <c r="A47" s="29"/>
      <c r="B47" s="19">
        <v>1</v>
      </c>
      <c r="C47" s="9">
        <v>5</v>
      </c>
      <c r="D47" s="216">
        <v>179.2</v>
      </c>
      <c r="E47" s="216">
        <v>169.97883553218574</v>
      </c>
      <c r="F47" s="216">
        <v>177</v>
      </c>
      <c r="G47" s="216">
        <v>175</v>
      </c>
      <c r="H47" s="216">
        <v>168.5</v>
      </c>
      <c r="I47" s="216">
        <v>168.5</v>
      </c>
      <c r="J47" s="216">
        <v>179.5</v>
      </c>
      <c r="K47" s="216">
        <v>167</v>
      </c>
      <c r="L47" s="216">
        <v>171</v>
      </c>
      <c r="M47" s="216">
        <v>173.99221834848001</v>
      </c>
      <c r="N47" s="217">
        <v>147.80000000000001</v>
      </c>
      <c r="O47" s="216">
        <v>171</v>
      </c>
      <c r="P47" s="216">
        <v>173.1</v>
      </c>
      <c r="Q47" s="216">
        <v>176.1</v>
      </c>
      <c r="R47" s="216">
        <v>180.5</v>
      </c>
      <c r="S47" s="216">
        <v>167</v>
      </c>
      <c r="T47" s="217">
        <v>106.4</v>
      </c>
      <c r="U47" s="216">
        <v>184</v>
      </c>
      <c r="V47" s="217">
        <v>229.93599999999998</v>
      </c>
      <c r="W47" s="213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17</v>
      </c>
    </row>
    <row r="48" spans="1:65">
      <c r="A48" s="29"/>
      <c r="B48" s="19">
        <v>1</v>
      </c>
      <c r="C48" s="9">
        <v>6</v>
      </c>
      <c r="D48" s="216">
        <v>181.1</v>
      </c>
      <c r="E48" s="216">
        <v>173.55636993957162</v>
      </c>
      <c r="F48" s="216">
        <v>181</v>
      </c>
      <c r="G48" s="216">
        <v>178</v>
      </c>
      <c r="H48" s="216">
        <v>170</v>
      </c>
      <c r="I48" s="216">
        <v>166.5</v>
      </c>
      <c r="J48" s="216">
        <v>176.5</v>
      </c>
      <c r="K48" s="216">
        <v>175.5</v>
      </c>
      <c r="L48" s="216">
        <v>173.5</v>
      </c>
      <c r="M48" s="216">
        <v>173.35298272036053</v>
      </c>
      <c r="N48" s="217">
        <v>146.80000000000001</v>
      </c>
      <c r="O48" s="216">
        <v>180</v>
      </c>
      <c r="P48" s="216">
        <v>171.1</v>
      </c>
      <c r="Q48" s="216">
        <v>175.8</v>
      </c>
      <c r="R48" s="216">
        <v>182.6</v>
      </c>
      <c r="S48" s="216">
        <v>166</v>
      </c>
      <c r="T48" s="217">
        <v>105.8</v>
      </c>
      <c r="U48" s="216">
        <v>178</v>
      </c>
      <c r="V48" s="217">
        <v>228.59399999999999</v>
      </c>
      <c r="W48" s="213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8"/>
    </row>
    <row r="49" spans="1:65">
      <c r="A49" s="29"/>
      <c r="B49" s="20" t="s">
        <v>257</v>
      </c>
      <c r="C49" s="12"/>
      <c r="D49" s="219">
        <v>181.58333333333334</v>
      </c>
      <c r="E49" s="219">
        <v>172.31752232229653</v>
      </c>
      <c r="F49" s="219">
        <v>178.83333333333334</v>
      </c>
      <c r="G49" s="219">
        <v>173.83333333333334</v>
      </c>
      <c r="H49" s="219">
        <v>170.83333333333334</v>
      </c>
      <c r="I49" s="219">
        <v>167.5</v>
      </c>
      <c r="J49" s="219">
        <v>180.25</v>
      </c>
      <c r="K49" s="219">
        <v>170.16666666666666</v>
      </c>
      <c r="L49" s="219">
        <v>172.41666666666666</v>
      </c>
      <c r="M49" s="219">
        <v>173.34648119772137</v>
      </c>
      <c r="N49" s="219">
        <v>149.86666666666667</v>
      </c>
      <c r="O49" s="219">
        <v>174.33333333333334</v>
      </c>
      <c r="P49" s="219">
        <v>172.85</v>
      </c>
      <c r="Q49" s="219">
        <v>177.06666666666669</v>
      </c>
      <c r="R49" s="219">
        <v>182.39999999999998</v>
      </c>
      <c r="S49" s="219">
        <v>167.83333333333334</v>
      </c>
      <c r="T49" s="219">
        <v>105.49666666666666</v>
      </c>
      <c r="U49" s="219">
        <v>180</v>
      </c>
      <c r="V49" s="219">
        <v>208.80233333333334</v>
      </c>
      <c r="W49" s="213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8"/>
    </row>
    <row r="50" spans="1:65">
      <c r="A50" s="29"/>
      <c r="B50" s="3" t="s">
        <v>258</v>
      </c>
      <c r="C50" s="28"/>
      <c r="D50" s="216">
        <v>181.14999999999998</v>
      </c>
      <c r="E50" s="216">
        <v>173.13421669649222</v>
      </c>
      <c r="F50" s="216">
        <v>178.5</v>
      </c>
      <c r="G50" s="216">
        <v>173.5</v>
      </c>
      <c r="H50" s="216">
        <v>170.75</v>
      </c>
      <c r="I50" s="216">
        <v>167.25</v>
      </c>
      <c r="J50" s="216">
        <v>180</v>
      </c>
      <c r="K50" s="216">
        <v>169.75</v>
      </c>
      <c r="L50" s="216">
        <v>172.75</v>
      </c>
      <c r="M50" s="216">
        <v>173.67260053442027</v>
      </c>
      <c r="N50" s="216">
        <v>149.65</v>
      </c>
      <c r="O50" s="216">
        <v>173.5</v>
      </c>
      <c r="P50" s="216">
        <v>173</v>
      </c>
      <c r="Q50" s="216">
        <v>176.55</v>
      </c>
      <c r="R50" s="216">
        <v>182.3</v>
      </c>
      <c r="S50" s="216">
        <v>167</v>
      </c>
      <c r="T50" s="216">
        <v>105.69999999999999</v>
      </c>
      <c r="U50" s="216">
        <v>179.5</v>
      </c>
      <c r="V50" s="216">
        <v>229.81899999999999</v>
      </c>
      <c r="W50" s="213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8"/>
    </row>
    <row r="51" spans="1:65">
      <c r="A51" s="29"/>
      <c r="B51" s="3" t="s">
        <v>259</v>
      </c>
      <c r="C51" s="28"/>
      <c r="D51" s="216">
        <v>1.8236410465512891</v>
      </c>
      <c r="E51" s="216">
        <v>3.2406458309067485</v>
      </c>
      <c r="F51" s="216">
        <v>2.0412414523193152</v>
      </c>
      <c r="G51" s="216">
        <v>3.3115957885386109</v>
      </c>
      <c r="H51" s="216">
        <v>1.6329931618554521</v>
      </c>
      <c r="I51" s="216">
        <v>2.3874672772626644</v>
      </c>
      <c r="J51" s="216">
        <v>3.8307962618755909</v>
      </c>
      <c r="K51" s="216">
        <v>3.1885210782848321</v>
      </c>
      <c r="L51" s="216">
        <v>0.97039510853397581</v>
      </c>
      <c r="M51" s="216">
        <v>2.9944052717307588</v>
      </c>
      <c r="N51" s="216">
        <v>2.8047578623950118</v>
      </c>
      <c r="O51" s="216">
        <v>3.2659863237109041</v>
      </c>
      <c r="P51" s="216">
        <v>1.8063775906493114</v>
      </c>
      <c r="Q51" s="216">
        <v>1.3216151734399335</v>
      </c>
      <c r="R51" s="216">
        <v>3.8345795075861955</v>
      </c>
      <c r="S51" s="216">
        <v>2.1369760566432809</v>
      </c>
      <c r="T51" s="216">
        <v>1.285638622112242</v>
      </c>
      <c r="U51" s="216">
        <v>2.6076809620810595</v>
      </c>
      <c r="V51" s="216">
        <v>55.122871792629354</v>
      </c>
      <c r="W51" s="213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8"/>
    </row>
    <row r="52" spans="1:65">
      <c r="A52" s="29"/>
      <c r="B52" s="3" t="s">
        <v>86</v>
      </c>
      <c r="C52" s="28"/>
      <c r="D52" s="13">
        <v>1.004299796173266E-2</v>
      </c>
      <c r="E52" s="13">
        <v>1.8806246673194155E-2</v>
      </c>
      <c r="F52" s="13">
        <v>1.1414211289763179E-2</v>
      </c>
      <c r="G52" s="13">
        <v>1.9050407220739852E-2</v>
      </c>
      <c r="H52" s="13">
        <v>9.5589843620806948E-3</v>
      </c>
      <c r="I52" s="13">
        <v>1.4253535983657698E-2</v>
      </c>
      <c r="J52" s="13">
        <v>2.1252683838422142E-2</v>
      </c>
      <c r="K52" s="13">
        <v>1.8737636111370221E-2</v>
      </c>
      <c r="L52" s="13">
        <v>5.6281978261999571E-3</v>
      </c>
      <c r="M52" s="13">
        <v>1.7274104735447725E-2</v>
      </c>
      <c r="N52" s="13">
        <v>1.871502132381013E-2</v>
      </c>
      <c r="O52" s="13">
        <v>1.873414717233788E-2</v>
      </c>
      <c r="P52" s="13">
        <v>1.0450550133927171E-2</v>
      </c>
      <c r="Q52" s="13">
        <v>7.4639411150598644E-3</v>
      </c>
      <c r="R52" s="13">
        <v>2.1022913967029582E-2</v>
      </c>
      <c r="S52" s="13">
        <v>1.2732727249115873E-2</v>
      </c>
      <c r="T52" s="13">
        <v>1.2186533117434126E-2</v>
      </c>
      <c r="U52" s="13">
        <v>1.4487116456005885E-2</v>
      </c>
      <c r="V52" s="13">
        <v>0.26399547798458201</v>
      </c>
      <c r="W52" s="14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260</v>
      </c>
      <c r="C53" s="28"/>
      <c r="D53" s="13">
        <v>3.926553986068626E-2</v>
      </c>
      <c r="E53" s="13">
        <v>-1.3765968625585989E-2</v>
      </c>
      <c r="F53" s="13">
        <v>2.3526318743016361E-2</v>
      </c>
      <c r="G53" s="13">
        <v>-5.0904469254743345E-3</v>
      </c>
      <c r="H53" s="13">
        <v>-2.226050632656873E-2</v>
      </c>
      <c r="I53" s="13">
        <v>-4.1338350105562527E-2</v>
      </c>
      <c r="J53" s="13">
        <v>3.1634402349088653E-2</v>
      </c>
      <c r="K53" s="13">
        <v>-2.6076075082367534E-2</v>
      </c>
      <c r="L53" s="13">
        <v>-1.3198530531546737E-2</v>
      </c>
      <c r="M53" s="13">
        <v>-7.8768736214767099E-3</v>
      </c>
      <c r="N53" s="13">
        <v>-0.14226014369643958</v>
      </c>
      <c r="O53" s="13">
        <v>-2.2287703586252317E-3</v>
      </c>
      <c r="P53" s="13">
        <v>-1.0718410840277581E-2</v>
      </c>
      <c r="Q53" s="13">
        <v>1.341506154014982E-2</v>
      </c>
      <c r="R53" s="13">
        <v>4.3939611586539584E-2</v>
      </c>
      <c r="S53" s="13">
        <v>-3.9430565727663125E-2</v>
      </c>
      <c r="T53" s="13">
        <v>-0.39620532223862592</v>
      </c>
      <c r="U53" s="13">
        <v>3.0203564065664157E-2</v>
      </c>
      <c r="V53" s="13">
        <v>0.19504948880681572</v>
      </c>
      <c r="W53" s="14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261</v>
      </c>
      <c r="C54" s="46"/>
      <c r="D54" s="44">
        <v>1.01</v>
      </c>
      <c r="E54" s="44">
        <v>0.13</v>
      </c>
      <c r="F54" s="44">
        <v>0.67</v>
      </c>
      <c r="G54" s="44">
        <v>0.06</v>
      </c>
      <c r="H54" s="44">
        <v>0.31</v>
      </c>
      <c r="I54" s="44">
        <v>0.72</v>
      </c>
      <c r="J54" s="44">
        <v>0.85</v>
      </c>
      <c r="K54" s="44">
        <v>0.39</v>
      </c>
      <c r="L54" s="44">
        <v>0.11</v>
      </c>
      <c r="M54" s="44">
        <v>0</v>
      </c>
      <c r="N54" s="44">
        <v>2.89</v>
      </c>
      <c r="O54" s="44">
        <v>0.12</v>
      </c>
      <c r="P54" s="44">
        <v>0.06</v>
      </c>
      <c r="Q54" s="44">
        <v>0.46</v>
      </c>
      <c r="R54" s="44">
        <v>1.1100000000000001</v>
      </c>
      <c r="S54" s="44">
        <v>0.68</v>
      </c>
      <c r="T54" s="44">
        <v>8.34</v>
      </c>
      <c r="U54" s="44">
        <v>0.82</v>
      </c>
      <c r="V54" s="44">
        <v>4.3600000000000003</v>
      </c>
      <c r="W54" s="14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5"/>
    </row>
    <row r="56" spans="1:65" ht="15">
      <c r="B56" s="8" t="s">
        <v>484</v>
      </c>
      <c r="BM56" s="27" t="s">
        <v>317</v>
      </c>
    </row>
    <row r="57" spans="1:65" ht="15">
      <c r="A57" s="24" t="s">
        <v>49</v>
      </c>
      <c r="B57" s="18" t="s">
        <v>110</v>
      </c>
      <c r="C57" s="15" t="s">
        <v>111</v>
      </c>
      <c r="D57" s="16" t="s">
        <v>226</v>
      </c>
      <c r="E57" s="14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227</v>
      </c>
      <c r="C58" s="9" t="s">
        <v>227</v>
      </c>
      <c r="D58" s="147" t="s">
        <v>236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114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/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20">
        <v>26</v>
      </c>
      <c r="E61" s="221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3">
        <v>1</v>
      </c>
    </row>
    <row r="62" spans="1:65">
      <c r="A62" s="29"/>
      <c r="B62" s="19">
        <v>1</v>
      </c>
      <c r="C62" s="9">
        <v>2</v>
      </c>
      <c r="D62" s="224">
        <v>24</v>
      </c>
      <c r="E62" s="221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3">
        <v>1</v>
      </c>
    </row>
    <row r="63" spans="1:65">
      <c r="A63" s="29"/>
      <c r="B63" s="19">
        <v>1</v>
      </c>
      <c r="C63" s="9">
        <v>3</v>
      </c>
      <c r="D63" s="224">
        <v>25</v>
      </c>
      <c r="E63" s="221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3">
        <v>16</v>
      </c>
    </row>
    <row r="64" spans="1:65">
      <c r="A64" s="29"/>
      <c r="B64" s="19">
        <v>1</v>
      </c>
      <c r="C64" s="9">
        <v>4</v>
      </c>
      <c r="D64" s="224">
        <v>24</v>
      </c>
      <c r="E64" s="221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3">
        <v>24.6666666666667</v>
      </c>
    </row>
    <row r="65" spans="1:65">
      <c r="A65" s="29"/>
      <c r="B65" s="19">
        <v>1</v>
      </c>
      <c r="C65" s="9">
        <v>5</v>
      </c>
      <c r="D65" s="224">
        <v>25</v>
      </c>
      <c r="E65" s="221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3">
        <v>7</v>
      </c>
    </row>
    <row r="66" spans="1:65">
      <c r="A66" s="29"/>
      <c r="B66" s="19">
        <v>1</v>
      </c>
      <c r="C66" s="9">
        <v>6</v>
      </c>
      <c r="D66" s="224">
        <v>24</v>
      </c>
      <c r="E66" s="221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5"/>
    </row>
    <row r="67" spans="1:65">
      <c r="A67" s="29"/>
      <c r="B67" s="20" t="s">
        <v>257</v>
      </c>
      <c r="C67" s="12"/>
      <c r="D67" s="226">
        <v>24.666666666666668</v>
      </c>
      <c r="E67" s="221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5"/>
    </row>
    <row r="68" spans="1:65">
      <c r="A68" s="29"/>
      <c r="B68" s="3" t="s">
        <v>258</v>
      </c>
      <c r="C68" s="28"/>
      <c r="D68" s="224">
        <v>24.5</v>
      </c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5"/>
    </row>
    <row r="69" spans="1:65">
      <c r="A69" s="29"/>
      <c r="B69" s="3" t="s">
        <v>259</v>
      </c>
      <c r="C69" s="28"/>
      <c r="D69" s="224">
        <v>0.81649658092772603</v>
      </c>
      <c r="E69" s="221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5"/>
    </row>
    <row r="70" spans="1:65">
      <c r="A70" s="29"/>
      <c r="B70" s="3" t="s">
        <v>86</v>
      </c>
      <c r="C70" s="28"/>
      <c r="D70" s="13">
        <v>3.3101212740313218E-2</v>
      </c>
      <c r="E70" s="14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>
        <v>-1.3322676295501878E-15</v>
      </c>
      <c r="E71" s="14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 t="s">
        <v>262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BM73" s="55"/>
    </row>
    <row r="74" spans="1:65" ht="15">
      <c r="B74" s="8" t="s">
        <v>485</v>
      </c>
      <c r="BM74" s="27" t="s">
        <v>66</v>
      </c>
    </row>
    <row r="75" spans="1:65" ht="15">
      <c r="A75" s="24" t="s">
        <v>10</v>
      </c>
      <c r="B75" s="18" t="s">
        <v>110</v>
      </c>
      <c r="C75" s="15" t="s">
        <v>111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4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227</v>
      </c>
      <c r="C76" s="9" t="s">
        <v>227</v>
      </c>
      <c r="D76" s="147" t="s">
        <v>230</v>
      </c>
      <c r="E76" s="148" t="s">
        <v>231</v>
      </c>
      <c r="F76" s="148" t="s">
        <v>233</v>
      </c>
      <c r="G76" s="148" t="s">
        <v>235</v>
      </c>
      <c r="H76" s="148" t="s">
        <v>236</v>
      </c>
      <c r="I76" s="148" t="s">
        <v>237</v>
      </c>
      <c r="J76" s="148" t="s">
        <v>238</v>
      </c>
      <c r="K76" s="148" t="s">
        <v>239</v>
      </c>
      <c r="L76" s="148" t="s">
        <v>240</v>
      </c>
      <c r="M76" s="148" t="s">
        <v>241</v>
      </c>
      <c r="N76" s="148" t="s">
        <v>242</v>
      </c>
      <c r="O76" s="148" t="s">
        <v>243</v>
      </c>
      <c r="P76" s="148" t="s">
        <v>244</v>
      </c>
      <c r="Q76" s="148" t="s">
        <v>245</v>
      </c>
      <c r="R76" s="148" t="s">
        <v>246</v>
      </c>
      <c r="S76" s="148" t="s">
        <v>247</v>
      </c>
      <c r="T76" s="148" t="s">
        <v>281</v>
      </c>
      <c r="U76" s="148" t="s">
        <v>250</v>
      </c>
      <c r="V76" s="148" t="s">
        <v>251</v>
      </c>
      <c r="W76" s="148" t="s">
        <v>296</v>
      </c>
      <c r="X76" s="14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297</v>
      </c>
      <c r="E77" s="11" t="s">
        <v>297</v>
      </c>
      <c r="F77" s="11" t="s">
        <v>114</v>
      </c>
      <c r="G77" s="11" t="s">
        <v>298</v>
      </c>
      <c r="H77" s="11" t="s">
        <v>114</v>
      </c>
      <c r="I77" s="11" t="s">
        <v>298</v>
      </c>
      <c r="J77" s="11" t="s">
        <v>298</v>
      </c>
      <c r="K77" s="11" t="s">
        <v>298</v>
      </c>
      <c r="L77" s="11" t="s">
        <v>298</v>
      </c>
      <c r="M77" s="11" t="s">
        <v>298</v>
      </c>
      <c r="N77" s="11" t="s">
        <v>114</v>
      </c>
      <c r="O77" s="11" t="s">
        <v>298</v>
      </c>
      <c r="P77" s="11" t="s">
        <v>297</v>
      </c>
      <c r="Q77" s="11" t="s">
        <v>297</v>
      </c>
      <c r="R77" s="11" t="s">
        <v>297</v>
      </c>
      <c r="S77" s="11" t="s">
        <v>298</v>
      </c>
      <c r="T77" s="11" t="s">
        <v>298</v>
      </c>
      <c r="U77" s="11" t="s">
        <v>114</v>
      </c>
      <c r="V77" s="11" t="s">
        <v>297</v>
      </c>
      <c r="W77" s="11" t="s">
        <v>114</v>
      </c>
      <c r="X77" s="14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149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10">
        <v>520.20000000000005</v>
      </c>
      <c r="E79" s="210">
        <v>522.94210744201985</v>
      </c>
      <c r="F79" s="210">
        <v>486.40820000000002</v>
      </c>
      <c r="G79" s="210">
        <v>527</v>
      </c>
      <c r="H79" s="210">
        <v>522</v>
      </c>
      <c r="I79" s="210">
        <v>500</v>
      </c>
      <c r="J79" s="210">
        <v>510.00000000000006</v>
      </c>
      <c r="K79" s="210">
        <v>500</v>
      </c>
      <c r="L79" s="210">
        <v>500</v>
      </c>
      <c r="M79" s="210">
        <v>510.00000000000006</v>
      </c>
      <c r="N79" s="210">
        <v>517.82925423721997</v>
      </c>
      <c r="O79" s="211">
        <v>464</v>
      </c>
      <c r="P79" s="210">
        <v>499</v>
      </c>
      <c r="Q79" s="210">
        <v>526</v>
      </c>
      <c r="R79" s="211">
        <v>556.29999999999995</v>
      </c>
      <c r="S79" s="210">
        <v>505</v>
      </c>
      <c r="T79" s="211">
        <v>594</v>
      </c>
      <c r="U79" s="210">
        <v>518.1</v>
      </c>
      <c r="V79" s="210">
        <v>522</v>
      </c>
      <c r="W79" s="212">
        <v>149.65600000000001</v>
      </c>
      <c r="X79" s="213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29"/>
      <c r="B80" s="19">
        <v>1</v>
      </c>
      <c r="C80" s="9">
        <v>2</v>
      </c>
      <c r="D80" s="216">
        <v>527.79999999999995</v>
      </c>
      <c r="E80" s="216">
        <v>517.83904427052732</v>
      </c>
      <c r="F80" s="216">
        <v>486.24590000000001</v>
      </c>
      <c r="G80" s="216">
        <v>516</v>
      </c>
      <c r="H80" s="216">
        <v>516</v>
      </c>
      <c r="I80" s="216">
        <v>500</v>
      </c>
      <c r="J80" s="216">
        <v>510.00000000000006</v>
      </c>
      <c r="K80" s="216">
        <v>500</v>
      </c>
      <c r="L80" s="216">
        <v>500</v>
      </c>
      <c r="M80" s="216">
        <v>510.00000000000006</v>
      </c>
      <c r="N80" s="216">
        <v>495.75747281722005</v>
      </c>
      <c r="O80" s="217">
        <v>482</v>
      </c>
      <c r="P80" s="216">
        <v>513</v>
      </c>
      <c r="Q80" s="216">
        <v>514</v>
      </c>
      <c r="R80" s="217">
        <v>545.20000000000005</v>
      </c>
      <c r="S80" s="216">
        <v>513</v>
      </c>
      <c r="T80" s="217">
        <v>605</v>
      </c>
      <c r="U80" s="216">
        <v>514.29999999999995</v>
      </c>
      <c r="V80" s="216">
        <v>522</v>
      </c>
      <c r="W80" s="216">
        <v>501.14799999999997</v>
      </c>
      <c r="X80" s="213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25</v>
      </c>
    </row>
    <row r="81" spans="1:65">
      <c r="A81" s="29"/>
      <c r="B81" s="19">
        <v>1</v>
      </c>
      <c r="C81" s="9">
        <v>3</v>
      </c>
      <c r="D81" s="216">
        <v>517.6</v>
      </c>
      <c r="E81" s="216">
        <v>515.18140732822576</v>
      </c>
      <c r="F81" s="216">
        <v>490.69889999999998</v>
      </c>
      <c r="G81" s="216">
        <v>530</v>
      </c>
      <c r="H81" s="216">
        <v>514</v>
      </c>
      <c r="I81" s="216">
        <v>490</v>
      </c>
      <c r="J81" s="216">
        <v>520</v>
      </c>
      <c r="K81" s="216">
        <v>500</v>
      </c>
      <c r="L81" s="216">
        <v>510.00000000000006</v>
      </c>
      <c r="M81" s="216">
        <v>510.00000000000006</v>
      </c>
      <c r="N81" s="216">
        <v>496.62802641479544</v>
      </c>
      <c r="O81" s="217">
        <v>471</v>
      </c>
      <c r="P81" s="216">
        <v>500</v>
      </c>
      <c r="Q81" s="216">
        <v>519</v>
      </c>
      <c r="R81" s="217">
        <v>554.9</v>
      </c>
      <c r="S81" s="216">
        <v>500</v>
      </c>
      <c r="T81" s="227">
        <v>484</v>
      </c>
      <c r="U81" s="216">
        <v>509</v>
      </c>
      <c r="V81" s="216">
        <v>526</v>
      </c>
      <c r="W81" s="216">
        <v>502.96800000000002</v>
      </c>
      <c r="X81" s="213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29"/>
      <c r="B82" s="19">
        <v>1</v>
      </c>
      <c r="C82" s="9">
        <v>4</v>
      </c>
      <c r="D82" s="216">
        <v>515.5</v>
      </c>
      <c r="E82" s="216">
        <v>498.53484239861734</v>
      </c>
      <c r="F82" s="216">
        <v>488.54819999999995</v>
      </c>
      <c r="G82" s="216">
        <v>514</v>
      </c>
      <c r="H82" s="216">
        <v>513</v>
      </c>
      <c r="I82" s="216">
        <v>490</v>
      </c>
      <c r="J82" s="216">
        <v>520</v>
      </c>
      <c r="K82" s="216">
        <v>490</v>
      </c>
      <c r="L82" s="216">
        <v>510.00000000000006</v>
      </c>
      <c r="M82" s="216">
        <v>510.00000000000006</v>
      </c>
      <c r="N82" s="216">
        <v>515.69833152722003</v>
      </c>
      <c r="O82" s="217">
        <v>465</v>
      </c>
      <c r="P82" s="216">
        <v>506.99999999999994</v>
      </c>
      <c r="Q82" s="216">
        <v>510.99999999999994</v>
      </c>
      <c r="R82" s="217">
        <v>546.5</v>
      </c>
      <c r="S82" s="216">
        <v>500</v>
      </c>
      <c r="T82" s="217">
        <v>594</v>
      </c>
      <c r="U82" s="216">
        <v>515.79999999999995</v>
      </c>
      <c r="V82" s="216">
        <v>524</v>
      </c>
      <c r="W82" s="216">
        <v>505.233</v>
      </c>
      <c r="X82" s="213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508.9434981055349</v>
      </c>
    </row>
    <row r="83" spans="1:65">
      <c r="A83" s="29"/>
      <c r="B83" s="19">
        <v>1</v>
      </c>
      <c r="C83" s="9">
        <v>5</v>
      </c>
      <c r="D83" s="216">
        <v>522.5</v>
      </c>
      <c r="E83" s="216">
        <v>498.28918570107732</v>
      </c>
      <c r="F83" s="216">
        <v>490.37790000000007</v>
      </c>
      <c r="G83" s="216">
        <v>532</v>
      </c>
      <c r="H83" s="216">
        <v>514</v>
      </c>
      <c r="I83" s="216">
        <v>490</v>
      </c>
      <c r="J83" s="216">
        <v>510.00000000000006</v>
      </c>
      <c r="K83" s="216">
        <v>500</v>
      </c>
      <c r="L83" s="216">
        <v>500</v>
      </c>
      <c r="M83" s="216">
        <v>500</v>
      </c>
      <c r="N83" s="216">
        <v>506.64184784921991</v>
      </c>
      <c r="O83" s="217">
        <v>459</v>
      </c>
      <c r="P83" s="216">
        <v>495</v>
      </c>
      <c r="Q83" s="216">
        <v>521</v>
      </c>
      <c r="R83" s="217">
        <v>540.4</v>
      </c>
      <c r="S83" s="216">
        <v>497.00000000000006</v>
      </c>
      <c r="T83" s="217">
        <v>588</v>
      </c>
      <c r="U83" s="216">
        <v>510.60000000000008</v>
      </c>
      <c r="V83" s="216">
        <v>529</v>
      </c>
      <c r="W83" s="216">
        <v>501.06599999999997</v>
      </c>
      <c r="X83" s="213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18</v>
      </c>
    </row>
    <row r="84" spans="1:65">
      <c r="A84" s="29"/>
      <c r="B84" s="19">
        <v>1</v>
      </c>
      <c r="C84" s="9">
        <v>6</v>
      </c>
      <c r="D84" s="216">
        <v>517.29999999999995</v>
      </c>
      <c r="E84" s="216">
        <v>513.06140177420514</v>
      </c>
      <c r="F84" s="216">
        <v>490.77379999999994</v>
      </c>
      <c r="G84" s="216">
        <v>529</v>
      </c>
      <c r="H84" s="216">
        <v>515</v>
      </c>
      <c r="I84" s="216">
        <v>490</v>
      </c>
      <c r="J84" s="216">
        <v>510.00000000000006</v>
      </c>
      <c r="K84" s="216">
        <v>490</v>
      </c>
      <c r="L84" s="216">
        <v>510.00000000000006</v>
      </c>
      <c r="M84" s="216">
        <v>510.00000000000006</v>
      </c>
      <c r="N84" s="216">
        <v>509.14298500421995</v>
      </c>
      <c r="O84" s="217">
        <v>445</v>
      </c>
      <c r="P84" s="216">
        <v>524</v>
      </c>
      <c r="Q84" s="216">
        <v>524</v>
      </c>
      <c r="R84" s="217">
        <v>543.79999999999995</v>
      </c>
      <c r="S84" s="216">
        <v>494</v>
      </c>
      <c r="T84" s="217">
        <v>525</v>
      </c>
      <c r="U84" s="216">
        <v>518.79999999999995</v>
      </c>
      <c r="V84" s="216">
        <v>525</v>
      </c>
      <c r="W84" s="216">
        <v>499.69999999999993</v>
      </c>
      <c r="X84" s="213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8"/>
    </row>
    <row r="85" spans="1:65">
      <c r="A85" s="29"/>
      <c r="B85" s="20" t="s">
        <v>257</v>
      </c>
      <c r="C85" s="12"/>
      <c r="D85" s="219">
        <v>520.15</v>
      </c>
      <c r="E85" s="219">
        <v>510.97466481911209</v>
      </c>
      <c r="F85" s="219">
        <v>488.84215</v>
      </c>
      <c r="G85" s="219">
        <v>524.66666666666663</v>
      </c>
      <c r="H85" s="219">
        <v>515.66666666666663</v>
      </c>
      <c r="I85" s="219">
        <v>493.33333333333331</v>
      </c>
      <c r="J85" s="219">
        <v>513.33333333333337</v>
      </c>
      <c r="K85" s="219">
        <v>496.66666666666669</v>
      </c>
      <c r="L85" s="219">
        <v>505</v>
      </c>
      <c r="M85" s="219">
        <v>508.33333333333331</v>
      </c>
      <c r="N85" s="219">
        <v>506.9496529749826</v>
      </c>
      <c r="O85" s="219">
        <v>464.33333333333331</v>
      </c>
      <c r="P85" s="219">
        <v>506.33333333333331</v>
      </c>
      <c r="Q85" s="219">
        <v>519.16666666666663</v>
      </c>
      <c r="R85" s="219">
        <v>547.85</v>
      </c>
      <c r="S85" s="219">
        <v>501.5</v>
      </c>
      <c r="T85" s="219">
        <v>565</v>
      </c>
      <c r="U85" s="219">
        <v>514.43333333333328</v>
      </c>
      <c r="V85" s="219">
        <v>524.66666666666663</v>
      </c>
      <c r="W85" s="219">
        <v>443.2951666666666</v>
      </c>
      <c r="X85" s="213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8"/>
    </row>
    <row r="86" spans="1:65">
      <c r="A86" s="29"/>
      <c r="B86" s="3" t="s">
        <v>258</v>
      </c>
      <c r="C86" s="28"/>
      <c r="D86" s="216">
        <v>518.90000000000009</v>
      </c>
      <c r="E86" s="216">
        <v>514.12140455121539</v>
      </c>
      <c r="F86" s="216">
        <v>489.46305000000001</v>
      </c>
      <c r="G86" s="216">
        <v>528</v>
      </c>
      <c r="H86" s="216">
        <v>514.5</v>
      </c>
      <c r="I86" s="216">
        <v>490</v>
      </c>
      <c r="J86" s="216">
        <v>510.00000000000006</v>
      </c>
      <c r="K86" s="216">
        <v>500</v>
      </c>
      <c r="L86" s="216">
        <v>505</v>
      </c>
      <c r="M86" s="216">
        <v>510.00000000000006</v>
      </c>
      <c r="N86" s="216">
        <v>507.89241642671993</v>
      </c>
      <c r="O86" s="216">
        <v>464.5</v>
      </c>
      <c r="P86" s="216">
        <v>503.5</v>
      </c>
      <c r="Q86" s="216">
        <v>520</v>
      </c>
      <c r="R86" s="216">
        <v>545.85</v>
      </c>
      <c r="S86" s="216">
        <v>500</v>
      </c>
      <c r="T86" s="216">
        <v>591</v>
      </c>
      <c r="U86" s="216">
        <v>515.04999999999995</v>
      </c>
      <c r="V86" s="216">
        <v>524.5</v>
      </c>
      <c r="W86" s="216">
        <v>501.10699999999997</v>
      </c>
      <c r="X86" s="213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8"/>
    </row>
    <row r="87" spans="1:65">
      <c r="A87" s="29"/>
      <c r="B87" s="3" t="s">
        <v>259</v>
      </c>
      <c r="C87" s="28"/>
      <c r="D87" s="216">
        <v>4.478727497850242</v>
      </c>
      <c r="E87" s="216">
        <v>10.27678066469141</v>
      </c>
      <c r="F87" s="216">
        <v>2.1113196638595388</v>
      </c>
      <c r="G87" s="216">
        <v>7.6854841530424531</v>
      </c>
      <c r="H87" s="216">
        <v>3.2659863237109041</v>
      </c>
      <c r="I87" s="216">
        <v>5.1639777949432224</v>
      </c>
      <c r="J87" s="216">
        <v>5.1639777949431931</v>
      </c>
      <c r="K87" s="216">
        <v>5.1639777949432224</v>
      </c>
      <c r="L87" s="216">
        <v>5.4772255750516923</v>
      </c>
      <c r="M87" s="216">
        <v>4.0824829046386535</v>
      </c>
      <c r="N87" s="216">
        <v>9.2909786454749241</v>
      </c>
      <c r="O87" s="216">
        <v>12.323419438884105</v>
      </c>
      <c r="P87" s="216">
        <v>10.764137989949155</v>
      </c>
      <c r="Q87" s="216">
        <v>5.7763887219150041</v>
      </c>
      <c r="R87" s="216">
        <v>6.3538177499830661</v>
      </c>
      <c r="S87" s="216">
        <v>6.715653356152318</v>
      </c>
      <c r="T87" s="216">
        <v>48.932606715767761</v>
      </c>
      <c r="U87" s="216">
        <v>3.9651817949075769</v>
      </c>
      <c r="V87" s="216">
        <v>2.6583202716502514</v>
      </c>
      <c r="W87" s="216">
        <v>143.86592867585668</v>
      </c>
      <c r="X87" s="213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8"/>
    </row>
    <row r="88" spans="1:65">
      <c r="A88" s="29"/>
      <c r="B88" s="3" t="s">
        <v>86</v>
      </c>
      <c r="C88" s="28"/>
      <c r="D88" s="13">
        <v>8.6104537111414831E-3</v>
      </c>
      <c r="E88" s="13">
        <v>2.0112113911419559E-2</v>
      </c>
      <c r="F88" s="13">
        <v>4.3190213116024037E-3</v>
      </c>
      <c r="G88" s="13">
        <v>1.4648317953702262E-2</v>
      </c>
      <c r="H88" s="13">
        <v>6.3335222825680109E-3</v>
      </c>
      <c r="I88" s="13">
        <v>1.0467522557317343E-2</v>
      </c>
      <c r="J88" s="13">
        <v>1.005969700313609E-2</v>
      </c>
      <c r="K88" s="13">
        <v>1.0397270728073602E-2</v>
      </c>
      <c r="L88" s="13">
        <v>1.0845991237726123E-2</v>
      </c>
      <c r="M88" s="13">
        <v>8.0311139107645639E-3</v>
      </c>
      <c r="N88" s="13">
        <v>1.8327221630297524E-2</v>
      </c>
      <c r="O88" s="13">
        <v>2.6540027506570221E-2</v>
      </c>
      <c r="P88" s="13">
        <v>2.1258995371854817E-2</v>
      </c>
      <c r="Q88" s="13">
        <v>1.1126270411393267E-2</v>
      </c>
      <c r="R88" s="13">
        <v>1.1597732499740925E-2</v>
      </c>
      <c r="S88" s="13">
        <v>1.3391133312367534E-2</v>
      </c>
      <c r="T88" s="13">
        <v>8.6606383567730552E-2</v>
      </c>
      <c r="U88" s="13">
        <v>7.7078632700853574E-3</v>
      </c>
      <c r="V88" s="13">
        <v>5.0666841263981924E-3</v>
      </c>
      <c r="W88" s="13">
        <v>0.32453755306571136</v>
      </c>
      <c r="X88" s="14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2.2019147383117277E-2</v>
      </c>
      <c r="E89" s="13">
        <v>3.9909473667272266E-3</v>
      </c>
      <c r="F89" s="13">
        <v>-3.9496227342247447E-2</v>
      </c>
      <c r="G89" s="13">
        <v>3.0893740895912458E-2</v>
      </c>
      <c r="H89" s="13">
        <v>1.321004902539813E-2</v>
      </c>
      <c r="I89" s="13">
        <v>-3.0671704875507855E-2</v>
      </c>
      <c r="J89" s="13">
        <v>8.6253881700797397E-3</v>
      </c>
      <c r="K89" s="13">
        <v>-2.4122189367909885E-2</v>
      </c>
      <c r="L89" s="13">
        <v>-7.7484005989151283E-3</v>
      </c>
      <c r="M89" s="13">
        <v>-1.1988850913172699E-3</v>
      </c>
      <c r="N89" s="13">
        <v>-3.9176158806902839E-3</v>
      </c>
      <c r="O89" s="13">
        <v>-8.7652489791609778E-2</v>
      </c>
      <c r="P89" s="13">
        <v>-5.128594395875985E-3</v>
      </c>
      <c r="Q89" s="13">
        <v>2.0087040308375936E-2</v>
      </c>
      <c r="R89" s="13">
        <v>7.6445621251256091E-2</v>
      </c>
      <c r="S89" s="13">
        <v>-1.4625391881892935E-2</v>
      </c>
      <c r="T89" s="13">
        <v>0.11014287853784732</v>
      </c>
      <c r="U89" s="13">
        <v>1.0786728287586866E-2</v>
      </c>
      <c r="V89" s="13">
        <v>3.0893740895912458E-2</v>
      </c>
      <c r="W89" s="13">
        <v>-0.12898942944203884</v>
      </c>
      <c r="X89" s="14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0.71</v>
      </c>
      <c r="E90" s="44">
        <v>0.09</v>
      </c>
      <c r="F90" s="44">
        <v>1.4</v>
      </c>
      <c r="G90" s="44">
        <v>1.01</v>
      </c>
      <c r="H90" s="44">
        <v>0.41</v>
      </c>
      <c r="I90" s="44">
        <v>1.1000000000000001</v>
      </c>
      <c r="J90" s="44">
        <v>0.25</v>
      </c>
      <c r="K90" s="44">
        <v>0.88</v>
      </c>
      <c r="L90" s="44">
        <v>0.31</v>
      </c>
      <c r="M90" s="44">
        <v>0.09</v>
      </c>
      <c r="N90" s="44">
        <v>0.18</v>
      </c>
      <c r="O90" s="44">
        <v>3.05</v>
      </c>
      <c r="P90" s="44">
        <v>0.22</v>
      </c>
      <c r="Q90" s="44">
        <v>0.64</v>
      </c>
      <c r="R90" s="44">
        <v>2.57</v>
      </c>
      <c r="S90" s="44">
        <v>0.55000000000000004</v>
      </c>
      <c r="T90" s="44">
        <v>3.73</v>
      </c>
      <c r="U90" s="44">
        <v>0.32</v>
      </c>
      <c r="V90" s="44">
        <v>1.01</v>
      </c>
      <c r="W90" s="44">
        <v>4.47</v>
      </c>
      <c r="X90" s="149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BM91" s="55"/>
    </row>
    <row r="92" spans="1:65" ht="15">
      <c r="B92" s="8" t="s">
        <v>486</v>
      </c>
      <c r="BM92" s="27" t="s">
        <v>66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49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227</v>
      </c>
      <c r="C94" s="9" t="s">
        <v>227</v>
      </c>
      <c r="D94" s="147" t="s">
        <v>230</v>
      </c>
      <c r="E94" s="148" t="s">
        <v>231</v>
      </c>
      <c r="F94" s="148" t="s">
        <v>233</v>
      </c>
      <c r="G94" s="148" t="s">
        <v>235</v>
      </c>
      <c r="H94" s="148" t="s">
        <v>236</v>
      </c>
      <c r="I94" s="148" t="s">
        <v>237</v>
      </c>
      <c r="J94" s="148" t="s">
        <v>238</v>
      </c>
      <c r="K94" s="148" t="s">
        <v>239</v>
      </c>
      <c r="L94" s="148" t="s">
        <v>240</v>
      </c>
      <c r="M94" s="148" t="s">
        <v>241</v>
      </c>
      <c r="N94" s="148" t="s">
        <v>242</v>
      </c>
      <c r="O94" s="148" t="s">
        <v>243</v>
      </c>
      <c r="P94" s="148" t="s">
        <v>244</v>
      </c>
      <c r="Q94" s="148" t="s">
        <v>245</v>
      </c>
      <c r="R94" s="148" t="s">
        <v>246</v>
      </c>
      <c r="S94" s="148" t="s">
        <v>247</v>
      </c>
      <c r="T94" s="148" t="s">
        <v>281</v>
      </c>
      <c r="U94" s="148" t="s">
        <v>250</v>
      </c>
      <c r="V94" s="148" t="s">
        <v>251</v>
      </c>
      <c r="W94" s="148" t="s">
        <v>296</v>
      </c>
      <c r="X94" s="149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297</v>
      </c>
      <c r="E95" s="11" t="s">
        <v>297</v>
      </c>
      <c r="F95" s="11" t="s">
        <v>297</v>
      </c>
      <c r="G95" s="11" t="s">
        <v>298</v>
      </c>
      <c r="H95" s="11" t="s">
        <v>297</v>
      </c>
      <c r="I95" s="11" t="s">
        <v>298</v>
      </c>
      <c r="J95" s="11" t="s">
        <v>298</v>
      </c>
      <c r="K95" s="11" t="s">
        <v>298</v>
      </c>
      <c r="L95" s="11" t="s">
        <v>298</v>
      </c>
      <c r="M95" s="11" t="s">
        <v>298</v>
      </c>
      <c r="N95" s="11" t="s">
        <v>114</v>
      </c>
      <c r="O95" s="11" t="s">
        <v>298</v>
      </c>
      <c r="P95" s="11" t="s">
        <v>297</v>
      </c>
      <c r="Q95" s="11" t="s">
        <v>297</v>
      </c>
      <c r="R95" s="11" t="s">
        <v>297</v>
      </c>
      <c r="S95" s="11" t="s">
        <v>298</v>
      </c>
      <c r="T95" s="11" t="s">
        <v>298</v>
      </c>
      <c r="U95" s="11" t="s">
        <v>114</v>
      </c>
      <c r="V95" s="11" t="s">
        <v>297</v>
      </c>
      <c r="W95" s="11" t="s">
        <v>114</v>
      </c>
      <c r="X95" s="149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149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2.4500000000000002</v>
      </c>
      <c r="E97" s="21">
        <v>2.265299901146772</v>
      </c>
      <c r="F97" s="21">
        <v>2.3483700000000001</v>
      </c>
      <c r="G97" s="150">
        <v>2.9</v>
      </c>
      <c r="H97" s="21">
        <v>2.2999999999999998</v>
      </c>
      <c r="I97" s="21">
        <v>2.4</v>
      </c>
      <c r="J97" s="21">
        <v>2.2999999999999998</v>
      </c>
      <c r="K97" s="21">
        <v>2.42</v>
      </c>
      <c r="L97" s="21">
        <v>2.39</v>
      </c>
      <c r="M97" s="21">
        <v>2.2599999999999998</v>
      </c>
      <c r="N97" s="21">
        <v>2.5881164409999999</v>
      </c>
      <c r="O97" s="21">
        <v>2.02</v>
      </c>
      <c r="P97" s="21">
        <v>2.4</v>
      </c>
      <c r="Q97" s="143">
        <v>2</v>
      </c>
      <c r="R97" s="21">
        <v>2.48</v>
      </c>
      <c r="S97" s="143">
        <v>2</v>
      </c>
      <c r="T97" s="21">
        <v>2.37</v>
      </c>
      <c r="U97" s="150">
        <v>11.81</v>
      </c>
      <c r="V97" s="143">
        <v>2.5</v>
      </c>
      <c r="W97" s="21"/>
      <c r="X97" s="149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2.77</v>
      </c>
      <c r="E98" s="11">
        <v>2.200310950918793</v>
      </c>
      <c r="F98" s="11">
        <v>2.3319000000000001</v>
      </c>
      <c r="G98" s="11">
        <v>2.5</v>
      </c>
      <c r="H98" s="11">
        <v>2.5</v>
      </c>
      <c r="I98" s="11">
        <v>2.4</v>
      </c>
      <c r="J98" s="11">
        <v>2.3199999999999998</v>
      </c>
      <c r="K98" s="11">
        <v>2.4500000000000002</v>
      </c>
      <c r="L98" s="11">
        <v>2.39</v>
      </c>
      <c r="M98" s="11">
        <v>2.29</v>
      </c>
      <c r="N98" s="11">
        <v>2.4646539180000002</v>
      </c>
      <c r="O98" s="11">
        <v>1.96</v>
      </c>
      <c r="P98" s="11">
        <v>2.4</v>
      </c>
      <c r="Q98" s="144">
        <v>2</v>
      </c>
      <c r="R98" s="11">
        <v>2.4</v>
      </c>
      <c r="S98" s="144">
        <v>3</v>
      </c>
      <c r="T98" s="11">
        <v>2.5</v>
      </c>
      <c r="U98" s="144">
        <v>12.42</v>
      </c>
      <c r="V98" s="144">
        <v>2.5</v>
      </c>
      <c r="W98" s="144">
        <v>1.9819999999999998</v>
      </c>
      <c r="X98" s="149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26</v>
      </c>
    </row>
    <row r="99" spans="1:65">
      <c r="A99" s="29"/>
      <c r="B99" s="19">
        <v>1</v>
      </c>
      <c r="C99" s="9">
        <v>3</v>
      </c>
      <c r="D99" s="11">
        <v>2.44</v>
      </c>
      <c r="E99" s="11">
        <v>2.3132449857781001</v>
      </c>
      <c r="F99" s="11">
        <v>2.26369</v>
      </c>
      <c r="G99" s="11">
        <v>2.8</v>
      </c>
      <c r="H99" s="11">
        <v>2.5</v>
      </c>
      <c r="I99" s="11">
        <v>2.38</v>
      </c>
      <c r="J99" s="11">
        <v>2.34</v>
      </c>
      <c r="K99" s="11">
        <v>2.4300000000000002</v>
      </c>
      <c r="L99" s="11">
        <v>2.44</v>
      </c>
      <c r="M99" s="11">
        <v>2.2599999999999998</v>
      </c>
      <c r="N99" s="11">
        <v>2.7688519309999999</v>
      </c>
      <c r="O99" s="11">
        <v>2.2999999999999998</v>
      </c>
      <c r="P99" s="11">
        <v>2.4</v>
      </c>
      <c r="Q99" s="144">
        <v>2</v>
      </c>
      <c r="R99" s="11">
        <v>2.41</v>
      </c>
      <c r="S99" s="144">
        <v>3</v>
      </c>
      <c r="T99" s="11">
        <v>2.62</v>
      </c>
      <c r="U99" s="144">
        <v>12.19</v>
      </c>
      <c r="V99" s="144">
        <v>3</v>
      </c>
      <c r="W99" s="144">
        <v>1.9920000000000002</v>
      </c>
      <c r="X99" s="149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2.39</v>
      </c>
      <c r="E100" s="11">
        <v>2.1650243185505595</v>
      </c>
      <c r="F100" s="11">
        <v>2.2190399999999997</v>
      </c>
      <c r="G100" s="11">
        <v>2.8</v>
      </c>
      <c r="H100" s="11">
        <v>2.1</v>
      </c>
      <c r="I100" s="11">
        <v>2.34</v>
      </c>
      <c r="J100" s="11">
        <v>2.33</v>
      </c>
      <c r="K100" s="11">
        <v>2.39</v>
      </c>
      <c r="L100" s="11">
        <v>2.42</v>
      </c>
      <c r="M100" s="11">
        <v>2.25</v>
      </c>
      <c r="N100" s="11">
        <v>2.5887985150000001</v>
      </c>
      <c r="O100" s="11">
        <v>2.31</v>
      </c>
      <c r="P100" s="11">
        <v>2.2999999999999998</v>
      </c>
      <c r="Q100" s="144">
        <v>2</v>
      </c>
      <c r="R100" s="11">
        <v>2.3199999999999998</v>
      </c>
      <c r="S100" s="144">
        <v>3</v>
      </c>
      <c r="T100" s="11">
        <v>2.25</v>
      </c>
      <c r="U100" s="144">
        <v>12.34</v>
      </c>
      <c r="V100" s="144">
        <v>3</v>
      </c>
      <c r="W100" s="144">
        <v>1.9549999999999998</v>
      </c>
      <c r="X100" s="149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2.3931289392847641</v>
      </c>
    </row>
    <row r="101" spans="1:65">
      <c r="A101" s="29"/>
      <c r="B101" s="19">
        <v>1</v>
      </c>
      <c r="C101" s="9">
        <v>5</v>
      </c>
      <c r="D101" s="11">
        <v>2.66</v>
      </c>
      <c r="E101" s="11">
        <v>2.1936079223880212</v>
      </c>
      <c r="F101" s="11">
        <v>2.3119100000000001</v>
      </c>
      <c r="G101" s="11">
        <v>2.6</v>
      </c>
      <c r="H101" s="11">
        <v>2.2999999999999998</v>
      </c>
      <c r="I101" s="11">
        <v>2.35</v>
      </c>
      <c r="J101" s="11">
        <v>2.3199999999999998</v>
      </c>
      <c r="K101" s="11">
        <v>2.42</v>
      </c>
      <c r="L101" s="11">
        <v>2.42</v>
      </c>
      <c r="M101" s="11">
        <v>2.2400000000000002</v>
      </c>
      <c r="N101" s="11">
        <v>2.5787865569999999</v>
      </c>
      <c r="O101" s="11">
        <v>2.2599999999999998</v>
      </c>
      <c r="P101" s="11">
        <v>2.2999999999999998</v>
      </c>
      <c r="Q101" s="144">
        <v>2</v>
      </c>
      <c r="R101" s="11">
        <v>2.4</v>
      </c>
      <c r="S101" s="144">
        <v>3</v>
      </c>
      <c r="T101" s="11">
        <v>2.2999999999999998</v>
      </c>
      <c r="U101" s="144">
        <v>12.33</v>
      </c>
      <c r="V101" s="144">
        <v>3</v>
      </c>
      <c r="W101" s="144">
        <v>1.911</v>
      </c>
      <c r="X101" s="149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19</v>
      </c>
    </row>
    <row r="102" spans="1:65">
      <c r="A102" s="29"/>
      <c r="B102" s="19">
        <v>1</v>
      </c>
      <c r="C102" s="9">
        <v>6</v>
      </c>
      <c r="D102" s="11">
        <v>2.56</v>
      </c>
      <c r="E102" s="11">
        <v>2.3348822208464979</v>
      </c>
      <c r="F102" s="11">
        <v>2.36321</v>
      </c>
      <c r="G102" s="11">
        <v>2.8</v>
      </c>
      <c r="H102" s="11">
        <v>2.2999999999999998</v>
      </c>
      <c r="I102" s="11">
        <v>2.36</v>
      </c>
      <c r="J102" s="11">
        <v>2.31</v>
      </c>
      <c r="K102" s="11">
        <v>2.4300000000000002</v>
      </c>
      <c r="L102" s="11">
        <v>2.4500000000000002</v>
      </c>
      <c r="M102" s="11">
        <v>2.29</v>
      </c>
      <c r="N102" s="11">
        <v>2.7319068739999999</v>
      </c>
      <c r="O102" s="11">
        <v>2.25</v>
      </c>
      <c r="P102" s="11">
        <v>2.4</v>
      </c>
      <c r="Q102" s="144">
        <v>2</v>
      </c>
      <c r="R102" s="11">
        <v>2.44</v>
      </c>
      <c r="S102" s="144">
        <v>3</v>
      </c>
      <c r="T102" s="11">
        <v>2.2999999999999998</v>
      </c>
      <c r="U102" s="144">
        <v>12.51</v>
      </c>
      <c r="V102" s="144">
        <v>3</v>
      </c>
      <c r="W102" s="144">
        <v>1.9520000000000002</v>
      </c>
      <c r="X102" s="149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2.5450000000000004</v>
      </c>
      <c r="E103" s="22">
        <v>2.2453950499381237</v>
      </c>
      <c r="F103" s="22">
        <v>2.3063533333333335</v>
      </c>
      <c r="G103" s="22">
        <v>2.7333333333333329</v>
      </c>
      <c r="H103" s="22">
        <v>2.3333333333333335</v>
      </c>
      <c r="I103" s="22">
        <v>2.3716666666666666</v>
      </c>
      <c r="J103" s="22">
        <v>2.3199999999999998</v>
      </c>
      <c r="K103" s="22">
        <v>2.4233333333333333</v>
      </c>
      <c r="L103" s="22">
        <v>2.4183333333333334</v>
      </c>
      <c r="M103" s="22">
        <v>2.2650000000000001</v>
      </c>
      <c r="N103" s="22">
        <v>2.6201857060000004</v>
      </c>
      <c r="O103" s="22">
        <v>2.1833333333333331</v>
      </c>
      <c r="P103" s="22">
        <v>2.3666666666666667</v>
      </c>
      <c r="Q103" s="22">
        <v>2</v>
      </c>
      <c r="R103" s="22">
        <v>2.4083333333333332</v>
      </c>
      <c r="S103" s="22">
        <v>2.8333333333333335</v>
      </c>
      <c r="T103" s="22">
        <v>2.39</v>
      </c>
      <c r="U103" s="22">
        <v>12.266666666666667</v>
      </c>
      <c r="V103" s="22">
        <v>2.8333333333333335</v>
      </c>
      <c r="W103" s="22">
        <v>1.9583999999999999</v>
      </c>
      <c r="X103" s="149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2.5049999999999999</v>
      </c>
      <c r="E104" s="11">
        <v>2.2328054260327823</v>
      </c>
      <c r="F104" s="11">
        <v>2.3219050000000001</v>
      </c>
      <c r="G104" s="11">
        <v>2.8</v>
      </c>
      <c r="H104" s="11">
        <v>2.2999999999999998</v>
      </c>
      <c r="I104" s="11">
        <v>2.37</v>
      </c>
      <c r="J104" s="11">
        <v>2.3199999999999998</v>
      </c>
      <c r="K104" s="11">
        <v>2.4249999999999998</v>
      </c>
      <c r="L104" s="11">
        <v>2.42</v>
      </c>
      <c r="M104" s="11">
        <v>2.2599999999999998</v>
      </c>
      <c r="N104" s="11">
        <v>2.588457478</v>
      </c>
      <c r="O104" s="11">
        <v>2.2549999999999999</v>
      </c>
      <c r="P104" s="11">
        <v>2.4</v>
      </c>
      <c r="Q104" s="11">
        <v>2</v>
      </c>
      <c r="R104" s="11">
        <v>2.4050000000000002</v>
      </c>
      <c r="S104" s="11">
        <v>3</v>
      </c>
      <c r="T104" s="11">
        <v>2.335</v>
      </c>
      <c r="U104" s="11">
        <v>12.335000000000001</v>
      </c>
      <c r="V104" s="11">
        <v>3</v>
      </c>
      <c r="W104" s="11">
        <v>1.9549999999999998</v>
      </c>
      <c r="X104" s="149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0.1470714112259755</v>
      </c>
      <c r="E105" s="23">
        <v>6.9543810192366232E-2</v>
      </c>
      <c r="F105" s="23">
        <v>5.5000668601996844E-2</v>
      </c>
      <c r="G105" s="23">
        <v>0.15055453054181611</v>
      </c>
      <c r="H105" s="23">
        <v>0.15055453054181619</v>
      </c>
      <c r="I105" s="23">
        <v>2.5625508125043411E-2</v>
      </c>
      <c r="J105" s="23">
        <v>1.4142135623730963E-2</v>
      </c>
      <c r="K105" s="23">
        <v>1.9663841605003535E-2</v>
      </c>
      <c r="L105" s="23">
        <v>2.4832774042918882E-2</v>
      </c>
      <c r="M105" s="23">
        <v>2.0736441353327709E-2</v>
      </c>
      <c r="N105" s="23">
        <v>0.111804191306003</v>
      </c>
      <c r="O105" s="23">
        <v>0.15266521105565162</v>
      </c>
      <c r="P105" s="23">
        <v>5.1639777949432274E-2</v>
      </c>
      <c r="Q105" s="23">
        <v>0</v>
      </c>
      <c r="R105" s="23">
        <v>5.3072277760302239E-2</v>
      </c>
      <c r="S105" s="23">
        <v>0.40824829046386357</v>
      </c>
      <c r="T105" s="23">
        <v>0.14226735395022999</v>
      </c>
      <c r="U105" s="23">
        <v>0.24760183090330043</v>
      </c>
      <c r="V105" s="23">
        <v>0.25819888974716115</v>
      </c>
      <c r="W105" s="23">
        <v>3.1564220250150328E-2</v>
      </c>
      <c r="X105" s="202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56"/>
    </row>
    <row r="106" spans="1:65">
      <c r="A106" s="29"/>
      <c r="B106" s="3" t="s">
        <v>86</v>
      </c>
      <c r="C106" s="28"/>
      <c r="D106" s="13">
        <v>5.7788373762662271E-2</v>
      </c>
      <c r="E106" s="13">
        <v>3.0971748242823751E-2</v>
      </c>
      <c r="F106" s="13">
        <v>2.3847459887035308E-2</v>
      </c>
      <c r="G106" s="13">
        <v>5.5080925807981511E-2</v>
      </c>
      <c r="H106" s="13">
        <v>6.4523370232206931E-2</v>
      </c>
      <c r="I106" s="13">
        <v>1.0804852336631095E-2</v>
      </c>
      <c r="J106" s="13">
        <v>6.0957481136771395E-3</v>
      </c>
      <c r="K106" s="13">
        <v>8.1143775536465755E-3</v>
      </c>
      <c r="L106" s="13">
        <v>1.0268548880600503E-2</v>
      </c>
      <c r="M106" s="13">
        <v>9.1551617453985469E-3</v>
      </c>
      <c r="N106" s="13">
        <v>4.2670330980732009E-2</v>
      </c>
      <c r="O106" s="13">
        <v>6.9922997430069453E-2</v>
      </c>
      <c r="P106" s="13">
        <v>2.1819624485675607E-2</v>
      </c>
      <c r="Q106" s="13">
        <v>0</v>
      </c>
      <c r="R106" s="13">
        <v>2.203693194199401E-2</v>
      </c>
      <c r="S106" s="13">
        <v>0.14408763192842242</v>
      </c>
      <c r="T106" s="13">
        <v>5.9526089518924678E-2</v>
      </c>
      <c r="U106" s="13">
        <v>2.0184931867116881E-2</v>
      </c>
      <c r="V106" s="13">
        <v>9.1129019910762749E-2</v>
      </c>
      <c r="W106" s="13">
        <v>1.6117351026424802E-2</v>
      </c>
      <c r="X106" s="149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6.3461294634891807E-2</v>
      </c>
      <c r="E107" s="13">
        <v>-6.173252386091399E-2</v>
      </c>
      <c r="F107" s="13">
        <v>-3.6260313653373566E-2</v>
      </c>
      <c r="G107" s="13">
        <v>0.14215882331448726</v>
      </c>
      <c r="H107" s="13">
        <v>-2.4986370341291253E-2</v>
      </c>
      <c r="I107" s="13">
        <v>-8.9682892826126182E-3</v>
      </c>
      <c r="J107" s="13">
        <v>-3.0557876796484029E-2</v>
      </c>
      <c r="K107" s="13">
        <v>1.2621298231258793E-2</v>
      </c>
      <c r="L107" s="13">
        <v>1.053198331056171E-2</v>
      </c>
      <c r="M107" s="13">
        <v>-5.3540340924153496E-2</v>
      </c>
      <c r="N107" s="13">
        <v>9.4878618108682922E-2</v>
      </c>
      <c r="O107" s="13">
        <v>-8.7665817962208403E-2</v>
      </c>
      <c r="P107" s="13">
        <v>-1.1057604203309701E-2</v>
      </c>
      <c r="Q107" s="13">
        <v>-0.16427403172110688</v>
      </c>
      <c r="R107" s="13">
        <v>6.3533534691671001E-3</v>
      </c>
      <c r="S107" s="13">
        <v>0.18394512172843203</v>
      </c>
      <c r="T107" s="13">
        <v>-1.307467906722648E-3</v>
      </c>
      <c r="U107" s="13">
        <v>4.125785938777212</v>
      </c>
      <c r="V107" s="13">
        <v>0.18394512172843203</v>
      </c>
      <c r="W107" s="13">
        <v>-0.18165713186130783</v>
      </c>
      <c r="X107" s="149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1.1599999999999999</v>
      </c>
      <c r="E108" s="44">
        <v>0.96</v>
      </c>
      <c r="F108" s="44">
        <v>0.53</v>
      </c>
      <c r="G108" s="44">
        <v>2.5</v>
      </c>
      <c r="H108" s="44">
        <v>0.34</v>
      </c>
      <c r="I108" s="44">
        <v>0.06</v>
      </c>
      <c r="J108" s="44">
        <v>0.43</v>
      </c>
      <c r="K108" s="44">
        <v>0.3</v>
      </c>
      <c r="L108" s="44">
        <v>0.27</v>
      </c>
      <c r="M108" s="44">
        <v>0.82</v>
      </c>
      <c r="N108" s="44">
        <v>1.7</v>
      </c>
      <c r="O108" s="44">
        <v>1.4</v>
      </c>
      <c r="P108" s="44">
        <v>0.1</v>
      </c>
      <c r="Q108" s="44" t="s">
        <v>262</v>
      </c>
      <c r="R108" s="44">
        <v>0.19</v>
      </c>
      <c r="S108" s="44" t="s">
        <v>262</v>
      </c>
      <c r="T108" s="44">
        <v>0.06</v>
      </c>
      <c r="U108" s="44">
        <v>70.05</v>
      </c>
      <c r="V108" s="44">
        <v>3.21</v>
      </c>
      <c r="W108" s="44">
        <v>2.99</v>
      </c>
      <c r="X108" s="149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301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BM109" s="55"/>
    </row>
    <row r="110" spans="1:65">
      <c r="BM110" s="55"/>
    </row>
    <row r="111" spans="1:65" ht="15">
      <c r="B111" s="8" t="s">
        <v>487</v>
      </c>
      <c r="BM111" s="27" t="s">
        <v>66</v>
      </c>
    </row>
    <row r="112" spans="1:65" ht="15">
      <c r="A112" s="24" t="s">
        <v>16</v>
      </c>
      <c r="B112" s="18" t="s">
        <v>110</v>
      </c>
      <c r="C112" s="15" t="s">
        <v>111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49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227</v>
      </c>
      <c r="C113" s="9" t="s">
        <v>227</v>
      </c>
      <c r="D113" s="147" t="s">
        <v>230</v>
      </c>
      <c r="E113" s="148" t="s">
        <v>231</v>
      </c>
      <c r="F113" s="148" t="s">
        <v>235</v>
      </c>
      <c r="G113" s="148" t="s">
        <v>236</v>
      </c>
      <c r="H113" s="148" t="s">
        <v>237</v>
      </c>
      <c r="I113" s="148" t="s">
        <v>238</v>
      </c>
      <c r="J113" s="148" t="s">
        <v>239</v>
      </c>
      <c r="K113" s="148" t="s">
        <v>240</v>
      </c>
      <c r="L113" s="148" t="s">
        <v>241</v>
      </c>
      <c r="M113" s="148" t="s">
        <v>242</v>
      </c>
      <c r="N113" s="148" t="s">
        <v>243</v>
      </c>
      <c r="O113" s="148" t="s">
        <v>244</v>
      </c>
      <c r="P113" s="148" t="s">
        <v>245</v>
      </c>
      <c r="Q113" s="148" t="s">
        <v>246</v>
      </c>
      <c r="R113" s="148" t="s">
        <v>247</v>
      </c>
      <c r="S113" s="148" t="s">
        <v>281</v>
      </c>
      <c r="T113" s="148" t="s">
        <v>250</v>
      </c>
      <c r="U113" s="148" t="s">
        <v>251</v>
      </c>
      <c r="V113" s="148" t="s">
        <v>296</v>
      </c>
      <c r="W113" s="149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297</v>
      </c>
      <c r="E114" s="11" t="s">
        <v>297</v>
      </c>
      <c r="F114" s="11" t="s">
        <v>298</v>
      </c>
      <c r="G114" s="11" t="s">
        <v>297</v>
      </c>
      <c r="H114" s="11" t="s">
        <v>298</v>
      </c>
      <c r="I114" s="11" t="s">
        <v>298</v>
      </c>
      <c r="J114" s="11" t="s">
        <v>298</v>
      </c>
      <c r="K114" s="11" t="s">
        <v>298</v>
      </c>
      <c r="L114" s="11" t="s">
        <v>298</v>
      </c>
      <c r="M114" s="11" t="s">
        <v>114</v>
      </c>
      <c r="N114" s="11" t="s">
        <v>298</v>
      </c>
      <c r="O114" s="11" t="s">
        <v>297</v>
      </c>
      <c r="P114" s="11" t="s">
        <v>297</v>
      </c>
      <c r="Q114" s="11" t="s">
        <v>297</v>
      </c>
      <c r="R114" s="11" t="s">
        <v>298</v>
      </c>
      <c r="S114" s="11" t="s">
        <v>298</v>
      </c>
      <c r="T114" s="11" t="s">
        <v>114</v>
      </c>
      <c r="U114" s="11" t="s">
        <v>297</v>
      </c>
      <c r="V114" s="11" t="s">
        <v>114</v>
      </c>
      <c r="W114" s="149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149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7.94</v>
      </c>
      <c r="E116" s="21">
        <v>7.6103765335551428</v>
      </c>
      <c r="F116" s="21">
        <v>7.6</v>
      </c>
      <c r="G116" s="21">
        <v>8.4600000000000009</v>
      </c>
      <c r="H116" s="21">
        <v>7.54</v>
      </c>
      <c r="I116" s="21">
        <v>7.9</v>
      </c>
      <c r="J116" s="21">
        <v>7.79</v>
      </c>
      <c r="K116" s="21">
        <v>7.09</v>
      </c>
      <c r="L116" s="21">
        <v>8.56</v>
      </c>
      <c r="M116" s="21">
        <v>6.95859480001441</v>
      </c>
      <c r="N116" s="21">
        <v>7.53</v>
      </c>
      <c r="O116" s="21">
        <v>7.73</v>
      </c>
      <c r="P116" s="21">
        <v>7.36</v>
      </c>
      <c r="Q116" s="21">
        <v>8.18</v>
      </c>
      <c r="R116" s="21">
        <v>7.47</v>
      </c>
      <c r="S116" s="21">
        <v>6.48</v>
      </c>
      <c r="T116" s="143" t="s">
        <v>103</v>
      </c>
      <c r="U116" s="143">
        <v>9</v>
      </c>
      <c r="V116" s="21"/>
      <c r="W116" s="149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7.2</v>
      </c>
      <c r="E117" s="11">
        <v>7.3050330485672514</v>
      </c>
      <c r="F117" s="11">
        <v>7.36</v>
      </c>
      <c r="G117" s="11">
        <v>8.3000000000000007</v>
      </c>
      <c r="H117" s="11">
        <v>7.28</v>
      </c>
      <c r="I117" s="11">
        <v>7.49</v>
      </c>
      <c r="J117" s="11">
        <v>8.1300000000000008</v>
      </c>
      <c r="K117" s="11">
        <v>6.82</v>
      </c>
      <c r="L117" s="145">
        <v>9.18</v>
      </c>
      <c r="M117" s="11">
        <v>6.9224615966799998</v>
      </c>
      <c r="N117" s="11">
        <v>8.07</v>
      </c>
      <c r="O117" s="11">
        <v>7.7000000000000011</v>
      </c>
      <c r="P117" s="11">
        <v>6.98</v>
      </c>
      <c r="Q117" s="11">
        <v>8</v>
      </c>
      <c r="R117" s="11">
        <v>7.39</v>
      </c>
      <c r="S117" s="11">
        <v>7.03</v>
      </c>
      <c r="T117" s="144" t="s">
        <v>103</v>
      </c>
      <c r="U117" s="144">
        <v>9.1</v>
      </c>
      <c r="V117" s="144">
        <v>0.93400000000000005</v>
      </c>
      <c r="W117" s="149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27</v>
      </c>
    </row>
    <row r="118" spans="1:65">
      <c r="A118" s="29"/>
      <c r="B118" s="19">
        <v>1</v>
      </c>
      <c r="C118" s="9">
        <v>3</v>
      </c>
      <c r="D118" s="11">
        <v>7.8899999999999988</v>
      </c>
      <c r="E118" s="11">
        <v>7.2952033790552226</v>
      </c>
      <c r="F118" s="11">
        <v>7.32</v>
      </c>
      <c r="G118" s="11">
        <v>7.870000000000001</v>
      </c>
      <c r="H118" s="11">
        <v>7.6</v>
      </c>
      <c r="I118" s="11">
        <v>8.1199999999999992</v>
      </c>
      <c r="J118" s="11">
        <v>7.18</v>
      </c>
      <c r="K118" s="11">
        <v>7.3</v>
      </c>
      <c r="L118" s="11">
        <v>8.19</v>
      </c>
      <c r="M118" s="11">
        <v>7.1648404662400003</v>
      </c>
      <c r="N118" s="11">
        <v>7.34</v>
      </c>
      <c r="O118" s="11">
        <v>7.48</v>
      </c>
      <c r="P118" s="11">
        <v>6.74</v>
      </c>
      <c r="Q118" s="11">
        <v>8.51</v>
      </c>
      <c r="R118" s="11">
        <v>7.48</v>
      </c>
      <c r="S118" s="11">
        <v>6.54</v>
      </c>
      <c r="T118" s="144" t="s">
        <v>103</v>
      </c>
      <c r="U118" s="144">
        <v>9</v>
      </c>
      <c r="V118" s="144">
        <v>0.84599999999999997</v>
      </c>
      <c r="W118" s="149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7.11</v>
      </c>
      <c r="E119" s="11">
        <v>6.8658143024941065</v>
      </c>
      <c r="F119" s="11">
        <v>8.0399999999999991</v>
      </c>
      <c r="G119" s="11">
        <v>7.85</v>
      </c>
      <c r="H119" s="11">
        <v>7.63</v>
      </c>
      <c r="I119" s="11">
        <v>8.07</v>
      </c>
      <c r="J119" s="11">
        <v>7.8199999999999994</v>
      </c>
      <c r="K119" s="11">
        <v>6.38</v>
      </c>
      <c r="L119" s="11">
        <v>8.23</v>
      </c>
      <c r="M119" s="11">
        <v>7.5029811100000021</v>
      </c>
      <c r="N119" s="11">
        <v>7.41</v>
      </c>
      <c r="O119" s="11">
        <v>7.64</v>
      </c>
      <c r="P119" s="11">
        <v>6.32</v>
      </c>
      <c r="Q119" s="11">
        <v>8.09</v>
      </c>
      <c r="R119" s="11">
        <v>7.28</v>
      </c>
      <c r="S119" s="11">
        <v>6.63</v>
      </c>
      <c r="T119" s="144" t="s">
        <v>103</v>
      </c>
      <c r="U119" s="144">
        <v>8.6999999999999993</v>
      </c>
      <c r="V119" s="145">
        <v>1.8540000000000001</v>
      </c>
      <c r="W119" s="149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7.5226708611423847</v>
      </c>
    </row>
    <row r="120" spans="1:65">
      <c r="A120" s="29"/>
      <c r="B120" s="19">
        <v>1</v>
      </c>
      <c r="C120" s="9">
        <v>5</v>
      </c>
      <c r="D120" s="11">
        <v>7.31</v>
      </c>
      <c r="E120" s="11">
        <v>7.0792796835335103</v>
      </c>
      <c r="F120" s="145">
        <v>9.59</v>
      </c>
      <c r="G120" s="11">
        <v>8.73</v>
      </c>
      <c r="H120" s="11">
        <v>7.25</v>
      </c>
      <c r="I120" s="11">
        <v>8.14</v>
      </c>
      <c r="J120" s="11">
        <v>7.84</v>
      </c>
      <c r="K120" s="11">
        <v>6.46</v>
      </c>
      <c r="L120" s="11">
        <v>8.2100000000000009</v>
      </c>
      <c r="M120" s="11">
        <v>7.4435063557600003</v>
      </c>
      <c r="N120" s="11">
        <v>7.27</v>
      </c>
      <c r="O120" s="11">
        <v>7.78</v>
      </c>
      <c r="P120" s="11">
        <v>6.68</v>
      </c>
      <c r="Q120" s="11">
        <v>8.6199999999999992</v>
      </c>
      <c r="R120" s="11">
        <v>8.1</v>
      </c>
      <c r="S120" s="145">
        <v>7.68</v>
      </c>
      <c r="T120" s="144" t="s">
        <v>103</v>
      </c>
      <c r="U120" s="144">
        <v>8.6999999999999993</v>
      </c>
      <c r="V120" s="144">
        <v>0.36599999999999999</v>
      </c>
      <c r="W120" s="149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20</v>
      </c>
    </row>
    <row r="121" spans="1:65">
      <c r="A121" s="29"/>
      <c r="B121" s="19">
        <v>1</v>
      </c>
      <c r="C121" s="9">
        <v>6</v>
      </c>
      <c r="D121" s="11">
        <v>7.38</v>
      </c>
      <c r="E121" s="11">
        <v>7.1042492914094124</v>
      </c>
      <c r="F121" s="11">
        <v>7.9799999999999995</v>
      </c>
      <c r="G121" s="11">
        <v>8.0399999999999991</v>
      </c>
      <c r="H121" s="11">
        <v>6.98</v>
      </c>
      <c r="I121" s="145">
        <v>9.07</v>
      </c>
      <c r="J121" s="11">
        <v>7.7700000000000005</v>
      </c>
      <c r="K121" s="11">
        <v>7.12</v>
      </c>
      <c r="L121" s="11">
        <v>7.9899999999999993</v>
      </c>
      <c r="M121" s="11">
        <v>7.380062102360001</v>
      </c>
      <c r="N121" s="11">
        <v>7.5</v>
      </c>
      <c r="O121" s="11">
        <v>7.55</v>
      </c>
      <c r="P121" s="11">
        <v>6.63</v>
      </c>
      <c r="Q121" s="11">
        <v>8.42</v>
      </c>
      <c r="R121" s="11">
        <v>7.21</v>
      </c>
      <c r="S121" s="11">
        <v>6.64</v>
      </c>
      <c r="T121" s="144" t="s">
        <v>103</v>
      </c>
      <c r="U121" s="144">
        <v>8.8000000000000007</v>
      </c>
      <c r="V121" s="144">
        <v>0.76200000000000001</v>
      </c>
      <c r="W121" s="149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257</v>
      </c>
      <c r="C122" s="12"/>
      <c r="D122" s="22">
        <v>7.4716666666666676</v>
      </c>
      <c r="E122" s="22">
        <v>7.2099927064357736</v>
      </c>
      <c r="F122" s="22">
        <v>7.9816666666666656</v>
      </c>
      <c r="G122" s="22">
        <v>8.2083333333333339</v>
      </c>
      <c r="H122" s="22">
        <v>7.38</v>
      </c>
      <c r="I122" s="22">
        <v>8.1316666666666659</v>
      </c>
      <c r="J122" s="22">
        <v>7.7550000000000017</v>
      </c>
      <c r="K122" s="22">
        <v>6.8616666666666655</v>
      </c>
      <c r="L122" s="22">
        <v>8.3933333333333326</v>
      </c>
      <c r="M122" s="22">
        <v>7.2287410718424026</v>
      </c>
      <c r="N122" s="22">
        <v>7.5200000000000005</v>
      </c>
      <c r="O122" s="22">
        <v>7.6466666666666674</v>
      </c>
      <c r="P122" s="22">
        <v>6.7850000000000001</v>
      </c>
      <c r="Q122" s="22">
        <v>8.3033333333333328</v>
      </c>
      <c r="R122" s="22">
        <v>7.4883333333333333</v>
      </c>
      <c r="S122" s="22">
        <v>6.833333333333333</v>
      </c>
      <c r="T122" s="22" t="s">
        <v>685</v>
      </c>
      <c r="U122" s="22">
        <v>8.8833333333333329</v>
      </c>
      <c r="V122" s="22">
        <v>0.95240000000000014</v>
      </c>
      <c r="W122" s="149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258</v>
      </c>
      <c r="C123" s="28"/>
      <c r="D123" s="11">
        <v>7.3449999999999998</v>
      </c>
      <c r="E123" s="11">
        <v>7.1997263352323175</v>
      </c>
      <c r="F123" s="11">
        <v>7.7899999999999991</v>
      </c>
      <c r="G123" s="11">
        <v>8.17</v>
      </c>
      <c r="H123" s="11">
        <v>7.41</v>
      </c>
      <c r="I123" s="11">
        <v>8.0949999999999989</v>
      </c>
      <c r="J123" s="11">
        <v>7.8049999999999997</v>
      </c>
      <c r="K123" s="11">
        <v>6.9550000000000001</v>
      </c>
      <c r="L123" s="11">
        <v>8.2200000000000006</v>
      </c>
      <c r="M123" s="11">
        <v>7.2724512843000007</v>
      </c>
      <c r="N123" s="11">
        <v>7.4550000000000001</v>
      </c>
      <c r="O123" s="11">
        <v>7.67</v>
      </c>
      <c r="P123" s="11">
        <v>6.71</v>
      </c>
      <c r="Q123" s="11">
        <v>8.3000000000000007</v>
      </c>
      <c r="R123" s="11">
        <v>7.43</v>
      </c>
      <c r="S123" s="11">
        <v>6.6349999999999998</v>
      </c>
      <c r="T123" s="11" t="s">
        <v>685</v>
      </c>
      <c r="U123" s="11">
        <v>8.9</v>
      </c>
      <c r="V123" s="11">
        <v>0.84599999999999997</v>
      </c>
      <c r="W123" s="149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23">
        <v>0.35594475226735189</v>
      </c>
      <c r="E124" s="23">
        <v>0.25429395285653111</v>
      </c>
      <c r="F124" s="23">
        <v>0.84381080027851407</v>
      </c>
      <c r="G124" s="23">
        <v>0.35073731861133173</v>
      </c>
      <c r="H124" s="23">
        <v>0.25432262974418907</v>
      </c>
      <c r="I124" s="23">
        <v>0.51959278927508856</v>
      </c>
      <c r="J124" s="23">
        <v>0.3111751918132295</v>
      </c>
      <c r="K124" s="23">
        <v>0.37578806083571448</v>
      </c>
      <c r="L124" s="23">
        <v>0.42683330079395942</v>
      </c>
      <c r="M124" s="23">
        <v>0.25103752407417912</v>
      </c>
      <c r="N124" s="23">
        <v>0.28635642126552724</v>
      </c>
      <c r="O124" s="23">
        <v>0.11378341999899061</v>
      </c>
      <c r="P124" s="23">
        <v>0.35268966528663703</v>
      </c>
      <c r="Q124" s="23">
        <v>0.24873010808236823</v>
      </c>
      <c r="R124" s="23">
        <v>0.31783119209207045</v>
      </c>
      <c r="S124" s="23">
        <v>0.45719434233886419</v>
      </c>
      <c r="T124" s="23" t="s">
        <v>685</v>
      </c>
      <c r="U124" s="23">
        <v>0.17224014243685098</v>
      </c>
      <c r="V124" s="23">
        <v>0.5487848394407413</v>
      </c>
      <c r="W124" s="202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203"/>
      <c r="BH124" s="203"/>
      <c r="BI124" s="203"/>
      <c r="BJ124" s="203"/>
      <c r="BK124" s="203"/>
      <c r="BL124" s="203"/>
      <c r="BM124" s="56"/>
    </row>
    <row r="125" spans="1:65">
      <c r="A125" s="29"/>
      <c r="B125" s="3" t="s">
        <v>86</v>
      </c>
      <c r="C125" s="28"/>
      <c r="D125" s="13">
        <v>4.7639270881198105E-2</v>
      </c>
      <c r="E125" s="13">
        <v>3.5269654659919922E-2</v>
      </c>
      <c r="F125" s="13">
        <v>0.10571862187661485</v>
      </c>
      <c r="G125" s="13">
        <v>4.2729419526253608E-2</v>
      </c>
      <c r="H125" s="13">
        <v>3.446106094094703E-2</v>
      </c>
      <c r="I125" s="13">
        <v>6.3897453077485789E-2</v>
      </c>
      <c r="J125" s="13">
        <v>4.0125750072627912E-2</v>
      </c>
      <c r="K125" s="13">
        <v>5.4766294996703602E-2</v>
      </c>
      <c r="L125" s="13">
        <v>5.0853848386889527E-2</v>
      </c>
      <c r="M125" s="13">
        <v>3.4727696230817784E-2</v>
      </c>
      <c r="N125" s="13">
        <v>3.8079311338500961E-2</v>
      </c>
      <c r="O125" s="13">
        <v>1.4880133391323967E-2</v>
      </c>
      <c r="P125" s="13">
        <v>5.1980790757057777E-2</v>
      </c>
      <c r="Q125" s="13">
        <v>2.9955452599241459E-2</v>
      </c>
      <c r="R125" s="13">
        <v>4.2443515525315438E-2</v>
      </c>
      <c r="S125" s="13">
        <v>6.6906489122760621E-2</v>
      </c>
      <c r="T125" s="13" t="s">
        <v>685</v>
      </c>
      <c r="U125" s="13">
        <v>1.9389134233041387E-2</v>
      </c>
      <c r="V125" s="13">
        <v>0.576212557161635</v>
      </c>
      <c r="W125" s="149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-6.7800646096554118E-3</v>
      </c>
      <c r="E126" s="13">
        <v>-4.1564779381977113E-2</v>
      </c>
      <c r="F126" s="13">
        <v>6.1015005706972936E-2</v>
      </c>
      <c r="G126" s="13">
        <v>9.1146148069918942E-2</v>
      </c>
      <c r="H126" s="13">
        <v>-1.8965453065258653E-2</v>
      </c>
      <c r="I126" s="13">
        <v>8.0954732270687169E-2</v>
      </c>
      <c r="J126" s="13">
        <v>3.0883863344027151E-2</v>
      </c>
      <c r="K126" s="13">
        <v>-8.7868285968760285E-2</v>
      </c>
      <c r="L126" s="13">
        <v>0.11573847749849975</v>
      </c>
      <c r="M126" s="13">
        <v>-3.9072530850478571E-2</v>
      </c>
      <c r="N126" s="13">
        <v>-3.5504160579191701E-4</v>
      </c>
      <c r="O126" s="13">
        <v>1.6482949714677897E-2</v>
      </c>
      <c r="P126" s="13">
        <v>-9.8059701767991836E-2</v>
      </c>
      <c r="Q126" s="13">
        <v>0.10377464156027116</v>
      </c>
      <c r="R126" s="13">
        <v>-4.5645394359095093E-3</v>
      </c>
      <c r="S126" s="13">
        <v>-9.1634678764128452E-2</v>
      </c>
      <c r="T126" s="13" t="s">
        <v>685</v>
      </c>
      <c r="U126" s="13">
        <v>0.1808749176066331</v>
      </c>
      <c r="V126" s="13">
        <v>-0.87339602947145689</v>
      </c>
      <c r="W126" s="149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0.02</v>
      </c>
      <c r="E127" s="44">
        <v>0.3</v>
      </c>
      <c r="F127" s="44">
        <v>0.53</v>
      </c>
      <c r="G127" s="44">
        <v>0.77</v>
      </c>
      <c r="H127" s="44">
        <v>0.12</v>
      </c>
      <c r="I127" s="44">
        <v>0.69</v>
      </c>
      <c r="J127" s="44">
        <v>0.28999999999999998</v>
      </c>
      <c r="K127" s="44">
        <v>0.67</v>
      </c>
      <c r="L127" s="44">
        <v>0.97</v>
      </c>
      <c r="M127" s="44">
        <v>0.28000000000000003</v>
      </c>
      <c r="N127" s="44">
        <v>0.03</v>
      </c>
      <c r="O127" s="44">
        <v>0.17</v>
      </c>
      <c r="P127" s="44">
        <v>0.76</v>
      </c>
      <c r="Q127" s="44">
        <v>0.88</v>
      </c>
      <c r="R127" s="44">
        <v>0</v>
      </c>
      <c r="S127" s="44">
        <v>0.7</v>
      </c>
      <c r="T127" s="44">
        <v>5.37</v>
      </c>
      <c r="U127" s="44">
        <v>1.5</v>
      </c>
      <c r="V127" s="44">
        <v>7.03</v>
      </c>
      <c r="W127" s="149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BM128" s="55"/>
    </row>
    <row r="129" spans="1:65" ht="15">
      <c r="B129" s="8" t="s">
        <v>488</v>
      </c>
      <c r="BM129" s="27" t="s">
        <v>66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4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227</v>
      </c>
      <c r="C131" s="9" t="s">
        <v>227</v>
      </c>
      <c r="D131" s="147" t="s">
        <v>230</v>
      </c>
      <c r="E131" s="148" t="s">
        <v>231</v>
      </c>
      <c r="F131" s="148" t="s">
        <v>233</v>
      </c>
      <c r="G131" s="148" t="s">
        <v>235</v>
      </c>
      <c r="H131" s="148" t="s">
        <v>236</v>
      </c>
      <c r="I131" s="148" t="s">
        <v>237</v>
      </c>
      <c r="J131" s="148" t="s">
        <v>238</v>
      </c>
      <c r="K131" s="148" t="s">
        <v>239</v>
      </c>
      <c r="L131" s="148" t="s">
        <v>240</v>
      </c>
      <c r="M131" s="148" t="s">
        <v>241</v>
      </c>
      <c r="N131" s="148" t="s">
        <v>242</v>
      </c>
      <c r="O131" s="148" t="s">
        <v>243</v>
      </c>
      <c r="P131" s="148" t="s">
        <v>244</v>
      </c>
      <c r="Q131" s="148" t="s">
        <v>245</v>
      </c>
      <c r="R131" s="148" t="s">
        <v>246</v>
      </c>
      <c r="S131" s="148" t="s">
        <v>247</v>
      </c>
      <c r="T131" s="148" t="s">
        <v>281</v>
      </c>
      <c r="U131" s="148" t="s">
        <v>250</v>
      </c>
      <c r="V131" s="148" t="s">
        <v>251</v>
      </c>
      <c r="W131" s="148" t="s">
        <v>296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114</v>
      </c>
      <c r="E132" s="11" t="s">
        <v>297</v>
      </c>
      <c r="F132" s="11" t="s">
        <v>114</v>
      </c>
      <c r="G132" s="11" t="s">
        <v>298</v>
      </c>
      <c r="H132" s="11" t="s">
        <v>114</v>
      </c>
      <c r="I132" s="11" t="s">
        <v>298</v>
      </c>
      <c r="J132" s="11" t="s">
        <v>298</v>
      </c>
      <c r="K132" s="11" t="s">
        <v>298</v>
      </c>
      <c r="L132" s="11" t="s">
        <v>298</v>
      </c>
      <c r="M132" s="11" t="s">
        <v>298</v>
      </c>
      <c r="N132" s="11" t="s">
        <v>114</v>
      </c>
      <c r="O132" s="11" t="s">
        <v>298</v>
      </c>
      <c r="P132" s="11" t="s">
        <v>114</v>
      </c>
      <c r="Q132" s="11" t="s">
        <v>297</v>
      </c>
      <c r="R132" s="11" t="s">
        <v>297</v>
      </c>
      <c r="S132" s="11" t="s">
        <v>298</v>
      </c>
      <c r="T132" s="11" t="s">
        <v>298</v>
      </c>
      <c r="U132" s="11" t="s">
        <v>114</v>
      </c>
      <c r="V132" s="11" t="s">
        <v>114</v>
      </c>
      <c r="W132" s="11" t="s">
        <v>114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">
        <v>1.6809000000000001</v>
      </c>
      <c r="E134" s="21">
        <v>1.7177039624812183</v>
      </c>
      <c r="F134" s="21">
        <v>1.7228536000000003</v>
      </c>
      <c r="G134" s="21">
        <v>1.82</v>
      </c>
      <c r="H134" s="21">
        <v>1.72</v>
      </c>
      <c r="I134" s="21">
        <v>1.72</v>
      </c>
      <c r="J134" s="21">
        <v>1.73</v>
      </c>
      <c r="K134" s="21">
        <v>1.7000000000000002</v>
      </c>
      <c r="L134" s="21">
        <v>1.66</v>
      </c>
      <c r="M134" s="21">
        <v>1.6500000000000001</v>
      </c>
      <c r="N134" s="21">
        <v>1.7353124960956197</v>
      </c>
      <c r="O134" s="21">
        <v>1.7489000000000001</v>
      </c>
      <c r="P134" s="21">
        <v>1.76</v>
      </c>
      <c r="Q134" s="21">
        <v>1.76</v>
      </c>
      <c r="R134" s="21">
        <v>1.7912000000000001</v>
      </c>
      <c r="S134" s="21">
        <v>1.67</v>
      </c>
      <c r="T134" s="143">
        <v>1.58</v>
      </c>
      <c r="U134" s="21">
        <v>1.6500000000000001</v>
      </c>
      <c r="V134" s="21">
        <v>1.72</v>
      </c>
      <c r="W134" s="150">
        <v>6.4647324000000008</v>
      </c>
      <c r="X134" s="14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9">
        <v>1</v>
      </c>
      <c r="C135" s="9">
        <v>2</v>
      </c>
      <c r="D135" s="11">
        <v>1.6921999999999999</v>
      </c>
      <c r="E135" s="11">
        <v>1.7074875846423594</v>
      </c>
      <c r="F135" s="11">
        <v>1.7065828000000001</v>
      </c>
      <c r="G135" s="11">
        <v>1.7500000000000002</v>
      </c>
      <c r="H135" s="11">
        <v>1.73</v>
      </c>
      <c r="I135" s="11">
        <v>1.72</v>
      </c>
      <c r="J135" s="11">
        <v>1.7500000000000002</v>
      </c>
      <c r="K135" s="11">
        <v>1.71</v>
      </c>
      <c r="L135" s="11">
        <v>1.66</v>
      </c>
      <c r="M135" s="11">
        <v>1.67</v>
      </c>
      <c r="N135" s="11">
        <v>1.7203626611405665</v>
      </c>
      <c r="O135" s="11">
        <v>1.8180999999999998</v>
      </c>
      <c r="P135" s="11">
        <v>1.7500000000000002</v>
      </c>
      <c r="Q135" s="11">
        <v>1.68</v>
      </c>
      <c r="R135" s="11">
        <v>1.7378</v>
      </c>
      <c r="S135" s="11">
        <v>1.73</v>
      </c>
      <c r="T135" s="144">
        <v>1.43</v>
      </c>
      <c r="U135" s="11">
        <v>1.7000000000000002</v>
      </c>
      <c r="V135" s="11">
        <v>1.68</v>
      </c>
      <c r="W135" s="11">
        <v>1.6873260999999999</v>
      </c>
      <c r="X135" s="14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 t="e">
        <v>#N/A</v>
      </c>
    </row>
    <row r="136" spans="1:65">
      <c r="A136" s="29"/>
      <c r="B136" s="19">
        <v>1</v>
      </c>
      <c r="C136" s="9">
        <v>3</v>
      </c>
      <c r="D136" s="11">
        <v>1.7013</v>
      </c>
      <c r="E136" s="11">
        <v>1.6977613625217134</v>
      </c>
      <c r="F136" s="11">
        <v>1.7333368000000002</v>
      </c>
      <c r="G136" s="11">
        <v>1.77</v>
      </c>
      <c r="H136" s="11">
        <v>1.69</v>
      </c>
      <c r="I136" s="11">
        <v>1.7000000000000002</v>
      </c>
      <c r="J136" s="11">
        <v>1.78</v>
      </c>
      <c r="K136" s="11">
        <v>1.69</v>
      </c>
      <c r="L136" s="11">
        <v>1.69</v>
      </c>
      <c r="M136" s="11">
        <v>1.6500000000000001</v>
      </c>
      <c r="N136" s="11">
        <v>1.6734641145101619</v>
      </c>
      <c r="O136" s="11">
        <v>1.8044999999999998</v>
      </c>
      <c r="P136" s="11">
        <v>1.73</v>
      </c>
      <c r="Q136" s="11">
        <v>1.76</v>
      </c>
      <c r="R136" s="11">
        <v>1.7725000000000002</v>
      </c>
      <c r="S136" s="11">
        <v>1.7000000000000002</v>
      </c>
      <c r="T136" s="144">
        <v>1.6100000000000003</v>
      </c>
      <c r="U136" s="11">
        <v>1.7000000000000002</v>
      </c>
      <c r="V136" s="11">
        <v>1.72</v>
      </c>
      <c r="W136" s="11">
        <v>1.7343807999999998</v>
      </c>
      <c r="X136" s="14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9">
        <v>1</v>
      </c>
      <c r="C137" s="9">
        <v>4</v>
      </c>
      <c r="D137" s="11">
        <v>1.6983999999999999</v>
      </c>
      <c r="E137" s="11">
        <v>1.6470114888011367</v>
      </c>
      <c r="F137" s="11">
        <v>1.7309083999999999</v>
      </c>
      <c r="G137" s="11">
        <v>1.7000000000000002</v>
      </c>
      <c r="H137" s="11">
        <v>1.73</v>
      </c>
      <c r="I137" s="11">
        <v>1.69</v>
      </c>
      <c r="J137" s="11">
        <v>1.76</v>
      </c>
      <c r="K137" s="11">
        <v>1.66</v>
      </c>
      <c r="L137" s="11">
        <v>1.69</v>
      </c>
      <c r="M137" s="11">
        <v>1.6399999999999997</v>
      </c>
      <c r="N137" s="11">
        <v>1.6699357931052174</v>
      </c>
      <c r="O137" s="11">
        <v>1.8218000000000001</v>
      </c>
      <c r="P137" s="11">
        <v>1.7000000000000002</v>
      </c>
      <c r="Q137" s="11">
        <v>1.7399999999999998</v>
      </c>
      <c r="R137" s="11">
        <v>1.7618000000000003</v>
      </c>
      <c r="S137" s="11">
        <v>1.67</v>
      </c>
      <c r="T137" s="144">
        <v>1.53</v>
      </c>
      <c r="U137" s="11">
        <v>1.68</v>
      </c>
      <c r="V137" s="11">
        <v>1.72</v>
      </c>
      <c r="W137" s="11">
        <v>1.6964706000000001</v>
      </c>
      <c r="X137" s="14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1.7149172358371896</v>
      </c>
    </row>
    <row r="138" spans="1:65">
      <c r="A138" s="29"/>
      <c r="B138" s="19">
        <v>1</v>
      </c>
      <c r="C138" s="9">
        <v>5</v>
      </c>
      <c r="D138" s="11">
        <v>1.7013</v>
      </c>
      <c r="E138" s="11">
        <v>1.656367330357535</v>
      </c>
      <c r="F138" s="11">
        <v>1.7300608</v>
      </c>
      <c r="G138" s="11">
        <v>1.81</v>
      </c>
      <c r="H138" s="11">
        <v>1.71</v>
      </c>
      <c r="I138" s="11">
        <v>1.69</v>
      </c>
      <c r="J138" s="11">
        <v>1.72</v>
      </c>
      <c r="K138" s="11">
        <v>1.69</v>
      </c>
      <c r="L138" s="11">
        <v>1.67</v>
      </c>
      <c r="M138" s="11">
        <v>1.63</v>
      </c>
      <c r="N138" s="11">
        <v>1.7325611842187079</v>
      </c>
      <c r="O138" s="11">
        <v>1.7590000000000001</v>
      </c>
      <c r="P138" s="11">
        <v>1.73</v>
      </c>
      <c r="Q138" s="11">
        <v>1.7500000000000002</v>
      </c>
      <c r="R138" s="11">
        <v>1.7458</v>
      </c>
      <c r="S138" s="11">
        <v>1.69</v>
      </c>
      <c r="T138" s="144">
        <v>1.5</v>
      </c>
      <c r="U138" s="11">
        <v>1.68</v>
      </c>
      <c r="V138" s="11">
        <v>1.77</v>
      </c>
      <c r="W138" s="11">
        <v>1.7104348999999999</v>
      </c>
      <c r="X138" s="14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21</v>
      </c>
    </row>
    <row r="139" spans="1:65">
      <c r="A139" s="29"/>
      <c r="B139" s="19">
        <v>1</v>
      </c>
      <c r="C139" s="9">
        <v>6</v>
      </c>
      <c r="D139" s="11">
        <v>1.6909000000000001</v>
      </c>
      <c r="E139" s="11">
        <v>1.6924744297230854</v>
      </c>
      <c r="F139" s="11">
        <v>1.7194684000000002</v>
      </c>
      <c r="G139" s="11">
        <v>1.78</v>
      </c>
      <c r="H139" s="11">
        <v>1.71</v>
      </c>
      <c r="I139" s="11">
        <v>1.69</v>
      </c>
      <c r="J139" s="11">
        <v>1.7500000000000002</v>
      </c>
      <c r="K139" s="11">
        <v>1.68</v>
      </c>
      <c r="L139" s="11">
        <v>1.69</v>
      </c>
      <c r="M139" s="11">
        <v>1.68</v>
      </c>
      <c r="N139" s="11">
        <v>1.7240139978422768</v>
      </c>
      <c r="O139" s="11">
        <v>1.7345999999999999</v>
      </c>
      <c r="P139" s="11">
        <v>1.76</v>
      </c>
      <c r="Q139" s="11">
        <v>1.71</v>
      </c>
      <c r="R139" s="11">
        <v>1.7372999999999998</v>
      </c>
      <c r="S139" s="11">
        <v>1.69</v>
      </c>
      <c r="T139" s="144">
        <v>1.54</v>
      </c>
      <c r="U139" s="11">
        <v>1.7000000000000002</v>
      </c>
      <c r="V139" s="11">
        <v>1.69</v>
      </c>
      <c r="W139" s="11">
        <v>1.7252189999999996</v>
      </c>
      <c r="X139" s="14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20" t="s">
        <v>257</v>
      </c>
      <c r="C140" s="12"/>
      <c r="D140" s="22">
        <v>1.6941666666666666</v>
      </c>
      <c r="E140" s="22">
        <v>1.6864676930878411</v>
      </c>
      <c r="F140" s="22">
        <v>1.7238684666666666</v>
      </c>
      <c r="G140" s="22">
        <v>1.7716666666666665</v>
      </c>
      <c r="H140" s="22">
        <v>1.7150000000000005</v>
      </c>
      <c r="I140" s="22">
        <v>1.7016666666666664</v>
      </c>
      <c r="J140" s="22">
        <v>1.7483333333333333</v>
      </c>
      <c r="K140" s="22">
        <v>1.6883333333333332</v>
      </c>
      <c r="L140" s="22">
        <v>1.6766666666666665</v>
      </c>
      <c r="M140" s="22">
        <v>1.6533333333333333</v>
      </c>
      <c r="N140" s="22">
        <v>1.7092750411520921</v>
      </c>
      <c r="O140" s="22">
        <v>1.7811500000000002</v>
      </c>
      <c r="P140" s="22">
        <v>1.7383333333333333</v>
      </c>
      <c r="Q140" s="22">
        <v>1.7333333333333332</v>
      </c>
      <c r="R140" s="22">
        <v>1.7577333333333334</v>
      </c>
      <c r="S140" s="22">
        <v>1.6916666666666664</v>
      </c>
      <c r="T140" s="22">
        <v>1.531666666666667</v>
      </c>
      <c r="U140" s="22">
        <v>1.6849999999999998</v>
      </c>
      <c r="V140" s="22">
        <v>1.7166666666666666</v>
      </c>
      <c r="W140" s="22">
        <v>2.5030939666666665</v>
      </c>
      <c r="X140" s="14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258</v>
      </c>
      <c r="C141" s="28"/>
      <c r="D141" s="11">
        <v>1.6953</v>
      </c>
      <c r="E141" s="11">
        <v>1.6951178961223994</v>
      </c>
      <c r="F141" s="11">
        <v>1.7264572</v>
      </c>
      <c r="G141" s="11">
        <v>1.7749999999999999</v>
      </c>
      <c r="H141" s="11">
        <v>1.7149999999999999</v>
      </c>
      <c r="I141" s="11">
        <v>1.6950000000000001</v>
      </c>
      <c r="J141" s="11">
        <v>1.7500000000000002</v>
      </c>
      <c r="K141" s="11">
        <v>1.69</v>
      </c>
      <c r="L141" s="11">
        <v>1.68</v>
      </c>
      <c r="M141" s="11">
        <v>1.6500000000000001</v>
      </c>
      <c r="N141" s="11">
        <v>1.7221883294914218</v>
      </c>
      <c r="O141" s="11">
        <v>1.7817499999999999</v>
      </c>
      <c r="P141" s="11">
        <v>1.7400000000000002</v>
      </c>
      <c r="Q141" s="11">
        <v>1.7450000000000001</v>
      </c>
      <c r="R141" s="11">
        <v>1.7538</v>
      </c>
      <c r="S141" s="11">
        <v>1.69</v>
      </c>
      <c r="T141" s="11">
        <v>1.5350000000000001</v>
      </c>
      <c r="U141" s="11">
        <v>1.69</v>
      </c>
      <c r="V141" s="11">
        <v>1.72</v>
      </c>
      <c r="W141" s="11">
        <v>1.7178269499999996</v>
      </c>
      <c r="X141" s="14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259</v>
      </c>
      <c r="C142" s="28"/>
      <c r="D142" s="23">
        <v>7.8769706529011746E-3</v>
      </c>
      <c r="E142" s="23">
        <v>2.8439381547692832E-2</v>
      </c>
      <c r="F142" s="23">
        <v>9.96734470853026E-3</v>
      </c>
      <c r="G142" s="23">
        <v>4.3550736694878786E-2</v>
      </c>
      <c r="H142" s="23">
        <v>1.5165750888103112E-2</v>
      </c>
      <c r="I142" s="23">
        <v>1.4719601443879753E-2</v>
      </c>
      <c r="J142" s="23">
        <v>2.1369760566432836E-2</v>
      </c>
      <c r="K142" s="23">
        <v>1.722401424368513E-2</v>
      </c>
      <c r="L142" s="23">
        <v>1.5055453054181633E-2</v>
      </c>
      <c r="M142" s="23">
        <v>1.8618986725025287E-2</v>
      </c>
      <c r="N142" s="23">
        <v>2.9632295166005358E-2</v>
      </c>
      <c r="O142" s="23">
        <v>3.8106521751532188E-2</v>
      </c>
      <c r="P142" s="23">
        <v>2.3166067138525374E-2</v>
      </c>
      <c r="Q142" s="23">
        <v>3.2041639575194479E-2</v>
      </c>
      <c r="R142" s="23">
        <v>2.1502899029355808E-2</v>
      </c>
      <c r="S142" s="23">
        <v>2.2286019533929075E-2</v>
      </c>
      <c r="T142" s="23">
        <v>6.3060817205826639E-2</v>
      </c>
      <c r="U142" s="23">
        <v>1.974841765813154E-2</v>
      </c>
      <c r="V142" s="23">
        <v>3.1411250638372683E-2</v>
      </c>
      <c r="W142" s="23">
        <v>1.9408768810382893</v>
      </c>
      <c r="X142" s="202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56"/>
    </row>
    <row r="143" spans="1:65">
      <c r="A143" s="29"/>
      <c r="B143" s="3" t="s">
        <v>86</v>
      </c>
      <c r="C143" s="28"/>
      <c r="D143" s="13">
        <v>4.6494661994497836E-3</v>
      </c>
      <c r="E143" s="13">
        <v>1.686328274431495E-2</v>
      </c>
      <c r="F143" s="13">
        <v>5.7819635901824179E-3</v>
      </c>
      <c r="G143" s="13">
        <v>2.4581789291559054E-2</v>
      </c>
      <c r="H143" s="13">
        <v>8.8430034332962724E-3</v>
      </c>
      <c r="I143" s="13">
        <v>8.6501085860214034E-3</v>
      </c>
      <c r="J143" s="13">
        <v>1.222293264047636E-2</v>
      </c>
      <c r="K143" s="13">
        <v>1.020178533683226E-2</v>
      </c>
      <c r="L143" s="13">
        <v>8.9793954597504784E-3</v>
      </c>
      <c r="M143" s="13">
        <v>1.1261483906265295E-2</v>
      </c>
      <c r="N143" s="13">
        <v>1.7336177298904736E-2</v>
      </c>
      <c r="O143" s="13">
        <v>2.1394336103939694E-2</v>
      </c>
      <c r="P143" s="13">
        <v>1.3326596628106639E-2</v>
      </c>
      <c r="Q143" s="13">
        <v>1.8485561293381431E-2</v>
      </c>
      <c r="R143" s="13">
        <v>1.2233311288793791E-2</v>
      </c>
      <c r="S143" s="13">
        <v>1.3174001694933445E-2</v>
      </c>
      <c r="T143" s="13">
        <v>4.1171371407503786E-2</v>
      </c>
      <c r="U143" s="13">
        <v>1.1720129173965307E-2</v>
      </c>
      <c r="V143" s="13">
        <v>1.8297815905848166E-2</v>
      </c>
      <c r="W143" s="13">
        <v>0.77539113868063314</v>
      </c>
      <c r="X143" s="14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-1.2100041178018106E-2</v>
      </c>
      <c r="E144" s="13">
        <v>-1.658945525464961E-2</v>
      </c>
      <c r="F144" s="13">
        <v>5.2196284709373764E-3</v>
      </c>
      <c r="G144" s="13">
        <v>3.3091644100114781E-2</v>
      </c>
      <c r="H144" s="13">
        <v>4.8261316103914709E-5</v>
      </c>
      <c r="I144" s="13">
        <v>-7.7266522801343607E-3</v>
      </c>
      <c r="J144" s="13">
        <v>1.9485545306698437E-2</v>
      </c>
      <c r="K144" s="13">
        <v>-1.5501565876372192E-2</v>
      </c>
      <c r="L144" s="13">
        <v>-2.2304615273080475E-2</v>
      </c>
      <c r="M144" s="13">
        <v>-3.5910714066496707E-2</v>
      </c>
      <c r="N144" s="13">
        <v>-3.2900682127339209E-3</v>
      </c>
      <c r="O144" s="13">
        <v>3.8621551395439324E-2</v>
      </c>
      <c r="P144" s="13">
        <v>1.3654360109520036E-2</v>
      </c>
      <c r="Q144" s="13">
        <v>1.0738767510930725E-2</v>
      </c>
      <c r="R144" s="13">
        <v>2.4966859392046237E-2</v>
      </c>
      <c r="S144" s="13">
        <v>-1.3557837477312762E-2</v>
      </c>
      <c r="T144" s="13">
        <v>-0.10685680063216763</v>
      </c>
      <c r="U144" s="13">
        <v>-1.7445294275431733E-2</v>
      </c>
      <c r="V144" s="13">
        <v>1.0201255156334632E-3</v>
      </c>
      <c r="W144" s="13">
        <v>0.45960044855733484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0.47</v>
      </c>
      <c r="E145" s="44">
        <v>0.67</v>
      </c>
      <c r="F145" s="44">
        <v>0.31</v>
      </c>
      <c r="G145" s="44">
        <v>1.55</v>
      </c>
      <c r="H145" s="44">
        <v>7.0000000000000007E-2</v>
      </c>
      <c r="I145" s="44">
        <v>0.27</v>
      </c>
      <c r="J145" s="44">
        <v>0.94</v>
      </c>
      <c r="K145" s="44">
        <v>0.62</v>
      </c>
      <c r="L145" s="44">
        <v>0.92</v>
      </c>
      <c r="M145" s="44">
        <v>1.53</v>
      </c>
      <c r="N145" s="44">
        <v>7.0000000000000007E-2</v>
      </c>
      <c r="O145" s="44">
        <v>1.79</v>
      </c>
      <c r="P145" s="44">
        <v>0.68</v>
      </c>
      <c r="Q145" s="44">
        <v>0.55000000000000004</v>
      </c>
      <c r="R145" s="44">
        <v>1.19</v>
      </c>
      <c r="S145" s="44">
        <v>0.53</v>
      </c>
      <c r="T145" s="44">
        <v>4.6900000000000004</v>
      </c>
      <c r="U145" s="44">
        <v>0.71</v>
      </c>
      <c r="V145" s="44">
        <v>0.12</v>
      </c>
      <c r="W145" s="44">
        <v>20.57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BM146" s="55"/>
    </row>
    <row r="147" spans="1:65" ht="15">
      <c r="B147" s="8" t="s">
        <v>489</v>
      </c>
      <c r="BM147" s="27" t="s">
        <v>66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7" t="s">
        <v>226</v>
      </c>
      <c r="V148" s="17" t="s">
        <v>226</v>
      </c>
      <c r="W148" s="149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227</v>
      </c>
      <c r="C149" s="9" t="s">
        <v>227</v>
      </c>
      <c r="D149" s="147" t="s">
        <v>230</v>
      </c>
      <c r="E149" s="148" t="s">
        <v>231</v>
      </c>
      <c r="F149" s="148" t="s">
        <v>235</v>
      </c>
      <c r="G149" s="148" t="s">
        <v>236</v>
      </c>
      <c r="H149" s="148" t="s">
        <v>237</v>
      </c>
      <c r="I149" s="148" t="s">
        <v>238</v>
      </c>
      <c r="J149" s="148" t="s">
        <v>239</v>
      </c>
      <c r="K149" s="148" t="s">
        <v>240</v>
      </c>
      <c r="L149" s="148" t="s">
        <v>241</v>
      </c>
      <c r="M149" s="148" t="s">
        <v>242</v>
      </c>
      <c r="N149" s="148" t="s">
        <v>243</v>
      </c>
      <c r="O149" s="148" t="s">
        <v>244</v>
      </c>
      <c r="P149" s="148" t="s">
        <v>245</v>
      </c>
      <c r="Q149" s="148" t="s">
        <v>246</v>
      </c>
      <c r="R149" s="148" t="s">
        <v>247</v>
      </c>
      <c r="S149" s="148" t="s">
        <v>281</v>
      </c>
      <c r="T149" s="148" t="s">
        <v>250</v>
      </c>
      <c r="U149" s="148" t="s">
        <v>251</v>
      </c>
      <c r="V149" s="148" t="s">
        <v>296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297</v>
      </c>
      <c r="E150" s="11" t="s">
        <v>297</v>
      </c>
      <c r="F150" s="11" t="s">
        <v>298</v>
      </c>
      <c r="G150" s="11" t="s">
        <v>297</v>
      </c>
      <c r="H150" s="11" t="s">
        <v>298</v>
      </c>
      <c r="I150" s="11" t="s">
        <v>298</v>
      </c>
      <c r="J150" s="11" t="s">
        <v>298</v>
      </c>
      <c r="K150" s="11" t="s">
        <v>298</v>
      </c>
      <c r="L150" s="11" t="s">
        <v>298</v>
      </c>
      <c r="M150" s="11" t="s">
        <v>114</v>
      </c>
      <c r="N150" s="11" t="s">
        <v>298</v>
      </c>
      <c r="O150" s="11" t="s">
        <v>297</v>
      </c>
      <c r="P150" s="11" t="s">
        <v>297</v>
      </c>
      <c r="Q150" s="11" t="s">
        <v>297</v>
      </c>
      <c r="R150" s="11" t="s">
        <v>298</v>
      </c>
      <c r="S150" s="11" t="s">
        <v>298</v>
      </c>
      <c r="T150" s="11" t="s">
        <v>114</v>
      </c>
      <c r="U150" s="11" t="s">
        <v>297</v>
      </c>
      <c r="V150" s="11" t="s">
        <v>114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00">
        <v>0.04</v>
      </c>
      <c r="E152" s="201" t="s">
        <v>96</v>
      </c>
      <c r="F152" s="201" t="s">
        <v>299</v>
      </c>
      <c r="G152" s="201">
        <v>0.27</v>
      </c>
      <c r="H152" s="200">
        <v>0.03</v>
      </c>
      <c r="I152" s="200">
        <v>0.03</v>
      </c>
      <c r="J152" s="200">
        <v>0.05</v>
      </c>
      <c r="K152" s="200">
        <v>0.03</v>
      </c>
      <c r="L152" s="200">
        <v>0.03</v>
      </c>
      <c r="M152" s="200">
        <v>8.704289488836299E-2</v>
      </c>
      <c r="N152" s="200">
        <v>0.06</v>
      </c>
      <c r="O152" s="201" t="s">
        <v>302</v>
      </c>
      <c r="P152" s="200">
        <v>0.08</v>
      </c>
      <c r="Q152" s="200">
        <v>0.05</v>
      </c>
      <c r="R152" s="200">
        <v>0.03</v>
      </c>
      <c r="S152" s="200">
        <v>0.05</v>
      </c>
      <c r="T152" s="201">
        <v>1.43</v>
      </c>
      <c r="U152" s="201" t="s">
        <v>288</v>
      </c>
      <c r="V152" s="209">
        <v>2.1230000000000002</v>
      </c>
      <c r="W152" s="202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4">
        <v>1</v>
      </c>
    </row>
    <row r="153" spans="1:65">
      <c r="A153" s="29"/>
      <c r="B153" s="19">
        <v>1</v>
      </c>
      <c r="C153" s="9">
        <v>2</v>
      </c>
      <c r="D153" s="23">
        <v>0.06</v>
      </c>
      <c r="E153" s="206" t="s">
        <v>96</v>
      </c>
      <c r="F153" s="206" t="s">
        <v>299</v>
      </c>
      <c r="G153" s="206">
        <v>0.27</v>
      </c>
      <c r="H153" s="23">
        <v>0.02</v>
      </c>
      <c r="I153" s="23">
        <v>0.02</v>
      </c>
      <c r="J153" s="23">
        <v>0.03</v>
      </c>
      <c r="K153" s="206" t="s">
        <v>303</v>
      </c>
      <c r="L153" s="23">
        <v>0.02</v>
      </c>
      <c r="M153" s="23">
        <v>5.9106173500000005E-2</v>
      </c>
      <c r="N153" s="23">
        <v>0.05</v>
      </c>
      <c r="O153" s="206" t="s">
        <v>302</v>
      </c>
      <c r="P153" s="23">
        <v>0.09</v>
      </c>
      <c r="Q153" s="23">
        <v>0.05</v>
      </c>
      <c r="R153" s="23">
        <v>0.03</v>
      </c>
      <c r="S153" s="23">
        <v>0.08</v>
      </c>
      <c r="T153" s="206">
        <v>1.47</v>
      </c>
      <c r="U153" s="206" t="s">
        <v>288</v>
      </c>
      <c r="V153" s="206">
        <v>0.747</v>
      </c>
      <c r="W153" s="202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4">
        <v>28</v>
      </c>
    </row>
    <row r="154" spans="1:65">
      <c r="A154" s="29"/>
      <c r="B154" s="19">
        <v>1</v>
      </c>
      <c r="C154" s="9">
        <v>3</v>
      </c>
      <c r="D154" s="23">
        <v>0.04</v>
      </c>
      <c r="E154" s="206" t="s">
        <v>96</v>
      </c>
      <c r="F154" s="206" t="s">
        <v>299</v>
      </c>
      <c r="G154" s="206">
        <v>0.28000000000000003</v>
      </c>
      <c r="H154" s="23">
        <v>0.03</v>
      </c>
      <c r="I154" s="23">
        <v>0.04</v>
      </c>
      <c r="J154" s="23">
        <v>0.04</v>
      </c>
      <c r="K154" s="23">
        <v>0.04</v>
      </c>
      <c r="L154" s="206" t="s">
        <v>303</v>
      </c>
      <c r="M154" s="23">
        <v>9.1072616088748504E-2</v>
      </c>
      <c r="N154" s="23">
        <v>0.06</v>
      </c>
      <c r="O154" s="206" t="s">
        <v>302</v>
      </c>
      <c r="P154" s="23">
        <v>0.1</v>
      </c>
      <c r="Q154" s="23">
        <v>0.04</v>
      </c>
      <c r="R154" s="23">
        <v>0.04</v>
      </c>
      <c r="S154" s="23">
        <v>0.06</v>
      </c>
      <c r="T154" s="206">
        <v>1.45</v>
      </c>
      <c r="U154" s="206" t="s">
        <v>288</v>
      </c>
      <c r="V154" s="206">
        <v>0.88400000000000001</v>
      </c>
      <c r="W154" s="202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4">
        <v>16</v>
      </c>
    </row>
    <row r="155" spans="1:65">
      <c r="A155" s="29"/>
      <c r="B155" s="19">
        <v>1</v>
      </c>
      <c r="C155" s="9">
        <v>4</v>
      </c>
      <c r="D155" s="23">
        <v>0.06</v>
      </c>
      <c r="E155" s="206" t="s">
        <v>96</v>
      </c>
      <c r="F155" s="206" t="s">
        <v>299</v>
      </c>
      <c r="G155" s="206">
        <v>0.27</v>
      </c>
      <c r="H155" s="23">
        <v>0.03</v>
      </c>
      <c r="I155" s="23">
        <v>0.04</v>
      </c>
      <c r="J155" s="23">
        <v>0.02</v>
      </c>
      <c r="K155" s="23">
        <v>0.02</v>
      </c>
      <c r="L155" s="23">
        <v>0.06</v>
      </c>
      <c r="M155" s="23">
        <v>5.7118219399999996E-2</v>
      </c>
      <c r="N155" s="23">
        <v>0.05</v>
      </c>
      <c r="O155" s="23">
        <v>0.06</v>
      </c>
      <c r="P155" s="23">
        <v>0.09</v>
      </c>
      <c r="Q155" s="23">
        <v>0.05</v>
      </c>
      <c r="R155" s="23">
        <v>0.03</v>
      </c>
      <c r="S155" s="23">
        <v>0.08</v>
      </c>
      <c r="T155" s="206">
        <v>1.43</v>
      </c>
      <c r="U155" s="206" t="s">
        <v>288</v>
      </c>
      <c r="V155" s="206">
        <v>0.90300000000000002</v>
      </c>
      <c r="W155" s="202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4">
        <v>5.1006695380622268E-2</v>
      </c>
    </row>
    <row r="156" spans="1:65">
      <c r="A156" s="29"/>
      <c r="B156" s="19">
        <v>1</v>
      </c>
      <c r="C156" s="9">
        <v>5</v>
      </c>
      <c r="D156" s="23">
        <v>0.05</v>
      </c>
      <c r="E156" s="206" t="s">
        <v>96</v>
      </c>
      <c r="F156" s="206" t="s">
        <v>299</v>
      </c>
      <c r="G156" s="206">
        <v>0.3</v>
      </c>
      <c r="H156" s="23">
        <v>0.03</v>
      </c>
      <c r="I156" s="23">
        <v>0.05</v>
      </c>
      <c r="J156" s="206" t="s">
        <v>303</v>
      </c>
      <c r="K156" s="23">
        <v>0.02</v>
      </c>
      <c r="L156" s="206" t="s">
        <v>303</v>
      </c>
      <c r="M156" s="23">
        <v>9.9577049401453496E-2</v>
      </c>
      <c r="N156" s="23">
        <v>0.06</v>
      </c>
      <c r="O156" s="206" t="s">
        <v>302</v>
      </c>
      <c r="P156" s="23">
        <v>7.0000000000000007E-2</v>
      </c>
      <c r="Q156" s="207">
        <v>0.02</v>
      </c>
      <c r="R156" s="206" t="s">
        <v>303</v>
      </c>
      <c r="S156" s="23">
        <v>0.06</v>
      </c>
      <c r="T156" s="206">
        <v>1.32</v>
      </c>
      <c r="U156" s="206" t="s">
        <v>288</v>
      </c>
      <c r="V156" s="206">
        <v>0.92700000000000005</v>
      </c>
      <c r="W156" s="202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4">
        <v>22</v>
      </c>
    </row>
    <row r="157" spans="1:65">
      <c r="A157" s="29"/>
      <c r="B157" s="19">
        <v>1</v>
      </c>
      <c r="C157" s="9">
        <v>6</v>
      </c>
      <c r="D157" s="23">
        <v>0.05</v>
      </c>
      <c r="E157" s="206" t="s">
        <v>96</v>
      </c>
      <c r="F157" s="206" t="s">
        <v>299</v>
      </c>
      <c r="G157" s="206">
        <v>0.28999999999999998</v>
      </c>
      <c r="H157" s="207">
        <v>7.0000000000000007E-2</v>
      </c>
      <c r="I157" s="23">
        <v>0.05</v>
      </c>
      <c r="J157" s="23">
        <v>0.04</v>
      </c>
      <c r="K157" s="206" t="s">
        <v>303</v>
      </c>
      <c r="L157" s="23">
        <v>0.05</v>
      </c>
      <c r="M157" s="23">
        <v>8.7605286409970992E-2</v>
      </c>
      <c r="N157" s="23">
        <v>0.06</v>
      </c>
      <c r="O157" s="23">
        <v>0.08</v>
      </c>
      <c r="P157" s="23">
        <v>0.1</v>
      </c>
      <c r="Q157" s="23">
        <v>0.05</v>
      </c>
      <c r="R157" s="23">
        <v>0.02</v>
      </c>
      <c r="S157" s="23">
        <v>0.09</v>
      </c>
      <c r="T157" s="206">
        <v>1.32</v>
      </c>
      <c r="U157" s="206" t="s">
        <v>288</v>
      </c>
      <c r="V157" s="206">
        <v>0.94099999999999995</v>
      </c>
      <c r="W157" s="202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56"/>
    </row>
    <row r="158" spans="1:65">
      <c r="A158" s="29"/>
      <c r="B158" s="20" t="s">
        <v>257</v>
      </c>
      <c r="C158" s="12"/>
      <c r="D158" s="208">
        <v>4.9999999999999996E-2</v>
      </c>
      <c r="E158" s="208" t="s">
        <v>685</v>
      </c>
      <c r="F158" s="208" t="s">
        <v>685</v>
      </c>
      <c r="G158" s="208">
        <v>0.28000000000000003</v>
      </c>
      <c r="H158" s="208">
        <v>3.5000000000000003E-2</v>
      </c>
      <c r="I158" s="208">
        <v>3.833333333333333E-2</v>
      </c>
      <c r="J158" s="208">
        <v>3.5999999999999997E-2</v>
      </c>
      <c r="K158" s="208">
        <v>2.7500000000000004E-2</v>
      </c>
      <c r="L158" s="208">
        <v>0.04</v>
      </c>
      <c r="M158" s="208">
        <v>8.0253706614756004E-2</v>
      </c>
      <c r="N158" s="208">
        <v>5.6666666666666664E-2</v>
      </c>
      <c r="O158" s="208">
        <v>7.0000000000000007E-2</v>
      </c>
      <c r="P158" s="208">
        <v>8.8333333333333333E-2</v>
      </c>
      <c r="Q158" s="208">
        <v>4.3333333333333335E-2</v>
      </c>
      <c r="R158" s="208">
        <v>0.03</v>
      </c>
      <c r="S158" s="208">
        <v>7.0000000000000007E-2</v>
      </c>
      <c r="T158" s="208">
        <v>1.4033333333333333</v>
      </c>
      <c r="U158" s="208" t="s">
        <v>685</v>
      </c>
      <c r="V158" s="208">
        <v>1.0874999999999999</v>
      </c>
      <c r="W158" s="202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56"/>
    </row>
    <row r="159" spans="1:65">
      <c r="A159" s="29"/>
      <c r="B159" s="3" t="s">
        <v>258</v>
      </c>
      <c r="C159" s="28"/>
      <c r="D159" s="23">
        <v>0.05</v>
      </c>
      <c r="E159" s="23" t="s">
        <v>685</v>
      </c>
      <c r="F159" s="23" t="s">
        <v>685</v>
      </c>
      <c r="G159" s="23">
        <v>0.27500000000000002</v>
      </c>
      <c r="H159" s="23">
        <v>0.03</v>
      </c>
      <c r="I159" s="23">
        <v>0.04</v>
      </c>
      <c r="J159" s="23">
        <v>0.04</v>
      </c>
      <c r="K159" s="23">
        <v>2.5000000000000001E-2</v>
      </c>
      <c r="L159" s="23">
        <v>0.04</v>
      </c>
      <c r="M159" s="23">
        <v>8.7324090649166991E-2</v>
      </c>
      <c r="N159" s="23">
        <v>0.06</v>
      </c>
      <c r="O159" s="23">
        <v>7.0000000000000007E-2</v>
      </c>
      <c r="P159" s="23">
        <v>0.09</v>
      </c>
      <c r="Q159" s="23">
        <v>0.05</v>
      </c>
      <c r="R159" s="23">
        <v>0.03</v>
      </c>
      <c r="S159" s="23">
        <v>7.0000000000000007E-2</v>
      </c>
      <c r="T159" s="23">
        <v>1.43</v>
      </c>
      <c r="U159" s="23" t="s">
        <v>685</v>
      </c>
      <c r="V159" s="23">
        <v>0.91500000000000004</v>
      </c>
      <c r="W159" s="202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56"/>
    </row>
    <row r="160" spans="1:65">
      <c r="A160" s="29"/>
      <c r="B160" s="3" t="s">
        <v>259</v>
      </c>
      <c r="C160" s="28"/>
      <c r="D160" s="23">
        <v>8.9442719099991699E-3</v>
      </c>
      <c r="E160" s="23" t="s">
        <v>685</v>
      </c>
      <c r="F160" s="23" t="s">
        <v>685</v>
      </c>
      <c r="G160" s="23">
        <v>1.2649110640673502E-2</v>
      </c>
      <c r="H160" s="23">
        <v>1.7606816861658998E-2</v>
      </c>
      <c r="I160" s="23">
        <v>1.1690451944500146E-2</v>
      </c>
      <c r="J160" s="23">
        <v>1.1401754250991386E-2</v>
      </c>
      <c r="K160" s="23">
        <v>9.5742710775633746E-3</v>
      </c>
      <c r="L160" s="23">
        <v>1.8257418583505537E-2</v>
      </c>
      <c r="M160" s="23">
        <v>1.773723826903385E-2</v>
      </c>
      <c r="N160" s="23">
        <v>5.1639777949432208E-3</v>
      </c>
      <c r="O160" s="23">
        <v>1.4142135623730907E-2</v>
      </c>
      <c r="P160" s="23">
        <v>1.169045194450013E-2</v>
      </c>
      <c r="Q160" s="23">
        <v>1.2110601416389959E-2</v>
      </c>
      <c r="R160" s="23">
        <v>7.0710678118654849E-3</v>
      </c>
      <c r="S160" s="23">
        <v>1.5491933384829621E-2</v>
      </c>
      <c r="T160" s="23">
        <v>6.6231915770772171E-2</v>
      </c>
      <c r="U160" s="23" t="s">
        <v>685</v>
      </c>
      <c r="V160" s="23">
        <v>0.51203037019301945</v>
      </c>
      <c r="W160" s="202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56"/>
    </row>
    <row r="161" spans="1:65">
      <c r="A161" s="29"/>
      <c r="B161" s="3" t="s">
        <v>86</v>
      </c>
      <c r="C161" s="28"/>
      <c r="D161" s="13">
        <v>0.17888543819998343</v>
      </c>
      <c r="E161" s="13" t="s">
        <v>685</v>
      </c>
      <c r="F161" s="13" t="s">
        <v>685</v>
      </c>
      <c r="G161" s="13">
        <v>4.5175395145262504E-2</v>
      </c>
      <c r="H161" s="13">
        <v>0.50305191033311414</v>
      </c>
      <c r="I161" s="13">
        <v>0.30496831159565602</v>
      </c>
      <c r="J161" s="13">
        <v>0.31671539586087183</v>
      </c>
      <c r="K161" s="13">
        <v>0.34815531191139537</v>
      </c>
      <c r="L161" s="13">
        <v>0.4564354645876384</v>
      </c>
      <c r="M161" s="13">
        <v>0.22101456764082417</v>
      </c>
      <c r="N161" s="13">
        <v>9.1129019910762721E-2</v>
      </c>
      <c r="O161" s="13">
        <v>0.20203050891044153</v>
      </c>
      <c r="P161" s="13">
        <v>0.1323447389943411</v>
      </c>
      <c r="Q161" s="13">
        <v>0.27947541730130676</v>
      </c>
      <c r="R161" s="13">
        <v>0.23570226039551617</v>
      </c>
      <c r="S161" s="13">
        <v>0.22131333406899456</v>
      </c>
      <c r="T161" s="13">
        <v>4.7196139504113187E-2</v>
      </c>
      <c r="U161" s="13" t="s">
        <v>685</v>
      </c>
      <c r="V161" s="13">
        <v>0.47083252431542022</v>
      </c>
      <c r="W161" s="149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260</v>
      </c>
      <c r="C162" s="28"/>
      <c r="D162" s="13">
        <v>-1.9736534059109467E-2</v>
      </c>
      <c r="E162" s="13" t="s">
        <v>685</v>
      </c>
      <c r="F162" s="13" t="s">
        <v>685</v>
      </c>
      <c r="G162" s="13">
        <v>4.4894754092689881</v>
      </c>
      <c r="H162" s="13">
        <v>-0.31381557384137648</v>
      </c>
      <c r="I162" s="13">
        <v>-0.24846467611198386</v>
      </c>
      <c r="J162" s="13">
        <v>-0.29421030452255881</v>
      </c>
      <c r="K162" s="13">
        <v>-0.4608550937325101</v>
      </c>
      <c r="L162" s="13">
        <v>-0.21578922724728744</v>
      </c>
      <c r="M162" s="13">
        <v>0.57339553201568205</v>
      </c>
      <c r="N162" s="13">
        <v>0.11096526139967611</v>
      </c>
      <c r="O162" s="13">
        <v>0.37236885231724703</v>
      </c>
      <c r="P162" s="13">
        <v>0.73179878982890689</v>
      </c>
      <c r="Q162" s="13">
        <v>-0.15043832951789471</v>
      </c>
      <c r="R162" s="13">
        <v>-0.41184192043546564</v>
      </c>
      <c r="S162" s="13">
        <v>0.37236885231724703</v>
      </c>
      <c r="T162" s="13">
        <v>26.512727944074332</v>
      </c>
      <c r="U162" s="13" t="s">
        <v>685</v>
      </c>
      <c r="V162" s="13">
        <v>20.320730384214368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261</v>
      </c>
      <c r="C163" s="46"/>
      <c r="D163" s="44">
        <v>0.17</v>
      </c>
      <c r="E163" s="44">
        <v>1.1000000000000001</v>
      </c>
      <c r="F163" s="44">
        <v>2.36</v>
      </c>
      <c r="G163" s="44">
        <v>5.65</v>
      </c>
      <c r="H163" s="44">
        <v>0.55000000000000004</v>
      </c>
      <c r="I163" s="44">
        <v>0.46</v>
      </c>
      <c r="J163" s="44">
        <v>0.63</v>
      </c>
      <c r="K163" s="44">
        <v>0.89</v>
      </c>
      <c r="L163" s="44">
        <v>0.67</v>
      </c>
      <c r="M163" s="44">
        <v>0.6</v>
      </c>
      <c r="N163" s="44">
        <v>0</v>
      </c>
      <c r="O163" s="44">
        <v>0.42</v>
      </c>
      <c r="P163" s="44">
        <v>0.8</v>
      </c>
      <c r="Q163" s="44">
        <v>0.34</v>
      </c>
      <c r="R163" s="44">
        <v>0.76</v>
      </c>
      <c r="S163" s="44">
        <v>0.34</v>
      </c>
      <c r="T163" s="44">
        <v>34.049999999999997</v>
      </c>
      <c r="U163" s="44">
        <v>4.8899999999999997</v>
      </c>
      <c r="V163" s="44">
        <v>26.07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 ht="15">
      <c r="B165" s="8" t="s">
        <v>490</v>
      </c>
      <c r="BM165" s="27" t="s">
        <v>66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226</v>
      </c>
      <c r="E166" s="17" t="s">
        <v>226</v>
      </c>
      <c r="F166" s="17" t="s">
        <v>226</v>
      </c>
      <c r="G166" s="17" t="s">
        <v>226</v>
      </c>
      <c r="H166" s="17" t="s">
        <v>226</v>
      </c>
      <c r="I166" s="17" t="s">
        <v>226</v>
      </c>
      <c r="J166" s="17" t="s">
        <v>226</v>
      </c>
      <c r="K166" s="17" t="s">
        <v>226</v>
      </c>
      <c r="L166" s="17" t="s">
        <v>226</v>
      </c>
      <c r="M166" s="17" t="s">
        <v>226</v>
      </c>
      <c r="N166" s="17" t="s">
        <v>226</v>
      </c>
      <c r="O166" s="17" t="s">
        <v>226</v>
      </c>
      <c r="P166" s="17" t="s">
        <v>226</v>
      </c>
      <c r="Q166" s="17" t="s">
        <v>226</v>
      </c>
      <c r="R166" s="17" t="s">
        <v>226</v>
      </c>
      <c r="S166" s="17" t="s">
        <v>226</v>
      </c>
      <c r="T166" s="14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227</v>
      </c>
      <c r="C167" s="9" t="s">
        <v>227</v>
      </c>
      <c r="D167" s="147" t="s">
        <v>230</v>
      </c>
      <c r="E167" s="148" t="s">
        <v>231</v>
      </c>
      <c r="F167" s="148" t="s">
        <v>233</v>
      </c>
      <c r="G167" s="148" t="s">
        <v>235</v>
      </c>
      <c r="H167" s="148" t="s">
        <v>237</v>
      </c>
      <c r="I167" s="148" t="s">
        <v>238</v>
      </c>
      <c r="J167" s="148" t="s">
        <v>239</v>
      </c>
      <c r="K167" s="148" t="s">
        <v>240</v>
      </c>
      <c r="L167" s="148" t="s">
        <v>241</v>
      </c>
      <c r="M167" s="148" t="s">
        <v>243</v>
      </c>
      <c r="N167" s="148" t="s">
        <v>245</v>
      </c>
      <c r="O167" s="148" t="s">
        <v>246</v>
      </c>
      <c r="P167" s="148" t="s">
        <v>247</v>
      </c>
      <c r="Q167" s="148" t="s">
        <v>281</v>
      </c>
      <c r="R167" s="148" t="s">
        <v>251</v>
      </c>
      <c r="S167" s="148" t="s">
        <v>296</v>
      </c>
      <c r="T167" s="14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297</v>
      </c>
      <c r="E168" s="11" t="s">
        <v>297</v>
      </c>
      <c r="F168" s="11" t="s">
        <v>297</v>
      </c>
      <c r="G168" s="11" t="s">
        <v>298</v>
      </c>
      <c r="H168" s="11" t="s">
        <v>298</v>
      </c>
      <c r="I168" s="11" t="s">
        <v>298</v>
      </c>
      <c r="J168" s="11" t="s">
        <v>298</v>
      </c>
      <c r="K168" s="11" t="s">
        <v>298</v>
      </c>
      <c r="L168" s="11" t="s">
        <v>298</v>
      </c>
      <c r="M168" s="11" t="s">
        <v>298</v>
      </c>
      <c r="N168" s="11" t="s">
        <v>297</v>
      </c>
      <c r="O168" s="11" t="s">
        <v>297</v>
      </c>
      <c r="P168" s="11" t="s">
        <v>298</v>
      </c>
      <c r="Q168" s="11" t="s">
        <v>298</v>
      </c>
      <c r="R168" s="11" t="s">
        <v>297</v>
      </c>
      <c r="S168" s="11" t="s">
        <v>114</v>
      </c>
      <c r="T168" s="14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0</v>
      </c>
    </row>
    <row r="169" spans="1:65">
      <c r="A169" s="29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14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8">
        <v>1</v>
      </c>
      <c r="C170" s="14">
        <v>1</v>
      </c>
      <c r="D170" s="210">
        <v>87.51</v>
      </c>
      <c r="E170" s="210">
        <v>89.658148811049756</v>
      </c>
      <c r="F170" s="210">
        <v>87.474900000000005</v>
      </c>
      <c r="G170" s="210">
        <v>89.4</v>
      </c>
      <c r="H170" s="210">
        <v>93.2</v>
      </c>
      <c r="I170" s="210">
        <v>85.8</v>
      </c>
      <c r="J170" s="210">
        <v>91.5</v>
      </c>
      <c r="K170" s="210">
        <v>84.7</v>
      </c>
      <c r="L170" s="210">
        <v>91.3</v>
      </c>
      <c r="M170" s="211">
        <v>75.099999999999994</v>
      </c>
      <c r="N170" s="211">
        <v>79.73</v>
      </c>
      <c r="O170" s="210">
        <v>94.59</v>
      </c>
      <c r="P170" s="210">
        <v>82.16</v>
      </c>
      <c r="Q170" s="210">
        <v>88</v>
      </c>
      <c r="R170" s="210">
        <v>97.6</v>
      </c>
      <c r="S170" s="212">
        <v>44.26</v>
      </c>
      <c r="T170" s="213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  <c r="BI170" s="214"/>
      <c r="BJ170" s="214"/>
      <c r="BK170" s="214"/>
      <c r="BL170" s="214"/>
      <c r="BM170" s="215">
        <v>1</v>
      </c>
    </row>
    <row r="171" spans="1:65">
      <c r="A171" s="29"/>
      <c r="B171" s="19">
        <v>1</v>
      </c>
      <c r="C171" s="9">
        <v>2</v>
      </c>
      <c r="D171" s="216">
        <v>88.44</v>
      </c>
      <c r="E171" s="216">
        <v>87.094048033400114</v>
      </c>
      <c r="F171" s="216">
        <v>87.565799999999996</v>
      </c>
      <c r="G171" s="216">
        <v>87</v>
      </c>
      <c r="H171" s="216">
        <v>90.6</v>
      </c>
      <c r="I171" s="216">
        <v>85.7</v>
      </c>
      <c r="J171" s="216">
        <v>91.7</v>
      </c>
      <c r="K171" s="216">
        <v>78.8</v>
      </c>
      <c r="L171" s="216">
        <v>90.7</v>
      </c>
      <c r="M171" s="217">
        <v>76.7</v>
      </c>
      <c r="N171" s="217">
        <v>78.83</v>
      </c>
      <c r="O171" s="216">
        <v>92.02</v>
      </c>
      <c r="P171" s="216">
        <v>85.04</v>
      </c>
      <c r="Q171" s="216">
        <v>88</v>
      </c>
      <c r="R171" s="216">
        <v>95</v>
      </c>
      <c r="S171" s="216">
        <v>85.007999999999996</v>
      </c>
      <c r="T171" s="213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  <c r="BI171" s="214"/>
      <c r="BJ171" s="214"/>
      <c r="BK171" s="214"/>
      <c r="BL171" s="214"/>
      <c r="BM171" s="215">
        <v>29</v>
      </c>
    </row>
    <row r="172" spans="1:65">
      <c r="A172" s="29"/>
      <c r="B172" s="19">
        <v>1</v>
      </c>
      <c r="C172" s="9">
        <v>3</v>
      </c>
      <c r="D172" s="216">
        <v>85.76</v>
      </c>
      <c r="E172" s="216">
        <v>88.874081756910726</v>
      </c>
      <c r="F172" s="216">
        <v>87.641570000000016</v>
      </c>
      <c r="G172" s="216">
        <v>91.1</v>
      </c>
      <c r="H172" s="216">
        <v>96.3</v>
      </c>
      <c r="I172" s="216">
        <v>91.9</v>
      </c>
      <c r="J172" s="216">
        <v>87.7</v>
      </c>
      <c r="K172" s="216">
        <v>79.599999999999994</v>
      </c>
      <c r="L172" s="216">
        <v>89.5</v>
      </c>
      <c r="M172" s="217">
        <v>76.2</v>
      </c>
      <c r="N172" s="217">
        <v>77.599999999999994</v>
      </c>
      <c r="O172" s="216">
        <v>93.44</v>
      </c>
      <c r="P172" s="216">
        <v>84.08</v>
      </c>
      <c r="Q172" s="216">
        <v>88</v>
      </c>
      <c r="R172" s="216">
        <v>95.5</v>
      </c>
      <c r="S172" s="216">
        <v>87.975999999999999</v>
      </c>
      <c r="T172" s="213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16</v>
      </c>
    </row>
    <row r="173" spans="1:65">
      <c r="A173" s="29"/>
      <c r="B173" s="19">
        <v>1</v>
      </c>
      <c r="C173" s="9">
        <v>4</v>
      </c>
      <c r="D173" s="216">
        <v>86.62</v>
      </c>
      <c r="E173" s="216">
        <v>84.576965560820128</v>
      </c>
      <c r="F173" s="216">
        <v>87.460260000000005</v>
      </c>
      <c r="G173" s="216">
        <v>88.3</v>
      </c>
      <c r="H173" s="216">
        <v>92</v>
      </c>
      <c r="I173" s="216">
        <v>89.4</v>
      </c>
      <c r="J173" s="216">
        <v>83</v>
      </c>
      <c r="K173" s="216">
        <v>75.8</v>
      </c>
      <c r="L173" s="216">
        <v>89.7</v>
      </c>
      <c r="M173" s="217">
        <v>75.5</v>
      </c>
      <c r="N173" s="217">
        <v>74.709999999999994</v>
      </c>
      <c r="O173" s="216">
        <v>93</v>
      </c>
      <c r="P173" s="216">
        <v>85.77</v>
      </c>
      <c r="Q173" s="216">
        <v>87.5</v>
      </c>
      <c r="R173" s="216">
        <v>97.6</v>
      </c>
      <c r="S173" s="216">
        <v>83.385000000000005</v>
      </c>
      <c r="T173" s="213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88.302758280935066</v>
      </c>
    </row>
    <row r="174" spans="1:65">
      <c r="A174" s="29"/>
      <c r="B174" s="19">
        <v>1</v>
      </c>
      <c r="C174" s="9">
        <v>5</v>
      </c>
      <c r="D174" s="216">
        <v>87.53</v>
      </c>
      <c r="E174" s="216">
        <v>86.869623514196704</v>
      </c>
      <c r="F174" s="216">
        <v>87.562889999999996</v>
      </c>
      <c r="G174" s="216">
        <v>88.7</v>
      </c>
      <c r="H174" s="216">
        <v>92.9</v>
      </c>
      <c r="I174" s="216">
        <v>79.599999999999994</v>
      </c>
      <c r="J174" s="216">
        <v>85.4</v>
      </c>
      <c r="K174" s="216">
        <v>80.099999999999994</v>
      </c>
      <c r="L174" s="216">
        <v>89.1</v>
      </c>
      <c r="M174" s="217">
        <v>74.599999999999994</v>
      </c>
      <c r="N174" s="217">
        <v>75.680000000000007</v>
      </c>
      <c r="O174" s="216">
        <v>92.39</v>
      </c>
      <c r="P174" s="216">
        <v>82.69</v>
      </c>
      <c r="Q174" s="216">
        <v>86.9</v>
      </c>
      <c r="R174" s="216">
        <v>96</v>
      </c>
      <c r="S174" s="216">
        <v>86.472999999999999</v>
      </c>
      <c r="T174" s="213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23</v>
      </c>
    </row>
    <row r="175" spans="1:65">
      <c r="A175" s="29"/>
      <c r="B175" s="19">
        <v>1</v>
      </c>
      <c r="C175" s="9">
        <v>6</v>
      </c>
      <c r="D175" s="216">
        <v>87.21</v>
      </c>
      <c r="E175" s="216">
        <v>88.791007922168205</v>
      </c>
      <c r="F175" s="216">
        <v>87.328800000000001</v>
      </c>
      <c r="G175" s="216">
        <v>91.1</v>
      </c>
      <c r="H175" s="216">
        <v>90.6</v>
      </c>
      <c r="I175" s="216">
        <v>88.5</v>
      </c>
      <c r="J175" s="216">
        <v>87.1</v>
      </c>
      <c r="K175" s="216">
        <v>86</v>
      </c>
      <c r="L175" s="216">
        <v>93</v>
      </c>
      <c r="M175" s="217">
        <v>72.8</v>
      </c>
      <c r="N175" s="217">
        <v>73.989999999999995</v>
      </c>
      <c r="O175" s="216">
        <v>92.36</v>
      </c>
      <c r="P175" s="216">
        <v>81.03</v>
      </c>
      <c r="Q175" s="216">
        <v>87.3</v>
      </c>
      <c r="R175" s="216">
        <v>97.3</v>
      </c>
      <c r="S175" s="216">
        <v>84.986000000000004</v>
      </c>
      <c r="T175" s="213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8"/>
    </row>
    <row r="176" spans="1:65">
      <c r="A176" s="29"/>
      <c r="B176" s="20" t="s">
        <v>257</v>
      </c>
      <c r="C176" s="12"/>
      <c r="D176" s="219">
        <v>87.178333333333342</v>
      </c>
      <c r="E176" s="219">
        <v>87.643979266424253</v>
      </c>
      <c r="F176" s="219">
        <v>87.505703333333329</v>
      </c>
      <c r="G176" s="219">
        <v>89.266666666666666</v>
      </c>
      <c r="H176" s="219">
        <v>92.600000000000009</v>
      </c>
      <c r="I176" s="219">
        <v>86.816666666666663</v>
      </c>
      <c r="J176" s="219">
        <v>87.733333333333334</v>
      </c>
      <c r="K176" s="219">
        <v>80.833333333333329</v>
      </c>
      <c r="L176" s="219">
        <v>90.55</v>
      </c>
      <c r="M176" s="219">
        <v>75.150000000000006</v>
      </c>
      <c r="N176" s="219">
        <v>76.756666666666675</v>
      </c>
      <c r="O176" s="219">
        <v>92.966666666666654</v>
      </c>
      <c r="P176" s="219">
        <v>83.461666666666659</v>
      </c>
      <c r="Q176" s="219">
        <v>87.61666666666666</v>
      </c>
      <c r="R176" s="219">
        <v>96.5</v>
      </c>
      <c r="S176" s="219">
        <v>78.681333333333342</v>
      </c>
      <c r="T176" s="213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8"/>
    </row>
    <row r="177" spans="1:65">
      <c r="A177" s="29"/>
      <c r="B177" s="3" t="s">
        <v>258</v>
      </c>
      <c r="C177" s="28"/>
      <c r="D177" s="216">
        <v>87.36</v>
      </c>
      <c r="E177" s="216">
        <v>87.942527977784152</v>
      </c>
      <c r="F177" s="216">
        <v>87.518895000000001</v>
      </c>
      <c r="G177" s="216">
        <v>89.050000000000011</v>
      </c>
      <c r="H177" s="216">
        <v>92.45</v>
      </c>
      <c r="I177" s="216">
        <v>87.15</v>
      </c>
      <c r="J177" s="216">
        <v>87.4</v>
      </c>
      <c r="K177" s="216">
        <v>79.849999999999994</v>
      </c>
      <c r="L177" s="216">
        <v>90.2</v>
      </c>
      <c r="M177" s="216">
        <v>75.3</v>
      </c>
      <c r="N177" s="216">
        <v>76.64</v>
      </c>
      <c r="O177" s="216">
        <v>92.694999999999993</v>
      </c>
      <c r="P177" s="216">
        <v>83.384999999999991</v>
      </c>
      <c r="Q177" s="216">
        <v>87.75</v>
      </c>
      <c r="R177" s="216">
        <v>96.65</v>
      </c>
      <c r="S177" s="216">
        <v>84.997</v>
      </c>
      <c r="T177" s="213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8"/>
    </row>
    <row r="178" spans="1:65">
      <c r="A178" s="29"/>
      <c r="B178" s="3" t="s">
        <v>259</v>
      </c>
      <c r="C178" s="28"/>
      <c r="D178" s="224">
        <v>0.91103055199409333</v>
      </c>
      <c r="E178" s="224">
        <v>1.8544179729026897</v>
      </c>
      <c r="F178" s="224">
        <v>0.10922491156630475</v>
      </c>
      <c r="G178" s="224">
        <v>1.6206994374857602</v>
      </c>
      <c r="H178" s="224">
        <v>2.1213203435596442</v>
      </c>
      <c r="I178" s="224">
        <v>4.2357604590754061</v>
      </c>
      <c r="J178" s="224">
        <v>3.4109627184515912</v>
      </c>
      <c r="K178" s="224">
        <v>3.8255282859582525</v>
      </c>
      <c r="L178" s="224">
        <v>1.4501724035437999</v>
      </c>
      <c r="M178" s="224">
        <v>1.3751363568752033</v>
      </c>
      <c r="N178" s="224">
        <v>2.3174612546203819</v>
      </c>
      <c r="O178" s="224">
        <v>0.94415394225024019</v>
      </c>
      <c r="P178" s="224">
        <v>1.8113356029920762</v>
      </c>
      <c r="Q178" s="224">
        <v>0.46224091842530063</v>
      </c>
      <c r="R178" s="224">
        <v>1.1454256850621056</v>
      </c>
      <c r="S178" s="224">
        <v>16.934161327525704</v>
      </c>
      <c r="T178" s="221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  <c r="BJ178" s="222"/>
      <c r="BK178" s="222"/>
      <c r="BL178" s="222"/>
      <c r="BM178" s="225"/>
    </row>
    <row r="179" spans="1:65">
      <c r="A179" s="29"/>
      <c r="B179" s="3" t="s">
        <v>86</v>
      </c>
      <c r="C179" s="28"/>
      <c r="D179" s="13">
        <v>1.045019464309664E-2</v>
      </c>
      <c r="E179" s="13">
        <v>2.1158532376371726E-2</v>
      </c>
      <c r="F179" s="13">
        <v>1.2482033445321498E-3</v>
      </c>
      <c r="G179" s="13">
        <v>1.815570691731621E-2</v>
      </c>
      <c r="H179" s="13">
        <v>2.2908427036281251E-2</v>
      </c>
      <c r="I179" s="13">
        <v>4.8789715404976841E-2</v>
      </c>
      <c r="J179" s="13">
        <v>3.8878754389645796E-2</v>
      </c>
      <c r="K179" s="13">
        <v>4.7326123125256733E-2</v>
      </c>
      <c r="L179" s="13">
        <v>1.601515630639205E-2</v>
      </c>
      <c r="M179" s="13">
        <v>1.829855431636997E-2</v>
      </c>
      <c r="N179" s="13">
        <v>3.0192312345772982E-2</v>
      </c>
      <c r="O179" s="13">
        <v>1.0155833010938404E-2</v>
      </c>
      <c r="P179" s="13">
        <v>2.1702605223860173E-2</v>
      </c>
      <c r="Q179" s="13">
        <v>5.2757190613502069E-3</v>
      </c>
      <c r="R179" s="13">
        <v>1.1869696218260162E-2</v>
      </c>
      <c r="S179" s="13">
        <v>0.21522463601098568</v>
      </c>
      <c r="T179" s="14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-1.2733746595144479E-2</v>
      </c>
      <c r="E180" s="13">
        <v>-7.4604579441891472E-3</v>
      </c>
      <c r="F180" s="13">
        <v>-9.0263878854827118E-3</v>
      </c>
      <c r="G180" s="13">
        <v>1.0915948770987782E-2</v>
      </c>
      <c r="H180" s="13">
        <v>4.8664863960345084E-2</v>
      </c>
      <c r="I180" s="13">
        <v>-1.6829503893189934E-2</v>
      </c>
      <c r="J180" s="13">
        <v>-6.4485522161166209E-3</v>
      </c>
      <c r="K180" s="13">
        <v>-8.4588806658086213E-2</v>
      </c>
      <c r="L180" s="13">
        <v>2.5449281118890221E-2</v>
      </c>
      <c r="M180" s="13">
        <v>-0.14895070705594027</v>
      </c>
      <c r="N180" s="13">
        <v>-0.13075572993467</v>
      </c>
      <c r="O180" s="13">
        <v>5.2817244631174098E-2</v>
      </c>
      <c r="P180" s="13">
        <v>-5.4823787031277993E-2</v>
      </c>
      <c r="Q180" s="13">
        <v>-7.7697642477442264E-3</v>
      </c>
      <c r="R180" s="13">
        <v>9.2831094731893105E-2</v>
      </c>
      <c r="S180" s="13">
        <v>-0.10895950630433515</v>
      </c>
      <c r="T180" s="14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>
        <v>7.0000000000000007E-2</v>
      </c>
      <c r="E181" s="44">
        <v>0.02</v>
      </c>
      <c r="F181" s="44">
        <v>0.01</v>
      </c>
      <c r="G181" s="44">
        <v>0.32</v>
      </c>
      <c r="H181" s="44">
        <v>0.96</v>
      </c>
      <c r="I181" s="44">
        <v>0.14000000000000001</v>
      </c>
      <c r="J181" s="44">
        <v>0.03</v>
      </c>
      <c r="K181" s="44">
        <v>1.28</v>
      </c>
      <c r="L181" s="44">
        <v>0.56999999999999995</v>
      </c>
      <c r="M181" s="44">
        <v>2.36</v>
      </c>
      <c r="N181" s="44">
        <v>2.06</v>
      </c>
      <c r="O181" s="44">
        <v>1.03</v>
      </c>
      <c r="P181" s="44">
        <v>0.78</v>
      </c>
      <c r="Q181" s="44">
        <v>0.01</v>
      </c>
      <c r="R181" s="44">
        <v>1.7</v>
      </c>
      <c r="S181" s="44">
        <v>1.69</v>
      </c>
      <c r="T181" s="14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BM182" s="55"/>
    </row>
    <row r="183" spans="1:65" ht="15">
      <c r="B183" s="8" t="s">
        <v>491</v>
      </c>
      <c r="BM183" s="27" t="s">
        <v>66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226</v>
      </c>
      <c r="E184" s="17" t="s">
        <v>226</v>
      </c>
      <c r="F184" s="17" t="s">
        <v>226</v>
      </c>
      <c r="G184" s="17" t="s">
        <v>226</v>
      </c>
      <c r="H184" s="17" t="s">
        <v>226</v>
      </c>
      <c r="I184" s="17" t="s">
        <v>226</v>
      </c>
      <c r="J184" s="17" t="s">
        <v>226</v>
      </c>
      <c r="K184" s="17" t="s">
        <v>226</v>
      </c>
      <c r="L184" s="17" t="s">
        <v>226</v>
      </c>
      <c r="M184" s="17" t="s">
        <v>226</v>
      </c>
      <c r="N184" s="17" t="s">
        <v>226</v>
      </c>
      <c r="O184" s="17" t="s">
        <v>226</v>
      </c>
      <c r="P184" s="17" t="s">
        <v>226</v>
      </c>
      <c r="Q184" s="17" t="s">
        <v>226</v>
      </c>
      <c r="R184" s="17" t="s">
        <v>226</v>
      </c>
      <c r="S184" s="17" t="s">
        <v>226</v>
      </c>
      <c r="T184" s="17" t="s">
        <v>226</v>
      </c>
      <c r="U184" s="17" t="s">
        <v>226</v>
      </c>
      <c r="V184" s="17" t="s">
        <v>226</v>
      </c>
      <c r="W184" s="17" t="s">
        <v>226</v>
      </c>
      <c r="X184" s="149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47" t="s">
        <v>230</v>
      </c>
      <c r="E185" s="148" t="s">
        <v>231</v>
      </c>
      <c r="F185" s="148" t="s">
        <v>233</v>
      </c>
      <c r="G185" s="148" t="s">
        <v>235</v>
      </c>
      <c r="H185" s="148" t="s">
        <v>236</v>
      </c>
      <c r="I185" s="148" t="s">
        <v>237</v>
      </c>
      <c r="J185" s="148" t="s">
        <v>238</v>
      </c>
      <c r="K185" s="148" t="s">
        <v>239</v>
      </c>
      <c r="L185" s="148" t="s">
        <v>240</v>
      </c>
      <c r="M185" s="148" t="s">
        <v>241</v>
      </c>
      <c r="N185" s="148" t="s">
        <v>242</v>
      </c>
      <c r="O185" s="148" t="s">
        <v>243</v>
      </c>
      <c r="P185" s="148" t="s">
        <v>244</v>
      </c>
      <c r="Q185" s="148" t="s">
        <v>245</v>
      </c>
      <c r="R185" s="148" t="s">
        <v>246</v>
      </c>
      <c r="S185" s="148" t="s">
        <v>247</v>
      </c>
      <c r="T185" s="148" t="s">
        <v>281</v>
      </c>
      <c r="U185" s="148" t="s">
        <v>250</v>
      </c>
      <c r="V185" s="148" t="s">
        <v>251</v>
      </c>
      <c r="W185" s="148" t="s">
        <v>296</v>
      </c>
      <c r="X185" s="149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297</v>
      </c>
      <c r="E186" s="11" t="s">
        <v>297</v>
      </c>
      <c r="F186" s="11" t="s">
        <v>297</v>
      </c>
      <c r="G186" s="11" t="s">
        <v>298</v>
      </c>
      <c r="H186" s="11" t="s">
        <v>297</v>
      </c>
      <c r="I186" s="11" t="s">
        <v>298</v>
      </c>
      <c r="J186" s="11" t="s">
        <v>298</v>
      </c>
      <c r="K186" s="11" t="s">
        <v>298</v>
      </c>
      <c r="L186" s="11" t="s">
        <v>298</v>
      </c>
      <c r="M186" s="11" t="s">
        <v>298</v>
      </c>
      <c r="N186" s="11" t="s">
        <v>114</v>
      </c>
      <c r="O186" s="11" t="s">
        <v>298</v>
      </c>
      <c r="P186" s="11" t="s">
        <v>297</v>
      </c>
      <c r="Q186" s="11" t="s">
        <v>297</v>
      </c>
      <c r="R186" s="11" t="s">
        <v>297</v>
      </c>
      <c r="S186" s="11" t="s">
        <v>298</v>
      </c>
      <c r="T186" s="11" t="s">
        <v>298</v>
      </c>
      <c r="U186" s="11" t="s">
        <v>114</v>
      </c>
      <c r="V186" s="11" t="s">
        <v>297</v>
      </c>
      <c r="W186" s="11" t="s">
        <v>114</v>
      </c>
      <c r="X186" s="149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149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0">
        <v>18.100000000000001</v>
      </c>
      <c r="E188" s="220">
        <v>17.027178858148645</v>
      </c>
      <c r="F188" s="220">
        <v>16.857600000000001</v>
      </c>
      <c r="G188" s="228">
        <v>18</v>
      </c>
      <c r="H188" s="220">
        <v>17.600000000000001</v>
      </c>
      <c r="I188" s="220">
        <v>18.399999999999999</v>
      </c>
      <c r="J188" s="220">
        <v>16.399999999999999</v>
      </c>
      <c r="K188" s="220">
        <v>17.7</v>
      </c>
      <c r="L188" s="228">
        <v>16.600000000000001</v>
      </c>
      <c r="M188" s="220">
        <v>17</v>
      </c>
      <c r="N188" s="220">
        <v>17.206279497000001</v>
      </c>
      <c r="O188" s="220">
        <v>17</v>
      </c>
      <c r="P188" s="228">
        <v>17</v>
      </c>
      <c r="Q188" s="220">
        <v>17.8</v>
      </c>
      <c r="R188" s="220">
        <v>18</v>
      </c>
      <c r="S188" s="220">
        <v>16.399999999999999</v>
      </c>
      <c r="T188" s="220">
        <v>16.8</v>
      </c>
      <c r="U188" s="228">
        <v>21.33</v>
      </c>
      <c r="V188" s="228">
        <v>17</v>
      </c>
      <c r="W188" s="229">
        <v>39.520000000000003</v>
      </c>
      <c r="X188" s="221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  <c r="BJ188" s="222"/>
      <c r="BK188" s="222"/>
      <c r="BL188" s="222"/>
      <c r="BM188" s="223">
        <v>1</v>
      </c>
    </row>
    <row r="189" spans="1:65">
      <c r="A189" s="29"/>
      <c r="B189" s="19">
        <v>1</v>
      </c>
      <c r="C189" s="9">
        <v>2</v>
      </c>
      <c r="D189" s="224">
        <v>18.2</v>
      </c>
      <c r="E189" s="224">
        <v>17.002519718309458</v>
      </c>
      <c r="F189" s="224">
        <v>16.758400000000002</v>
      </c>
      <c r="G189" s="230">
        <v>18</v>
      </c>
      <c r="H189" s="224">
        <v>16.899999999999999</v>
      </c>
      <c r="I189" s="224">
        <v>17.600000000000001</v>
      </c>
      <c r="J189" s="224">
        <v>16.3</v>
      </c>
      <c r="K189" s="224">
        <v>17.399999999999999</v>
      </c>
      <c r="L189" s="230">
        <v>15.2</v>
      </c>
      <c r="M189" s="224">
        <v>17.600000000000001</v>
      </c>
      <c r="N189" s="224">
        <v>17.531377778445826</v>
      </c>
      <c r="O189" s="224">
        <v>17.3</v>
      </c>
      <c r="P189" s="230">
        <v>17</v>
      </c>
      <c r="Q189" s="224">
        <v>15.7</v>
      </c>
      <c r="R189" s="224">
        <v>17.600000000000001</v>
      </c>
      <c r="S189" s="224">
        <v>17.2</v>
      </c>
      <c r="T189" s="224">
        <v>17.2</v>
      </c>
      <c r="U189" s="230">
        <v>21.85</v>
      </c>
      <c r="V189" s="230">
        <v>17</v>
      </c>
      <c r="W189" s="224">
        <v>17.879000000000001</v>
      </c>
      <c r="X189" s="221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  <c r="BJ189" s="222"/>
      <c r="BK189" s="222"/>
      <c r="BL189" s="222"/>
      <c r="BM189" s="223">
        <v>15</v>
      </c>
    </row>
    <row r="190" spans="1:65">
      <c r="A190" s="29"/>
      <c r="B190" s="19">
        <v>1</v>
      </c>
      <c r="C190" s="9">
        <v>3</v>
      </c>
      <c r="D190" s="224">
        <v>18.100000000000001</v>
      </c>
      <c r="E190" s="224">
        <v>16.789896978913745</v>
      </c>
      <c r="F190" s="224">
        <v>16.293600000000001</v>
      </c>
      <c r="G190" s="230">
        <v>17</v>
      </c>
      <c r="H190" s="224">
        <v>17.3</v>
      </c>
      <c r="I190" s="224">
        <v>18</v>
      </c>
      <c r="J190" s="231">
        <v>17.5</v>
      </c>
      <c r="K190" s="224">
        <v>16.8</v>
      </c>
      <c r="L190" s="230">
        <v>16</v>
      </c>
      <c r="M190" s="224">
        <v>17</v>
      </c>
      <c r="N190" s="224">
        <v>17.533668183083641</v>
      </c>
      <c r="O190" s="224">
        <v>17.399999999999999</v>
      </c>
      <c r="P190" s="230">
        <v>17</v>
      </c>
      <c r="Q190" s="224">
        <v>17.100000000000001</v>
      </c>
      <c r="R190" s="224">
        <v>17.7</v>
      </c>
      <c r="S190" s="224">
        <v>17</v>
      </c>
      <c r="T190" s="231">
        <v>17.899999999999999</v>
      </c>
      <c r="U190" s="230">
        <v>21.14</v>
      </c>
      <c r="V190" s="230">
        <v>17</v>
      </c>
      <c r="W190" s="224">
        <v>17.899000000000001</v>
      </c>
      <c r="X190" s="221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3">
        <v>16</v>
      </c>
    </row>
    <row r="191" spans="1:65">
      <c r="A191" s="29"/>
      <c r="B191" s="19">
        <v>1</v>
      </c>
      <c r="C191" s="9">
        <v>4</v>
      </c>
      <c r="D191" s="224">
        <v>18</v>
      </c>
      <c r="E191" s="224">
        <v>16.234365521337203</v>
      </c>
      <c r="F191" s="231">
        <v>18.1128</v>
      </c>
      <c r="G191" s="230">
        <v>18</v>
      </c>
      <c r="H191" s="224">
        <v>16.600000000000001</v>
      </c>
      <c r="I191" s="224">
        <v>17.8</v>
      </c>
      <c r="J191" s="224">
        <v>16.899999999999999</v>
      </c>
      <c r="K191" s="224">
        <v>16.100000000000001</v>
      </c>
      <c r="L191" s="230">
        <v>15</v>
      </c>
      <c r="M191" s="224">
        <v>17.399999999999999</v>
      </c>
      <c r="N191" s="224">
        <v>17.302244306999999</v>
      </c>
      <c r="O191" s="224">
        <v>17.100000000000001</v>
      </c>
      <c r="P191" s="230">
        <v>17</v>
      </c>
      <c r="Q191" s="224">
        <v>16.5</v>
      </c>
      <c r="R191" s="224">
        <v>17.8</v>
      </c>
      <c r="S191" s="224">
        <v>16.8</v>
      </c>
      <c r="T191" s="224">
        <v>16.7</v>
      </c>
      <c r="U191" s="230">
        <v>21.03</v>
      </c>
      <c r="V191" s="230">
        <v>17</v>
      </c>
      <c r="W191" s="224">
        <v>18.204999999999998</v>
      </c>
      <c r="X191" s="221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3">
        <v>17.189154686001078</v>
      </c>
    </row>
    <row r="192" spans="1:65">
      <c r="A192" s="29"/>
      <c r="B192" s="19">
        <v>1</v>
      </c>
      <c r="C192" s="9">
        <v>5</v>
      </c>
      <c r="D192" s="224">
        <v>18</v>
      </c>
      <c r="E192" s="224">
        <v>16.362311108988379</v>
      </c>
      <c r="F192" s="224">
        <v>16.617599999999999</v>
      </c>
      <c r="G192" s="230">
        <v>17</v>
      </c>
      <c r="H192" s="224">
        <v>17.7</v>
      </c>
      <c r="I192" s="224">
        <v>17.5</v>
      </c>
      <c r="J192" s="224">
        <v>16.600000000000001</v>
      </c>
      <c r="K192" s="224">
        <v>16.2</v>
      </c>
      <c r="L192" s="230">
        <v>15.5</v>
      </c>
      <c r="M192" s="224">
        <v>16.5</v>
      </c>
      <c r="N192" s="224">
        <v>17.216152916999999</v>
      </c>
      <c r="O192" s="224">
        <v>17</v>
      </c>
      <c r="P192" s="230">
        <v>17</v>
      </c>
      <c r="Q192" s="224">
        <v>17.3</v>
      </c>
      <c r="R192" s="224">
        <v>17.5</v>
      </c>
      <c r="S192" s="224">
        <v>17</v>
      </c>
      <c r="T192" s="224">
        <v>16.7</v>
      </c>
      <c r="U192" s="230">
        <v>21.1</v>
      </c>
      <c r="V192" s="230">
        <v>18</v>
      </c>
      <c r="W192" s="224">
        <v>17.824000000000002</v>
      </c>
      <c r="X192" s="221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3">
        <v>24</v>
      </c>
    </row>
    <row r="193" spans="1:65">
      <c r="A193" s="29"/>
      <c r="B193" s="19">
        <v>1</v>
      </c>
      <c r="C193" s="9">
        <v>6</v>
      </c>
      <c r="D193" s="224">
        <v>18.3</v>
      </c>
      <c r="E193" s="224">
        <v>16.897169854870441</v>
      </c>
      <c r="F193" s="224">
        <v>17.064800000000002</v>
      </c>
      <c r="G193" s="230">
        <v>17</v>
      </c>
      <c r="H193" s="224">
        <v>17.899999999999999</v>
      </c>
      <c r="I193" s="224">
        <v>17.600000000000001</v>
      </c>
      <c r="J193" s="224">
        <v>16.5</v>
      </c>
      <c r="K193" s="224">
        <v>16.899999999999999</v>
      </c>
      <c r="L193" s="230">
        <v>16.2</v>
      </c>
      <c r="M193" s="224">
        <v>17.2</v>
      </c>
      <c r="N193" s="224">
        <v>17.071957016999999</v>
      </c>
      <c r="O193" s="224">
        <v>16.399999999999999</v>
      </c>
      <c r="P193" s="230">
        <v>17</v>
      </c>
      <c r="Q193" s="224">
        <v>16.899999999999999</v>
      </c>
      <c r="R193" s="224">
        <v>17.399999999999999</v>
      </c>
      <c r="S193" s="224">
        <v>16.8</v>
      </c>
      <c r="T193" s="224">
        <v>17</v>
      </c>
      <c r="U193" s="230">
        <v>21.22</v>
      </c>
      <c r="V193" s="230">
        <v>17</v>
      </c>
      <c r="W193" s="224">
        <v>18.125</v>
      </c>
      <c r="X193" s="221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5"/>
    </row>
    <row r="194" spans="1:65">
      <c r="A194" s="29"/>
      <c r="B194" s="20" t="s">
        <v>257</v>
      </c>
      <c r="C194" s="12"/>
      <c r="D194" s="226">
        <v>18.116666666666667</v>
      </c>
      <c r="E194" s="226">
        <v>16.718907006761309</v>
      </c>
      <c r="F194" s="226">
        <v>16.950800000000001</v>
      </c>
      <c r="G194" s="226">
        <v>17.5</v>
      </c>
      <c r="H194" s="226">
        <v>17.333333333333332</v>
      </c>
      <c r="I194" s="226">
        <v>17.816666666666666</v>
      </c>
      <c r="J194" s="226">
        <v>16.7</v>
      </c>
      <c r="K194" s="226">
        <v>16.849999999999998</v>
      </c>
      <c r="L194" s="226">
        <v>15.75</v>
      </c>
      <c r="M194" s="226">
        <v>17.116666666666667</v>
      </c>
      <c r="N194" s="226">
        <v>17.310279949921579</v>
      </c>
      <c r="O194" s="226">
        <v>17.033333333333331</v>
      </c>
      <c r="P194" s="226">
        <v>17</v>
      </c>
      <c r="Q194" s="226">
        <v>16.883333333333329</v>
      </c>
      <c r="R194" s="226">
        <v>17.666666666666668</v>
      </c>
      <c r="S194" s="226">
        <v>16.866666666666664</v>
      </c>
      <c r="T194" s="226">
        <v>17.05</v>
      </c>
      <c r="U194" s="226">
        <v>21.278333333333332</v>
      </c>
      <c r="V194" s="226">
        <v>17.166666666666668</v>
      </c>
      <c r="W194" s="226">
        <v>21.575333333333333</v>
      </c>
      <c r="X194" s="221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5"/>
    </row>
    <row r="195" spans="1:65">
      <c r="A195" s="29"/>
      <c r="B195" s="3" t="s">
        <v>258</v>
      </c>
      <c r="C195" s="28"/>
      <c r="D195" s="224">
        <v>18.100000000000001</v>
      </c>
      <c r="E195" s="224">
        <v>16.843533416892093</v>
      </c>
      <c r="F195" s="224">
        <v>16.808</v>
      </c>
      <c r="G195" s="224">
        <v>17.5</v>
      </c>
      <c r="H195" s="224">
        <v>17.450000000000003</v>
      </c>
      <c r="I195" s="224">
        <v>17.700000000000003</v>
      </c>
      <c r="J195" s="224">
        <v>16.55</v>
      </c>
      <c r="K195" s="224">
        <v>16.850000000000001</v>
      </c>
      <c r="L195" s="224">
        <v>15.75</v>
      </c>
      <c r="M195" s="224">
        <v>17.100000000000001</v>
      </c>
      <c r="N195" s="224">
        <v>17.259198611999999</v>
      </c>
      <c r="O195" s="224">
        <v>17.05</v>
      </c>
      <c r="P195" s="224">
        <v>17</v>
      </c>
      <c r="Q195" s="224">
        <v>17</v>
      </c>
      <c r="R195" s="224">
        <v>17.649999999999999</v>
      </c>
      <c r="S195" s="224">
        <v>16.899999999999999</v>
      </c>
      <c r="T195" s="224">
        <v>16.899999999999999</v>
      </c>
      <c r="U195" s="224">
        <v>21.18</v>
      </c>
      <c r="V195" s="224">
        <v>17</v>
      </c>
      <c r="W195" s="224">
        <v>18.012</v>
      </c>
      <c r="X195" s="221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  <c r="BJ195" s="222"/>
      <c r="BK195" s="222"/>
      <c r="BL195" s="222"/>
      <c r="BM195" s="225"/>
    </row>
    <row r="196" spans="1:65">
      <c r="A196" s="29"/>
      <c r="B196" s="3" t="s">
        <v>259</v>
      </c>
      <c r="C196" s="28"/>
      <c r="D196" s="23">
        <v>0.11690451944500126</v>
      </c>
      <c r="E196" s="23">
        <v>0.33888818482712935</v>
      </c>
      <c r="F196" s="23">
        <v>0.62480046094733288</v>
      </c>
      <c r="G196" s="23">
        <v>0.54772255750516607</v>
      </c>
      <c r="H196" s="23">
        <v>0.50066622281382855</v>
      </c>
      <c r="I196" s="23">
        <v>0.33714487489307332</v>
      </c>
      <c r="J196" s="23">
        <v>0.44271887242357294</v>
      </c>
      <c r="K196" s="23">
        <v>0.63482280992415441</v>
      </c>
      <c r="L196" s="23">
        <v>0.61886993787063238</v>
      </c>
      <c r="M196" s="23">
        <v>0.38166302763912929</v>
      </c>
      <c r="N196" s="23">
        <v>0.18725647489014949</v>
      </c>
      <c r="O196" s="23">
        <v>0.3502380143083656</v>
      </c>
      <c r="P196" s="23">
        <v>0</v>
      </c>
      <c r="Q196" s="23">
        <v>0.7222649560006823</v>
      </c>
      <c r="R196" s="23">
        <v>0.21602468994692903</v>
      </c>
      <c r="S196" s="23">
        <v>0.27325202042558955</v>
      </c>
      <c r="T196" s="23">
        <v>0.45934736311423358</v>
      </c>
      <c r="U196" s="23">
        <v>0.29849064753634535</v>
      </c>
      <c r="V196" s="23">
        <v>0.40824829046386302</v>
      </c>
      <c r="W196" s="23">
        <v>8.7923354955703736</v>
      </c>
      <c r="X196" s="149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6.4528713585097286E-3</v>
      </c>
      <c r="E197" s="13">
        <v>2.0269757149201154E-2</v>
      </c>
      <c r="F197" s="13">
        <v>3.6859644438453222E-2</v>
      </c>
      <c r="G197" s="13">
        <v>3.129843185743806E-2</v>
      </c>
      <c r="H197" s="13">
        <v>2.8884589777720879E-2</v>
      </c>
      <c r="I197" s="13">
        <v>1.8923005138993827E-2</v>
      </c>
      <c r="J197" s="13">
        <v>2.6510112121172033E-2</v>
      </c>
      <c r="K197" s="13">
        <v>3.7674944209148631E-2</v>
      </c>
      <c r="L197" s="13">
        <v>3.9293329388611582E-2</v>
      </c>
      <c r="M197" s="13">
        <v>2.229774260793355E-2</v>
      </c>
      <c r="N197" s="13">
        <v>1.0817645666729834E-2</v>
      </c>
      <c r="O197" s="13">
        <v>2.0561918648240644E-2</v>
      </c>
      <c r="P197" s="13">
        <v>0</v>
      </c>
      <c r="Q197" s="13">
        <v>4.2779760473880504E-2</v>
      </c>
      <c r="R197" s="13">
        <v>1.2227812638505416E-2</v>
      </c>
      <c r="S197" s="13">
        <v>1.6200712673453927E-2</v>
      </c>
      <c r="T197" s="13">
        <v>2.6941194317550356E-2</v>
      </c>
      <c r="U197" s="13">
        <v>1.4027914821164503E-2</v>
      </c>
      <c r="V197" s="13">
        <v>2.3781453813428912E-2</v>
      </c>
      <c r="W197" s="13">
        <v>0.40751794467001085</v>
      </c>
      <c r="X197" s="149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260</v>
      </c>
      <c r="C198" s="28"/>
      <c r="D198" s="13">
        <v>5.3959138631811676E-2</v>
      </c>
      <c r="E198" s="13">
        <v>-2.7357231221075695E-2</v>
      </c>
      <c r="F198" s="13">
        <v>-1.3866574032008416E-2</v>
      </c>
      <c r="G198" s="13">
        <v>1.8083804566147554E-2</v>
      </c>
      <c r="H198" s="13">
        <v>8.3877683321840202E-3</v>
      </c>
      <c r="I198" s="13">
        <v>3.6506273410677803E-2</v>
      </c>
      <c r="J198" s="13">
        <v>-2.8457169356876477E-2</v>
      </c>
      <c r="K198" s="13">
        <v>-1.9730736746309541E-2</v>
      </c>
      <c r="L198" s="13">
        <v>-8.3724575890467223E-2</v>
      </c>
      <c r="M198" s="13">
        <v>-4.2170787719680858E-3</v>
      </c>
      <c r="N198" s="13">
        <v>7.0466096869292727E-3</v>
      </c>
      <c r="O198" s="13">
        <v>-9.0650968889498529E-3</v>
      </c>
      <c r="P198" s="13">
        <v>-1.1004304135742493E-2</v>
      </c>
      <c r="Q198" s="13">
        <v>-1.7791529499517011E-2</v>
      </c>
      <c r="R198" s="13">
        <v>2.7779840800110867E-2</v>
      </c>
      <c r="S198" s="13">
        <v>-1.8761133122913276E-2</v>
      </c>
      <c r="T198" s="13">
        <v>-8.0954932655533662E-3</v>
      </c>
      <c r="U198" s="13">
        <v>0.23789294599009558</v>
      </c>
      <c r="V198" s="13">
        <v>-1.3082679017790699E-3</v>
      </c>
      <c r="W198" s="13">
        <v>0.25517128255901822</v>
      </c>
      <c r="X198" s="149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261</v>
      </c>
      <c r="C199" s="46"/>
      <c r="D199" s="44">
        <v>2.54</v>
      </c>
      <c r="E199" s="44">
        <v>0.79</v>
      </c>
      <c r="F199" s="44">
        <v>0.24</v>
      </c>
      <c r="G199" s="44" t="s">
        <v>262</v>
      </c>
      <c r="H199" s="44">
        <v>0.67</v>
      </c>
      <c r="I199" s="44">
        <v>1.82</v>
      </c>
      <c r="J199" s="44">
        <v>0.83</v>
      </c>
      <c r="K199" s="44">
        <v>0.48</v>
      </c>
      <c r="L199" s="44">
        <v>3.09</v>
      </c>
      <c r="M199" s="44">
        <v>0.16</v>
      </c>
      <c r="N199" s="44">
        <v>0.62</v>
      </c>
      <c r="O199" s="44">
        <v>0.04</v>
      </c>
      <c r="P199" s="44" t="s">
        <v>262</v>
      </c>
      <c r="Q199" s="44">
        <v>0.4</v>
      </c>
      <c r="R199" s="44">
        <v>1.47</v>
      </c>
      <c r="S199" s="44">
        <v>0.44</v>
      </c>
      <c r="T199" s="44">
        <v>0</v>
      </c>
      <c r="U199" s="44">
        <v>10.06</v>
      </c>
      <c r="V199" s="44" t="s">
        <v>262</v>
      </c>
      <c r="W199" s="44">
        <v>10.77</v>
      </c>
      <c r="X199" s="149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5"/>
    </row>
    <row r="201" spans="1:65" ht="15">
      <c r="B201" s="8" t="s">
        <v>492</v>
      </c>
      <c r="BM201" s="27" t="s">
        <v>66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226</v>
      </c>
      <c r="E202" s="17" t="s">
        <v>226</v>
      </c>
      <c r="F202" s="17" t="s">
        <v>226</v>
      </c>
      <c r="G202" s="17" t="s">
        <v>226</v>
      </c>
      <c r="H202" s="17" t="s">
        <v>226</v>
      </c>
      <c r="I202" s="17" t="s">
        <v>226</v>
      </c>
      <c r="J202" s="17" t="s">
        <v>226</v>
      </c>
      <c r="K202" s="17" t="s">
        <v>226</v>
      </c>
      <c r="L202" s="17" t="s">
        <v>226</v>
      </c>
      <c r="M202" s="17" t="s">
        <v>226</v>
      </c>
      <c r="N202" s="17" t="s">
        <v>226</v>
      </c>
      <c r="O202" s="17" t="s">
        <v>226</v>
      </c>
      <c r="P202" s="17" t="s">
        <v>226</v>
      </c>
      <c r="Q202" s="17" t="s">
        <v>226</v>
      </c>
      <c r="R202" s="17" t="s">
        <v>226</v>
      </c>
      <c r="S202" s="17" t="s">
        <v>226</v>
      </c>
      <c r="T202" s="17" t="s">
        <v>226</v>
      </c>
      <c r="U202" s="17" t="s">
        <v>226</v>
      </c>
      <c r="V202" s="17" t="s">
        <v>226</v>
      </c>
      <c r="W202" s="149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227</v>
      </c>
      <c r="C203" s="9" t="s">
        <v>227</v>
      </c>
      <c r="D203" s="147" t="s">
        <v>230</v>
      </c>
      <c r="E203" s="148" t="s">
        <v>231</v>
      </c>
      <c r="F203" s="148" t="s">
        <v>235</v>
      </c>
      <c r="G203" s="148" t="s">
        <v>236</v>
      </c>
      <c r="H203" s="148" t="s">
        <v>237</v>
      </c>
      <c r="I203" s="148" t="s">
        <v>238</v>
      </c>
      <c r="J203" s="148" t="s">
        <v>239</v>
      </c>
      <c r="K203" s="148" t="s">
        <v>240</v>
      </c>
      <c r="L203" s="148" t="s">
        <v>241</v>
      </c>
      <c r="M203" s="148" t="s">
        <v>242</v>
      </c>
      <c r="N203" s="148" t="s">
        <v>243</v>
      </c>
      <c r="O203" s="148" t="s">
        <v>244</v>
      </c>
      <c r="P203" s="148" t="s">
        <v>245</v>
      </c>
      <c r="Q203" s="148" t="s">
        <v>246</v>
      </c>
      <c r="R203" s="148" t="s">
        <v>247</v>
      </c>
      <c r="S203" s="148" t="s">
        <v>281</v>
      </c>
      <c r="T203" s="148" t="s">
        <v>250</v>
      </c>
      <c r="U203" s="148" t="s">
        <v>251</v>
      </c>
      <c r="V203" s="148" t="s">
        <v>296</v>
      </c>
      <c r="W203" s="149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114</v>
      </c>
      <c r="E204" s="11" t="s">
        <v>297</v>
      </c>
      <c r="F204" s="11" t="s">
        <v>298</v>
      </c>
      <c r="G204" s="11" t="s">
        <v>114</v>
      </c>
      <c r="H204" s="11" t="s">
        <v>298</v>
      </c>
      <c r="I204" s="11" t="s">
        <v>298</v>
      </c>
      <c r="J204" s="11" t="s">
        <v>298</v>
      </c>
      <c r="K204" s="11" t="s">
        <v>298</v>
      </c>
      <c r="L204" s="11" t="s">
        <v>298</v>
      </c>
      <c r="M204" s="11" t="s">
        <v>114</v>
      </c>
      <c r="N204" s="11" t="s">
        <v>298</v>
      </c>
      <c r="O204" s="11" t="s">
        <v>114</v>
      </c>
      <c r="P204" s="11" t="s">
        <v>297</v>
      </c>
      <c r="Q204" s="11" t="s">
        <v>297</v>
      </c>
      <c r="R204" s="11" t="s">
        <v>298</v>
      </c>
      <c r="S204" s="11" t="s">
        <v>298</v>
      </c>
      <c r="T204" s="11" t="s">
        <v>114</v>
      </c>
      <c r="U204" s="11" t="s">
        <v>114</v>
      </c>
      <c r="V204" s="11" t="s">
        <v>114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0</v>
      </c>
    </row>
    <row r="205" spans="1:65">
      <c r="A205" s="29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0</v>
      </c>
    </row>
    <row r="206" spans="1:65">
      <c r="A206" s="29"/>
      <c r="B206" s="18">
        <v>1</v>
      </c>
      <c r="C206" s="14">
        <v>1</v>
      </c>
      <c r="D206" s="210">
        <v>139</v>
      </c>
      <c r="E206" s="210">
        <v>124.52781481544969</v>
      </c>
      <c r="F206" s="211">
        <v>81</v>
      </c>
      <c r="G206" s="210">
        <v>116</v>
      </c>
      <c r="H206" s="210">
        <v>122</v>
      </c>
      <c r="I206" s="210">
        <v>121</v>
      </c>
      <c r="J206" s="210">
        <v>121</v>
      </c>
      <c r="K206" s="210">
        <v>123.00000000000001</v>
      </c>
      <c r="L206" s="210">
        <v>120</v>
      </c>
      <c r="M206" s="210">
        <v>115.75834638677999</v>
      </c>
      <c r="N206" s="210">
        <v>106.1</v>
      </c>
      <c r="O206" s="210">
        <v>116</v>
      </c>
      <c r="P206" s="210">
        <v>106</v>
      </c>
      <c r="Q206" s="210">
        <v>126</v>
      </c>
      <c r="R206" s="210">
        <v>108</v>
      </c>
      <c r="S206" s="210">
        <v>105</v>
      </c>
      <c r="T206" s="210">
        <v>127.79999999999998</v>
      </c>
      <c r="U206" s="210">
        <v>130</v>
      </c>
      <c r="V206" s="210">
        <v>130.143</v>
      </c>
      <c r="W206" s="213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1</v>
      </c>
    </row>
    <row r="207" spans="1:65">
      <c r="A207" s="29"/>
      <c r="B207" s="19">
        <v>1</v>
      </c>
      <c r="C207" s="9">
        <v>2</v>
      </c>
      <c r="D207" s="216">
        <v>131</v>
      </c>
      <c r="E207" s="216">
        <v>123.71352480278371</v>
      </c>
      <c r="F207" s="217">
        <v>80</v>
      </c>
      <c r="G207" s="216">
        <v>115</v>
      </c>
      <c r="H207" s="216">
        <v>121</v>
      </c>
      <c r="I207" s="216">
        <v>122</v>
      </c>
      <c r="J207" s="216">
        <v>121</v>
      </c>
      <c r="K207" s="216">
        <v>125</v>
      </c>
      <c r="L207" s="216">
        <v>123.00000000000001</v>
      </c>
      <c r="M207" s="216">
        <v>112.57046322378</v>
      </c>
      <c r="N207" s="216">
        <v>109.5</v>
      </c>
      <c r="O207" s="216">
        <v>125</v>
      </c>
      <c r="P207" s="216">
        <v>97</v>
      </c>
      <c r="Q207" s="216">
        <v>130</v>
      </c>
      <c r="R207" s="216">
        <v>109</v>
      </c>
      <c r="S207" s="216">
        <v>99</v>
      </c>
      <c r="T207" s="216">
        <v>124.20000000000002</v>
      </c>
      <c r="U207" s="216">
        <v>130</v>
      </c>
      <c r="V207" s="216">
        <v>135.13900000000001</v>
      </c>
      <c r="W207" s="213"/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4"/>
      <c r="BL207" s="214"/>
      <c r="BM207" s="215">
        <v>31</v>
      </c>
    </row>
    <row r="208" spans="1:65">
      <c r="A208" s="29"/>
      <c r="B208" s="19">
        <v>1</v>
      </c>
      <c r="C208" s="9">
        <v>3</v>
      </c>
      <c r="D208" s="216">
        <v>124</v>
      </c>
      <c r="E208" s="216">
        <v>125.41802611330819</v>
      </c>
      <c r="F208" s="217">
        <v>81</v>
      </c>
      <c r="G208" s="216">
        <v>114</v>
      </c>
      <c r="H208" s="216">
        <v>122</v>
      </c>
      <c r="I208" s="216">
        <v>118</v>
      </c>
      <c r="J208" s="216">
        <v>122</v>
      </c>
      <c r="K208" s="216">
        <v>124</v>
      </c>
      <c r="L208" s="216">
        <v>121</v>
      </c>
      <c r="M208" s="216">
        <v>111.69582051678</v>
      </c>
      <c r="N208" s="216">
        <v>108.8</v>
      </c>
      <c r="O208" s="216">
        <v>123.00000000000001</v>
      </c>
      <c r="P208" s="216">
        <v>110</v>
      </c>
      <c r="Q208" s="216">
        <v>132</v>
      </c>
      <c r="R208" s="216">
        <v>112</v>
      </c>
      <c r="S208" s="216">
        <v>103</v>
      </c>
      <c r="T208" s="216">
        <v>121.4</v>
      </c>
      <c r="U208" s="216">
        <v>140</v>
      </c>
      <c r="V208" s="216">
        <v>131.43199999999999</v>
      </c>
      <c r="W208" s="213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5">
        <v>16</v>
      </c>
    </row>
    <row r="209" spans="1:65">
      <c r="A209" s="29"/>
      <c r="B209" s="19">
        <v>1</v>
      </c>
      <c r="C209" s="9">
        <v>4</v>
      </c>
      <c r="D209" s="216">
        <v>130</v>
      </c>
      <c r="E209" s="216">
        <v>121.35126827125424</v>
      </c>
      <c r="F209" s="217">
        <v>82</v>
      </c>
      <c r="G209" s="216">
        <v>113</v>
      </c>
      <c r="H209" s="216">
        <v>121</v>
      </c>
      <c r="I209" s="216">
        <v>123.00000000000001</v>
      </c>
      <c r="J209" s="216">
        <v>118</v>
      </c>
      <c r="K209" s="216">
        <v>124</v>
      </c>
      <c r="L209" s="216">
        <v>122</v>
      </c>
      <c r="M209" s="216">
        <v>117.81390261078</v>
      </c>
      <c r="N209" s="216">
        <v>109.5</v>
      </c>
      <c r="O209" s="216">
        <v>123.00000000000001</v>
      </c>
      <c r="P209" s="216">
        <v>110</v>
      </c>
      <c r="Q209" s="216">
        <v>130</v>
      </c>
      <c r="R209" s="216">
        <v>107</v>
      </c>
      <c r="S209" s="216">
        <v>102</v>
      </c>
      <c r="T209" s="216">
        <v>124.69999999999999</v>
      </c>
      <c r="U209" s="216">
        <v>130</v>
      </c>
      <c r="V209" s="216">
        <v>132.053</v>
      </c>
      <c r="W209" s="213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119.68190633457503</v>
      </c>
    </row>
    <row r="210" spans="1:65">
      <c r="A210" s="29"/>
      <c r="B210" s="19">
        <v>1</v>
      </c>
      <c r="C210" s="9">
        <v>5</v>
      </c>
      <c r="D210" s="216">
        <v>130</v>
      </c>
      <c r="E210" s="216">
        <v>121.95439854775742</v>
      </c>
      <c r="F210" s="217">
        <v>79</v>
      </c>
      <c r="G210" s="216">
        <v>114</v>
      </c>
      <c r="H210" s="216">
        <v>118</v>
      </c>
      <c r="I210" s="216">
        <v>122</v>
      </c>
      <c r="J210" s="216">
        <v>121</v>
      </c>
      <c r="K210" s="216">
        <v>122</v>
      </c>
      <c r="L210" s="216">
        <v>119</v>
      </c>
      <c r="M210" s="216">
        <v>118.49666551877999</v>
      </c>
      <c r="N210" s="216">
        <v>105.3</v>
      </c>
      <c r="O210" s="216">
        <v>115</v>
      </c>
      <c r="P210" s="216">
        <v>105</v>
      </c>
      <c r="Q210" s="216">
        <v>132</v>
      </c>
      <c r="R210" s="216">
        <v>109</v>
      </c>
      <c r="S210" s="216">
        <v>108</v>
      </c>
      <c r="T210" s="216">
        <v>124.69999999999999</v>
      </c>
      <c r="U210" s="216">
        <v>130</v>
      </c>
      <c r="V210" s="216">
        <v>134.75800000000001</v>
      </c>
      <c r="W210" s="213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25</v>
      </c>
    </row>
    <row r="211" spans="1:65">
      <c r="A211" s="29"/>
      <c r="B211" s="19">
        <v>1</v>
      </c>
      <c r="C211" s="9">
        <v>6</v>
      </c>
      <c r="D211" s="216">
        <v>132</v>
      </c>
      <c r="E211" s="216">
        <v>123.10230676587206</v>
      </c>
      <c r="F211" s="217">
        <v>82</v>
      </c>
      <c r="G211" s="216">
        <v>112</v>
      </c>
      <c r="H211" s="216">
        <v>120</v>
      </c>
      <c r="I211" s="216">
        <v>121</v>
      </c>
      <c r="J211" s="216">
        <v>121</v>
      </c>
      <c r="K211" s="216">
        <v>124</v>
      </c>
      <c r="L211" s="216">
        <v>119</v>
      </c>
      <c r="M211" s="216">
        <v>112.75834656078</v>
      </c>
      <c r="N211" s="216">
        <v>106</v>
      </c>
      <c r="O211" s="216">
        <v>113</v>
      </c>
      <c r="P211" s="216">
        <v>110</v>
      </c>
      <c r="Q211" s="216">
        <v>129</v>
      </c>
      <c r="R211" s="216">
        <v>108</v>
      </c>
      <c r="S211" s="216">
        <v>105</v>
      </c>
      <c r="T211" s="216">
        <v>124</v>
      </c>
      <c r="U211" s="216">
        <v>130</v>
      </c>
      <c r="V211" s="216">
        <v>132.96</v>
      </c>
      <c r="W211" s="213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8"/>
    </row>
    <row r="212" spans="1:65">
      <c r="A212" s="29"/>
      <c r="B212" s="20" t="s">
        <v>257</v>
      </c>
      <c r="C212" s="12"/>
      <c r="D212" s="219">
        <v>131</v>
      </c>
      <c r="E212" s="219">
        <v>123.34455655273756</v>
      </c>
      <c r="F212" s="219">
        <v>80.833333333333329</v>
      </c>
      <c r="G212" s="219">
        <v>114</v>
      </c>
      <c r="H212" s="219">
        <v>120.66666666666667</v>
      </c>
      <c r="I212" s="219">
        <v>121.16666666666667</v>
      </c>
      <c r="J212" s="219">
        <v>120.66666666666667</v>
      </c>
      <c r="K212" s="219">
        <v>123.66666666666667</v>
      </c>
      <c r="L212" s="219">
        <v>120.66666666666667</v>
      </c>
      <c r="M212" s="219">
        <v>114.84892413627999</v>
      </c>
      <c r="N212" s="219">
        <v>107.53333333333332</v>
      </c>
      <c r="O212" s="219">
        <v>119.16666666666667</v>
      </c>
      <c r="P212" s="219">
        <v>106.33333333333333</v>
      </c>
      <c r="Q212" s="219">
        <v>129.83333333333334</v>
      </c>
      <c r="R212" s="219">
        <v>108.83333333333333</v>
      </c>
      <c r="S212" s="219">
        <v>103.66666666666667</v>
      </c>
      <c r="T212" s="219">
        <v>124.46666666666665</v>
      </c>
      <c r="U212" s="219">
        <v>131.66666666666666</v>
      </c>
      <c r="V212" s="219">
        <v>132.74750000000003</v>
      </c>
      <c r="W212" s="213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8"/>
    </row>
    <row r="213" spans="1:65">
      <c r="A213" s="29"/>
      <c r="B213" s="3" t="s">
        <v>258</v>
      </c>
      <c r="C213" s="28"/>
      <c r="D213" s="216">
        <v>130.5</v>
      </c>
      <c r="E213" s="216">
        <v>123.40791578432788</v>
      </c>
      <c r="F213" s="216">
        <v>81</v>
      </c>
      <c r="G213" s="216">
        <v>114</v>
      </c>
      <c r="H213" s="216">
        <v>121</v>
      </c>
      <c r="I213" s="216">
        <v>121.5</v>
      </c>
      <c r="J213" s="216">
        <v>121</v>
      </c>
      <c r="K213" s="216">
        <v>124</v>
      </c>
      <c r="L213" s="216">
        <v>120.5</v>
      </c>
      <c r="M213" s="216">
        <v>114.25834647377999</v>
      </c>
      <c r="N213" s="216">
        <v>107.44999999999999</v>
      </c>
      <c r="O213" s="216">
        <v>119.5</v>
      </c>
      <c r="P213" s="216">
        <v>108</v>
      </c>
      <c r="Q213" s="216">
        <v>130</v>
      </c>
      <c r="R213" s="216">
        <v>108.5</v>
      </c>
      <c r="S213" s="216">
        <v>104</v>
      </c>
      <c r="T213" s="216">
        <v>124.45</v>
      </c>
      <c r="U213" s="216">
        <v>130</v>
      </c>
      <c r="V213" s="216">
        <v>132.50650000000002</v>
      </c>
      <c r="W213" s="213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8"/>
    </row>
    <row r="214" spans="1:65">
      <c r="A214" s="29"/>
      <c r="B214" s="3" t="s">
        <v>259</v>
      </c>
      <c r="C214" s="28"/>
      <c r="D214" s="216">
        <v>4.8166378315169185</v>
      </c>
      <c r="E214" s="216">
        <v>1.536224991046367</v>
      </c>
      <c r="F214" s="216">
        <v>1.1690451944500122</v>
      </c>
      <c r="G214" s="216">
        <v>1.4142135623730951</v>
      </c>
      <c r="H214" s="216">
        <v>1.505545305418162</v>
      </c>
      <c r="I214" s="216">
        <v>1.7224014243685113</v>
      </c>
      <c r="J214" s="216">
        <v>1.3662601021279464</v>
      </c>
      <c r="K214" s="216">
        <v>1.0327955589886428</v>
      </c>
      <c r="L214" s="216">
        <v>1.6329931618554561</v>
      </c>
      <c r="M214" s="216">
        <v>2.9130095963396205</v>
      </c>
      <c r="N214" s="216">
        <v>1.9356308187943978</v>
      </c>
      <c r="O214" s="216">
        <v>5.0760877323650258</v>
      </c>
      <c r="P214" s="216">
        <v>5.0859282994028412</v>
      </c>
      <c r="Q214" s="216">
        <v>2.228601953392904</v>
      </c>
      <c r="R214" s="216">
        <v>1.7224014243685084</v>
      </c>
      <c r="S214" s="216">
        <v>3.0767948691238201</v>
      </c>
      <c r="T214" s="216">
        <v>2.0451568806980633</v>
      </c>
      <c r="U214" s="216">
        <v>4.0824829046386295</v>
      </c>
      <c r="V214" s="216">
        <v>1.9392178577973194</v>
      </c>
      <c r="W214" s="213"/>
      <c r="X214" s="214"/>
      <c r="Y214" s="214"/>
      <c r="Z214" s="214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8"/>
    </row>
    <row r="215" spans="1:65">
      <c r="A215" s="29"/>
      <c r="B215" s="3" t="s">
        <v>86</v>
      </c>
      <c r="C215" s="28"/>
      <c r="D215" s="13">
        <v>3.6768227721503198E-2</v>
      </c>
      <c r="E215" s="13">
        <v>1.2454744935497289E-2</v>
      </c>
      <c r="F215" s="13">
        <v>1.4462414776701182E-2</v>
      </c>
      <c r="G215" s="13">
        <v>1.2405382126079782E-2</v>
      </c>
      <c r="H215" s="13">
        <v>1.2476894796283109E-2</v>
      </c>
      <c r="I215" s="13">
        <v>1.4215142429451261E-2</v>
      </c>
      <c r="J215" s="13">
        <v>1.1322597531447069E-2</v>
      </c>
      <c r="K215" s="13">
        <v>8.3514465686413165E-3</v>
      </c>
      <c r="L215" s="13">
        <v>1.3533092501564552E-2</v>
      </c>
      <c r="M215" s="13">
        <v>2.5363838784271387E-2</v>
      </c>
      <c r="N215" s="13">
        <v>1.8000286597592046E-2</v>
      </c>
      <c r="O215" s="13">
        <v>4.2596540411454761E-2</v>
      </c>
      <c r="P215" s="13">
        <v>4.7830046702848038E-2</v>
      </c>
      <c r="Q215" s="13">
        <v>1.7165098485696306E-2</v>
      </c>
      <c r="R215" s="13">
        <v>1.5826046778271135E-2</v>
      </c>
      <c r="S215" s="13">
        <v>2.9679693271290868E-2</v>
      </c>
      <c r="T215" s="13">
        <v>1.6431362190932487E-2</v>
      </c>
      <c r="U215" s="13">
        <v>3.1006199275736428E-2</v>
      </c>
      <c r="V215" s="13">
        <v>1.460831923612361E-2</v>
      </c>
      <c r="W215" s="149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260</v>
      </c>
      <c r="C216" s="28"/>
      <c r="D216" s="13">
        <v>9.4568126561962007E-2</v>
      </c>
      <c r="E216" s="13">
        <v>3.0603207538518529E-2</v>
      </c>
      <c r="F216" s="13">
        <v>-0.32459854785934916</v>
      </c>
      <c r="G216" s="13">
        <v>-4.7475065434628538E-2</v>
      </c>
      <c r="H216" s="13">
        <v>8.2281471130540851E-3</v>
      </c>
      <c r="I216" s="13">
        <v>1.2405888054130232E-2</v>
      </c>
      <c r="J216" s="13">
        <v>8.2281471130540851E-3</v>
      </c>
      <c r="K216" s="13">
        <v>3.3294592759511188E-2</v>
      </c>
      <c r="L216" s="13">
        <v>8.2281471130540851E-3</v>
      </c>
      <c r="M216" s="13">
        <v>-4.0381895194619211E-2</v>
      </c>
      <c r="N216" s="13">
        <v>-0.10150718160588068</v>
      </c>
      <c r="O216" s="13">
        <v>-4.3050757101744663E-3</v>
      </c>
      <c r="P216" s="13">
        <v>-0.11153375986446346</v>
      </c>
      <c r="Q216" s="13">
        <v>8.4820064366117665E-2</v>
      </c>
      <c r="R216" s="13">
        <v>-9.0645055159082499E-2</v>
      </c>
      <c r="S216" s="13">
        <v>-0.13381504488353646</v>
      </c>
      <c r="T216" s="13">
        <v>3.997897826523289E-2</v>
      </c>
      <c r="U216" s="13">
        <v>0.1001384478167302</v>
      </c>
      <c r="V216" s="13">
        <v>0.10916933115102356</v>
      </c>
      <c r="W216" s="149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261</v>
      </c>
      <c r="C217" s="46"/>
      <c r="D217" s="44">
        <v>1.05</v>
      </c>
      <c r="E217" s="44">
        <v>0.27</v>
      </c>
      <c r="F217" s="44">
        <v>4.03</v>
      </c>
      <c r="G217" s="44">
        <v>0.67</v>
      </c>
      <c r="H217" s="44">
        <v>0</v>
      </c>
      <c r="I217" s="44">
        <v>0.05</v>
      </c>
      <c r="J217" s="44">
        <v>0</v>
      </c>
      <c r="K217" s="44">
        <v>0.3</v>
      </c>
      <c r="L217" s="44">
        <v>0</v>
      </c>
      <c r="M217" s="44">
        <v>0.59</v>
      </c>
      <c r="N217" s="44">
        <v>1.33</v>
      </c>
      <c r="O217" s="44">
        <v>0.15</v>
      </c>
      <c r="P217" s="44">
        <v>1.45</v>
      </c>
      <c r="Q217" s="44">
        <v>0.93</v>
      </c>
      <c r="R217" s="44">
        <v>1.2</v>
      </c>
      <c r="S217" s="44">
        <v>1.72</v>
      </c>
      <c r="T217" s="44">
        <v>0.38</v>
      </c>
      <c r="U217" s="44">
        <v>1.1100000000000001</v>
      </c>
      <c r="V217" s="44">
        <v>1.22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BM218" s="55"/>
    </row>
    <row r="219" spans="1:65" ht="15">
      <c r="B219" s="8" t="s">
        <v>493</v>
      </c>
      <c r="BM219" s="27" t="s">
        <v>66</v>
      </c>
    </row>
    <row r="220" spans="1:65" ht="15">
      <c r="A220" s="24" t="s">
        <v>28</v>
      </c>
      <c r="B220" s="18" t="s">
        <v>110</v>
      </c>
      <c r="C220" s="15" t="s">
        <v>111</v>
      </c>
      <c r="D220" s="16" t="s">
        <v>226</v>
      </c>
      <c r="E220" s="17" t="s">
        <v>226</v>
      </c>
      <c r="F220" s="17" t="s">
        <v>226</v>
      </c>
      <c r="G220" s="17" t="s">
        <v>226</v>
      </c>
      <c r="H220" s="17" t="s">
        <v>226</v>
      </c>
      <c r="I220" s="17" t="s">
        <v>226</v>
      </c>
      <c r="J220" s="17" t="s">
        <v>226</v>
      </c>
      <c r="K220" s="17" t="s">
        <v>226</v>
      </c>
      <c r="L220" s="17" t="s">
        <v>226</v>
      </c>
      <c r="M220" s="17" t="s">
        <v>226</v>
      </c>
      <c r="N220" s="17" t="s">
        <v>226</v>
      </c>
      <c r="O220" s="17" t="s">
        <v>226</v>
      </c>
      <c r="P220" s="17" t="s">
        <v>226</v>
      </c>
      <c r="Q220" s="17" t="s">
        <v>226</v>
      </c>
      <c r="R220" s="17" t="s">
        <v>226</v>
      </c>
      <c r="S220" s="17" t="s">
        <v>226</v>
      </c>
      <c r="T220" s="149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227</v>
      </c>
      <c r="C221" s="9" t="s">
        <v>227</v>
      </c>
      <c r="D221" s="147" t="s">
        <v>230</v>
      </c>
      <c r="E221" s="148" t="s">
        <v>231</v>
      </c>
      <c r="F221" s="148" t="s">
        <v>235</v>
      </c>
      <c r="G221" s="148" t="s">
        <v>237</v>
      </c>
      <c r="H221" s="148" t="s">
        <v>238</v>
      </c>
      <c r="I221" s="148" t="s">
        <v>239</v>
      </c>
      <c r="J221" s="148" t="s">
        <v>240</v>
      </c>
      <c r="K221" s="148" t="s">
        <v>241</v>
      </c>
      <c r="L221" s="148" t="s">
        <v>242</v>
      </c>
      <c r="M221" s="148" t="s">
        <v>243</v>
      </c>
      <c r="N221" s="148" t="s">
        <v>244</v>
      </c>
      <c r="O221" s="148" t="s">
        <v>245</v>
      </c>
      <c r="P221" s="148" t="s">
        <v>246</v>
      </c>
      <c r="Q221" s="148" t="s">
        <v>247</v>
      </c>
      <c r="R221" s="148" t="s">
        <v>281</v>
      </c>
      <c r="S221" s="148" t="s">
        <v>251</v>
      </c>
      <c r="T221" s="149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297</v>
      </c>
      <c r="E222" s="11" t="s">
        <v>297</v>
      </c>
      <c r="F222" s="11" t="s">
        <v>298</v>
      </c>
      <c r="G222" s="11" t="s">
        <v>298</v>
      </c>
      <c r="H222" s="11" t="s">
        <v>298</v>
      </c>
      <c r="I222" s="11" t="s">
        <v>298</v>
      </c>
      <c r="J222" s="11" t="s">
        <v>298</v>
      </c>
      <c r="K222" s="11" t="s">
        <v>298</v>
      </c>
      <c r="L222" s="11" t="s">
        <v>114</v>
      </c>
      <c r="M222" s="11" t="s">
        <v>298</v>
      </c>
      <c r="N222" s="11" t="s">
        <v>297</v>
      </c>
      <c r="O222" s="11" t="s">
        <v>297</v>
      </c>
      <c r="P222" s="11" t="s">
        <v>297</v>
      </c>
      <c r="Q222" s="11" t="s">
        <v>298</v>
      </c>
      <c r="R222" s="11" t="s">
        <v>298</v>
      </c>
      <c r="S222" s="11" t="s">
        <v>297</v>
      </c>
      <c r="T222" s="149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149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5.84</v>
      </c>
      <c r="E224" s="21">
        <v>6.0644838635548926</v>
      </c>
      <c r="F224" s="21">
        <v>6.14</v>
      </c>
      <c r="G224" s="21">
        <v>6.12</v>
      </c>
      <c r="H224" s="21">
        <v>5.66</v>
      </c>
      <c r="I224" s="21">
        <v>5.82</v>
      </c>
      <c r="J224" s="143">
        <v>5.49</v>
      </c>
      <c r="K224" s="21">
        <v>6.25</v>
      </c>
      <c r="L224" s="21">
        <v>6.19793584526</v>
      </c>
      <c r="M224" s="21">
        <v>5.5</v>
      </c>
      <c r="N224" s="21">
        <v>5.8</v>
      </c>
      <c r="O224" s="21">
        <v>6.1</v>
      </c>
      <c r="P224" s="21">
        <v>6.32</v>
      </c>
      <c r="Q224" s="21">
        <v>6</v>
      </c>
      <c r="R224" s="143">
        <v>6.6</v>
      </c>
      <c r="S224" s="21">
        <v>6</v>
      </c>
      <c r="T224" s="149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5.9</v>
      </c>
      <c r="E225" s="11">
        <v>5.9881094012823866</v>
      </c>
      <c r="F225" s="11">
        <v>6.02</v>
      </c>
      <c r="G225" s="11">
        <v>6.03</v>
      </c>
      <c r="H225" s="11">
        <v>5.71</v>
      </c>
      <c r="I225" s="11">
        <v>5.89</v>
      </c>
      <c r="J225" s="144">
        <v>4.9400000000000004</v>
      </c>
      <c r="K225" s="11">
        <v>6.21</v>
      </c>
      <c r="L225" s="11">
        <v>5.9403351514299993</v>
      </c>
      <c r="M225" s="11">
        <v>5.6</v>
      </c>
      <c r="N225" s="11">
        <v>6</v>
      </c>
      <c r="O225" s="145">
        <v>5.2</v>
      </c>
      <c r="P225" s="11">
        <v>6.18</v>
      </c>
      <c r="Q225" s="11">
        <v>6.1</v>
      </c>
      <c r="R225" s="144">
        <v>7</v>
      </c>
      <c r="S225" s="11">
        <v>5.9</v>
      </c>
      <c r="T225" s="149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32</v>
      </c>
    </row>
    <row r="226" spans="1:65">
      <c r="A226" s="29"/>
      <c r="B226" s="19">
        <v>1</v>
      </c>
      <c r="C226" s="9">
        <v>3</v>
      </c>
      <c r="D226" s="11">
        <v>5.86</v>
      </c>
      <c r="E226" s="11">
        <v>5.952523896936011</v>
      </c>
      <c r="F226" s="11">
        <v>6.1</v>
      </c>
      <c r="G226" s="11">
        <v>6.17</v>
      </c>
      <c r="H226" s="11">
        <v>5.99</v>
      </c>
      <c r="I226" s="11">
        <v>5.53</v>
      </c>
      <c r="J226" s="144">
        <v>5.31</v>
      </c>
      <c r="K226" s="11">
        <v>6.33</v>
      </c>
      <c r="L226" s="11">
        <v>6.1151087907799999</v>
      </c>
      <c r="M226" s="11">
        <v>5.6</v>
      </c>
      <c r="N226" s="11">
        <v>5.8</v>
      </c>
      <c r="O226" s="11">
        <v>5.9</v>
      </c>
      <c r="P226" s="11">
        <v>6.4</v>
      </c>
      <c r="Q226" s="11">
        <v>6.1</v>
      </c>
      <c r="R226" s="144">
        <v>6.9</v>
      </c>
      <c r="S226" s="11">
        <v>6</v>
      </c>
      <c r="T226" s="14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5.89</v>
      </c>
      <c r="E227" s="11">
        <v>5.7413077381300415</v>
      </c>
      <c r="F227" s="11">
        <v>6.04</v>
      </c>
      <c r="G227" s="11">
        <v>6.04</v>
      </c>
      <c r="H227" s="11">
        <v>5.89</v>
      </c>
      <c r="I227" s="11">
        <v>5.45</v>
      </c>
      <c r="J227" s="144">
        <v>5.03</v>
      </c>
      <c r="K227" s="11">
        <v>6.04</v>
      </c>
      <c r="L227" s="11">
        <v>6.05463038172</v>
      </c>
      <c r="M227" s="11">
        <v>5.5</v>
      </c>
      <c r="N227" s="11">
        <v>5.9</v>
      </c>
      <c r="O227" s="11">
        <v>5.9</v>
      </c>
      <c r="P227" s="11">
        <v>6.28</v>
      </c>
      <c r="Q227" s="11">
        <v>6.1</v>
      </c>
      <c r="R227" s="144">
        <v>6.9</v>
      </c>
      <c r="S227" s="11">
        <v>6</v>
      </c>
      <c r="T227" s="14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5.9418839332787332</v>
      </c>
    </row>
    <row r="228" spans="1:65">
      <c r="A228" s="29"/>
      <c r="B228" s="19">
        <v>1</v>
      </c>
      <c r="C228" s="9">
        <v>5</v>
      </c>
      <c r="D228" s="11">
        <v>5.87</v>
      </c>
      <c r="E228" s="11">
        <v>5.8240820587709257</v>
      </c>
      <c r="F228" s="11">
        <v>6.22</v>
      </c>
      <c r="G228" s="11">
        <v>6.02</v>
      </c>
      <c r="H228" s="11">
        <v>5.53</v>
      </c>
      <c r="I228" s="11">
        <v>5.42</v>
      </c>
      <c r="J228" s="144">
        <v>5.25</v>
      </c>
      <c r="K228" s="11">
        <v>6.18</v>
      </c>
      <c r="L228" s="11">
        <v>5.9335926385600004</v>
      </c>
      <c r="M228" s="11">
        <v>5.5</v>
      </c>
      <c r="N228" s="11">
        <v>5.8</v>
      </c>
      <c r="O228" s="11">
        <v>6</v>
      </c>
      <c r="P228" s="11">
        <v>6.25</v>
      </c>
      <c r="Q228" s="11">
        <v>6</v>
      </c>
      <c r="R228" s="144">
        <v>6.7</v>
      </c>
      <c r="S228" s="11">
        <v>6</v>
      </c>
      <c r="T228" s="14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26</v>
      </c>
    </row>
    <row r="229" spans="1:65">
      <c r="A229" s="29"/>
      <c r="B229" s="19">
        <v>1</v>
      </c>
      <c r="C229" s="9">
        <v>6</v>
      </c>
      <c r="D229" s="11">
        <v>5.83</v>
      </c>
      <c r="E229" s="11">
        <v>6.0178719247593468</v>
      </c>
      <c r="F229" s="11">
        <v>6.21</v>
      </c>
      <c r="G229" s="11">
        <v>5.97</v>
      </c>
      <c r="H229" s="11">
        <v>5.67</v>
      </c>
      <c r="I229" s="11">
        <v>5.59</v>
      </c>
      <c r="J229" s="144">
        <v>5.3</v>
      </c>
      <c r="K229" s="11">
        <v>6.31</v>
      </c>
      <c r="L229" s="11">
        <v>6.1282687042299999</v>
      </c>
      <c r="M229" s="11">
        <v>5.4</v>
      </c>
      <c r="N229" s="11">
        <v>6</v>
      </c>
      <c r="O229" s="11">
        <v>5.6</v>
      </c>
      <c r="P229" s="11">
        <v>6.09</v>
      </c>
      <c r="Q229" s="11">
        <v>5.9</v>
      </c>
      <c r="R229" s="144">
        <v>6.6</v>
      </c>
      <c r="S229" s="11">
        <v>6</v>
      </c>
      <c r="T229" s="149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257</v>
      </c>
      <c r="C230" s="12"/>
      <c r="D230" s="22">
        <v>5.8650000000000011</v>
      </c>
      <c r="E230" s="22">
        <v>5.9313964805722676</v>
      </c>
      <c r="F230" s="22">
        <v>6.1216666666666661</v>
      </c>
      <c r="G230" s="22">
        <v>6.0583333333333336</v>
      </c>
      <c r="H230" s="22">
        <v>5.7416666666666671</v>
      </c>
      <c r="I230" s="22">
        <v>5.6166666666666671</v>
      </c>
      <c r="J230" s="22">
        <v>5.22</v>
      </c>
      <c r="K230" s="22">
        <v>6.22</v>
      </c>
      <c r="L230" s="22">
        <v>6.0616452519966666</v>
      </c>
      <c r="M230" s="22">
        <v>5.5166666666666666</v>
      </c>
      <c r="N230" s="22">
        <v>5.8833333333333329</v>
      </c>
      <c r="O230" s="22">
        <v>5.7833333333333341</v>
      </c>
      <c r="P230" s="22">
        <v>6.253333333333333</v>
      </c>
      <c r="Q230" s="22">
        <v>6.0333333333333323</v>
      </c>
      <c r="R230" s="22">
        <v>6.7833333333333341</v>
      </c>
      <c r="S230" s="22">
        <v>5.9833333333333334</v>
      </c>
      <c r="T230" s="149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258</v>
      </c>
      <c r="C231" s="28"/>
      <c r="D231" s="11">
        <v>5.8650000000000002</v>
      </c>
      <c r="E231" s="11">
        <v>5.9703166491091988</v>
      </c>
      <c r="F231" s="11">
        <v>6.1199999999999992</v>
      </c>
      <c r="G231" s="11">
        <v>6.0350000000000001</v>
      </c>
      <c r="H231" s="11">
        <v>5.6899999999999995</v>
      </c>
      <c r="I231" s="11">
        <v>5.5600000000000005</v>
      </c>
      <c r="J231" s="11">
        <v>5.2750000000000004</v>
      </c>
      <c r="K231" s="11">
        <v>6.23</v>
      </c>
      <c r="L231" s="11">
        <v>6.08486958625</v>
      </c>
      <c r="M231" s="11">
        <v>5.5</v>
      </c>
      <c r="N231" s="11">
        <v>5.85</v>
      </c>
      <c r="O231" s="11">
        <v>5.9</v>
      </c>
      <c r="P231" s="11">
        <v>6.2650000000000006</v>
      </c>
      <c r="Q231" s="11">
        <v>6.05</v>
      </c>
      <c r="R231" s="11">
        <v>6.8000000000000007</v>
      </c>
      <c r="S231" s="11">
        <v>6</v>
      </c>
      <c r="T231" s="14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259</v>
      </c>
      <c r="C232" s="28"/>
      <c r="D232" s="23">
        <v>2.7386127875258338E-2</v>
      </c>
      <c r="E232" s="23">
        <v>0.12369566862588122</v>
      </c>
      <c r="F232" s="23">
        <v>8.4003968160240333E-2</v>
      </c>
      <c r="G232" s="23">
        <v>7.3052492542463446E-2</v>
      </c>
      <c r="H232" s="23">
        <v>0.16809719410706012</v>
      </c>
      <c r="I232" s="23">
        <v>0.19531171666509572</v>
      </c>
      <c r="J232" s="23">
        <v>0.20139513400278553</v>
      </c>
      <c r="K232" s="23">
        <v>0.10507140429250954</v>
      </c>
      <c r="L232" s="23">
        <v>0.10680354010167382</v>
      </c>
      <c r="M232" s="23">
        <v>7.5277265270907834E-2</v>
      </c>
      <c r="N232" s="23">
        <v>9.8319208025017604E-2</v>
      </c>
      <c r="O232" s="23">
        <v>0.33115957885386105</v>
      </c>
      <c r="P232" s="23">
        <v>0.10838204033264327</v>
      </c>
      <c r="Q232" s="23">
        <v>8.1649658092772318E-2</v>
      </c>
      <c r="R232" s="23">
        <v>0.17224014243685107</v>
      </c>
      <c r="S232" s="23">
        <v>4.0824829046386159E-2</v>
      </c>
      <c r="T232" s="202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56"/>
    </row>
    <row r="233" spans="1:65">
      <c r="A233" s="29"/>
      <c r="B233" s="3" t="s">
        <v>86</v>
      </c>
      <c r="C233" s="28"/>
      <c r="D233" s="13">
        <v>4.6694165175206019E-3</v>
      </c>
      <c r="E233" s="13">
        <v>2.0854392221298097E-2</v>
      </c>
      <c r="F233" s="13">
        <v>1.3722401550815192E-2</v>
      </c>
      <c r="G233" s="13">
        <v>1.205818308816453E-2</v>
      </c>
      <c r="H233" s="13">
        <v>2.9276724663058362E-2</v>
      </c>
      <c r="I233" s="13">
        <v>3.4773599406248495E-2</v>
      </c>
      <c r="J233" s="13">
        <v>3.8581443295552784E-2</v>
      </c>
      <c r="K233" s="13">
        <v>1.6892508728699282E-2</v>
      </c>
      <c r="L233" s="13">
        <v>1.761956295058564E-2</v>
      </c>
      <c r="M233" s="13">
        <v>1.3645425728865469E-2</v>
      </c>
      <c r="N233" s="13">
        <v>1.6711480117566731E-2</v>
      </c>
      <c r="O233" s="13">
        <v>5.7261022280206512E-2</v>
      </c>
      <c r="P233" s="13">
        <v>1.733188278240564E-2</v>
      </c>
      <c r="Q233" s="13">
        <v>1.3533092501564474E-2</v>
      </c>
      <c r="R233" s="13">
        <v>2.539166718970777E-2</v>
      </c>
      <c r="S233" s="13">
        <v>6.8230912055241488E-3</v>
      </c>
      <c r="T233" s="14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260</v>
      </c>
      <c r="C234" s="28"/>
      <c r="D234" s="13">
        <v>-1.2939319270127148E-2</v>
      </c>
      <c r="E234" s="13">
        <v>-1.7650046389712237E-3</v>
      </c>
      <c r="F234" s="13">
        <v>3.0256857152833883E-2</v>
      </c>
      <c r="G234" s="13">
        <v>1.9598060373142268E-2</v>
      </c>
      <c r="H234" s="13">
        <v>-3.3695923525316362E-2</v>
      </c>
      <c r="I234" s="13">
        <v>-5.4733022432602585E-2</v>
      </c>
      <c r="J234" s="13">
        <v>-0.12149074963172457</v>
      </c>
      <c r="K234" s="13">
        <v>4.6806041626565653E-2</v>
      </c>
      <c r="L234" s="13">
        <v>2.0155445657089599E-2</v>
      </c>
      <c r="M234" s="13">
        <v>-7.1562701558431807E-2</v>
      </c>
      <c r="N234" s="13">
        <v>-9.8538780970587325E-3</v>
      </c>
      <c r="O234" s="13">
        <v>-2.6683557222887511E-2</v>
      </c>
      <c r="P234" s="13">
        <v>5.241593466850869E-2</v>
      </c>
      <c r="Q234" s="13">
        <v>1.5390640591684823E-2</v>
      </c>
      <c r="R234" s="13">
        <v>0.14161323403540282</v>
      </c>
      <c r="S234" s="13">
        <v>6.9758010287703787E-3</v>
      </c>
      <c r="T234" s="149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261</v>
      </c>
      <c r="C235" s="46"/>
      <c r="D235" s="44">
        <v>0.37</v>
      </c>
      <c r="E235" s="44">
        <v>0.1</v>
      </c>
      <c r="F235" s="44">
        <v>0.65</v>
      </c>
      <c r="G235" s="44">
        <v>0.4</v>
      </c>
      <c r="H235" s="44">
        <v>0.86</v>
      </c>
      <c r="I235" s="44">
        <v>1.36</v>
      </c>
      <c r="J235" s="44">
        <v>2.94</v>
      </c>
      <c r="K235" s="44">
        <v>1.05</v>
      </c>
      <c r="L235" s="44">
        <v>0.42</v>
      </c>
      <c r="M235" s="44">
        <v>1.76</v>
      </c>
      <c r="N235" s="44">
        <v>0.3</v>
      </c>
      <c r="O235" s="44">
        <v>0.69</v>
      </c>
      <c r="P235" s="44">
        <v>1.18</v>
      </c>
      <c r="Q235" s="44">
        <v>0.3</v>
      </c>
      <c r="R235" s="44">
        <v>3.29</v>
      </c>
      <c r="S235" s="44">
        <v>0.1</v>
      </c>
      <c r="T235" s="149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BM236" s="55"/>
    </row>
    <row r="237" spans="1:65" ht="15">
      <c r="B237" s="8" t="s">
        <v>494</v>
      </c>
      <c r="BM237" s="27" t="s">
        <v>66</v>
      </c>
    </row>
    <row r="238" spans="1:65" ht="15">
      <c r="A238" s="24" t="s">
        <v>0</v>
      </c>
      <c r="B238" s="18" t="s">
        <v>110</v>
      </c>
      <c r="C238" s="15" t="s">
        <v>111</v>
      </c>
      <c r="D238" s="16" t="s">
        <v>226</v>
      </c>
      <c r="E238" s="17" t="s">
        <v>226</v>
      </c>
      <c r="F238" s="17" t="s">
        <v>226</v>
      </c>
      <c r="G238" s="17" t="s">
        <v>226</v>
      </c>
      <c r="H238" s="17" t="s">
        <v>226</v>
      </c>
      <c r="I238" s="17" t="s">
        <v>226</v>
      </c>
      <c r="J238" s="17" t="s">
        <v>226</v>
      </c>
      <c r="K238" s="17" t="s">
        <v>226</v>
      </c>
      <c r="L238" s="17" t="s">
        <v>226</v>
      </c>
      <c r="M238" s="17" t="s">
        <v>226</v>
      </c>
      <c r="N238" s="17" t="s">
        <v>226</v>
      </c>
      <c r="O238" s="17" t="s">
        <v>226</v>
      </c>
      <c r="P238" s="17" t="s">
        <v>226</v>
      </c>
      <c r="Q238" s="17" t="s">
        <v>226</v>
      </c>
      <c r="R238" s="17" t="s">
        <v>226</v>
      </c>
      <c r="S238" s="17" t="s">
        <v>226</v>
      </c>
      <c r="T238" s="17" t="s">
        <v>226</v>
      </c>
      <c r="U238" s="17" t="s">
        <v>226</v>
      </c>
      <c r="V238" s="17" t="s">
        <v>226</v>
      </c>
      <c r="W238" s="17" t="s">
        <v>226</v>
      </c>
      <c r="X238" s="14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 t="s">
        <v>227</v>
      </c>
      <c r="C239" s="9" t="s">
        <v>227</v>
      </c>
      <c r="D239" s="147" t="s">
        <v>230</v>
      </c>
      <c r="E239" s="148" t="s">
        <v>231</v>
      </c>
      <c r="F239" s="148" t="s">
        <v>233</v>
      </c>
      <c r="G239" s="148" t="s">
        <v>235</v>
      </c>
      <c r="H239" s="148" t="s">
        <v>236</v>
      </c>
      <c r="I239" s="148" t="s">
        <v>237</v>
      </c>
      <c r="J239" s="148" t="s">
        <v>238</v>
      </c>
      <c r="K239" s="148" t="s">
        <v>239</v>
      </c>
      <c r="L239" s="148" t="s">
        <v>240</v>
      </c>
      <c r="M239" s="148" t="s">
        <v>241</v>
      </c>
      <c r="N239" s="148" t="s">
        <v>242</v>
      </c>
      <c r="O239" s="148" t="s">
        <v>243</v>
      </c>
      <c r="P239" s="148" t="s">
        <v>244</v>
      </c>
      <c r="Q239" s="148" t="s">
        <v>245</v>
      </c>
      <c r="R239" s="148" t="s">
        <v>246</v>
      </c>
      <c r="S239" s="148" t="s">
        <v>247</v>
      </c>
      <c r="T239" s="148" t="s">
        <v>281</v>
      </c>
      <c r="U239" s="148" t="s">
        <v>250</v>
      </c>
      <c r="V239" s="148" t="s">
        <v>251</v>
      </c>
      <c r="W239" s="148" t="s">
        <v>296</v>
      </c>
      <c r="X239" s="14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 t="s">
        <v>3</v>
      </c>
    </row>
    <row r="240" spans="1:65">
      <c r="A240" s="29"/>
      <c r="B240" s="19"/>
      <c r="C240" s="9"/>
      <c r="D240" s="10" t="s">
        <v>297</v>
      </c>
      <c r="E240" s="11" t="s">
        <v>297</v>
      </c>
      <c r="F240" s="11" t="s">
        <v>114</v>
      </c>
      <c r="G240" s="11" t="s">
        <v>298</v>
      </c>
      <c r="H240" s="11" t="s">
        <v>297</v>
      </c>
      <c r="I240" s="11" t="s">
        <v>298</v>
      </c>
      <c r="J240" s="11" t="s">
        <v>298</v>
      </c>
      <c r="K240" s="11" t="s">
        <v>298</v>
      </c>
      <c r="L240" s="11" t="s">
        <v>298</v>
      </c>
      <c r="M240" s="11" t="s">
        <v>298</v>
      </c>
      <c r="N240" s="11" t="s">
        <v>114</v>
      </c>
      <c r="O240" s="11" t="s">
        <v>298</v>
      </c>
      <c r="P240" s="11" t="s">
        <v>114</v>
      </c>
      <c r="Q240" s="11" t="s">
        <v>297</v>
      </c>
      <c r="R240" s="11" t="s">
        <v>297</v>
      </c>
      <c r="S240" s="11" t="s">
        <v>298</v>
      </c>
      <c r="T240" s="11" t="s">
        <v>298</v>
      </c>
      <c r="U240" s="11" t="s">
        <v>114</v>
      </c>
      <c r="V240" s="11" t="s">
        <v>114</v>
      </c>
      <c r="W240" s="11" t="s">
        <v>114</v>
      </c>
      <c r="X240" s="149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149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</v>
      </c>
    </row>
    <row r="242" spans="1:65">
      <c r="A242" s="29"/>
      <c r="B242" s="18">
        <v>1</v>
      </c>
      <c r="C242" s="14">
        <v>1</v>
      </c>
      <c r="D242" s="220">
        <v>28.5</v>
      </c>
      <c r="E242" s="220">
        <v>27.891397299016205</v>
      </c>
      <c r="F242" s="220">
        <v>28.103500000000004</v>
      </c>
      <c r="G242" s="228">
        <v>29</v>
      </c>
      <c r="H242" s="220">
        <v>23.6</v>
      </c>
      <c r="I242" s="220">
        <v>27</v>
      </c>
      <c r="J242" s="220">
        <v>27.6</v>
      </c>
      <c r="K242" s="220">
        <v>28.7</v>
      </c>
      <c r="L242" s="220">
        <v>26.3</v>
      </c>
      <c r="M242" s="220">
        <v>27.7</v>
      </c>
      <c r="N242" s="220">
        <v>25.374392687065122</v>
      </c>
      <c r="O242" s="228">
        <v>20.100000000000001</v>
      </c>
      <c r="P242" s="228">
        <v>28</v>
      </c>
      <c r="Q242" s="220">
        <v>29.1</v>
      </c>
      <c r="R242" s="220">
        <v>29.5</v>
      </c>
      <c r="S242" s="220">
        <v>27.6</v>
      </c>
      <c r="T242" s="228">
        <v>5.2</v>
      </c>
      <c r="U242" s="220">
        <v>30.77</v>
      </c>
      <c r="V242" s="228">
        <v>8</v>
      </c>
      <c r="W242" s="229">
        <v>177.58699999999999</v>
      </c>
      <c r="X242" s="221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22"/>
      <c r="AT242" s="222"/>
      <c r="AU242" s="222"/>
      <c r="AV242" s="222"/>
      <c r="AW242" s="222"/>
      <c r="AX242" s="222"/>
      <c r="AY242" s="222"/>
      <c r="AZ242" s="222"/>
      <c r="BA242" s="222"/>
      <c r="BB242" s="222"/>
      <c r="BC242" s="222"/>
      <c r="BD242" s="222"/>
      <c r="BE242" s="222"/>
      <c r="BF242" s="222"/>
      <c r="BG242" s="222"/>
      <c r="BH242" s="222"/>
      <c r="BI242" s="222"/>
      <c r="BJ242" s="222"/>
      <c r="BK242" s="222"/>
      <c r="BL242" s="222"/>
      <c r="BM242" s="223">
        <v>1</v>
      </c>
    </row>
    <row r="243" spans="1:65">
      <c r="A243" s="29"/>
      <c r="B243" s="19">
        <v>1</v>
      </c>
      <c r="C243" s="9">
        <v>2</v>
      </c>
      <c r="D243" s="224">
        <v>29.2</v>
      </c>
      <c r="E243" s="224">
        <v>27.63394978676595</v>
      </c>
      <c r="F243" s="224">
        <v>27.106000000000002</v>
      </c>
      <c r="G243" s="230">
        <v>29</v>
      </c>
      <c r="H243" s="224">
        <v>23.4</v>
      </c>
      <c r="I243" s="224">
        <v>27.2</v>
      </c>
      <c r="J243" s="224">
        <v>26.9</v>
      </c>
      <c r="K243" s="224">
        <v>28.7</v>
      </c>
      <c r="L243" s="224">
        <v>25.5</v>
      </c>
      <c r="M243" s="224">
        <v>27.2</v>
      </c>
      <c r="N243" s="224">
        <v>24.654113798798711</v>
      </c>
      <c r="O243" s="230">
        <v>21.8</v>
      </c>
      <c r="P243" s="230">
        <v>28</v>
      </c>
      <c r="Q243" s="224">
        <v>29.1</v>
      </c>
      <c r="R243" s="224">
        <v>29.2</v>
      </c>
      <c r="S243" s="224">
        <v>28.7</v>
      </c>
      <c r="T243" s="230">
        <v>4.7</v>
      </c>
      <c r="U243" s="224">
        <v>29.21</v>
      </c>
      <c r="V243" s="230">
        <v>8</v>
      </c>
      <c r="W243" s="230">
        <v>34.26</v>
      </c>
      <c r="X243" s="221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22"/>
      <c r="AT243" s="222"/>
      <c r="AU243" s="222"/>
      <c r="AV243" s="222"/>
      <c r="AW243" s="222"/>
      <c r="AX243" s="222"/>
      <c r="AY243" s="222"/>
      <c r="AZ243" s="222"/>
      <c r="BA243" s="222"/>
      <c r="BB243" s="222"/>
      <c r="BC243" s="222"/>
      <c r="BD243" s="222"/>
      <c r="BE243" s="222"/>
      <c r="BF243" s="222"/>
      <c r="BG243" s="222"/>
      <c r="BH243" s="222"/>
      <c r="BI243" s="222"/>
      <c r="BJ243" s="222"/>
      <c r="BK243" s="222"/>
      <c r="BL243" s="222"/>
      <c r="BM243" s="223">
        <v>17</v>
      </c>
    </row>
    <row r="244" spans="1:65">
      <c r="A244" s="29"/>
      <c r="B244" s="19">
        <v>1</v>
      </c>
      <c r="C244" s="9">
        <v>3</v>
      </c>
      <c r="D244" s="224">
        <v>28.9</v>
      </c>
      <c r="E244" s="224">
        <v>27.261313543647503</v>
      </c>
      <c r="F244" s="224">
        <v>28.2715</v>
      </c>
      <c r="G244" s="230">
        <v>29</v>
      </c>
      <c r="H244" s="224">
        <v>25.4</v>
      </c>
      <c r="I244" s="224">
        <v>27.4</v>
      </c>
      <c r="J244" s="224">
        <v>28.8</v>
      </c>
      <c r="K244" s="224">
        <v>27.5</v>
      </c>
      <c r="L244" s="224">
        <v>25.7</v>
      </c>
      <c r="M244" s="224">
        <v>27.6</v>
      </c>
      <c r="N244" s="224">
        <v>25.454280344298624</v>
      </c>
      <c r="O244" s="230">
        <v>21.1</v>
      </c>
      <c r="P244" s="230">
        <v>28</v>
      </c>
      <c r="Q244" s="224">
        <v>28.5</v>
      </c>
      <c r="R244" s="224">
        <v>29.3</v>
      </c>
      <c r="S244" s="224">
        <v>28.3</v>
      </c>
      <c r="T244" s="230">
        <v>5.5</v>
      </c>
      <c r="U244" s="224">
        <v>29.3</v>
      </c>
      <c r="V244" s="230">
        <v>8</v>
      </c>
      <c r="W244" s="230">
        <v>34.796999999999997</v>
      </c>
      <c r="X244" s="221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22"/>
      <c r="AT244" s="222"/>
      <c r="AU244" s="222"/>
      <c r="AV244" s="222"/>
      <c r="AW244" s="222"/>
      <c r="AX244" s="222"/>
      <c r="AY244" s="222"/>
      <c r="AZ244" s="222"/>
      <c r="BA244" s="222"/>
      <c r="BB244" s="222"/>
      <c r="BC244" s="222"/>
      <c r="BD244" s="222"/>
      <c r="BE244" s="222"/>
      <c r="BF244" s="222"/>
      <c r="BG244" s="222"/>
      <c r="BH244" s="222"/>
      <c r="BI244" s="222"/>
      <c r="BJ244" s="222"/>
      <c r="BK244" s="222"/>
      <c r="BL244" s="222"/>
      <c r="BM244" s="223">
        <v>16</v>
      </c>
    </row>
    <row r="245" spans="1:65">
      <c r="A245" s="29"/>
      <c r="B245" s="19">
        <v>1</v>
      </c>
      <c r="C245" s="9">
        <v>4</v>
      </c>
      <c r="D245" s="224">
        <v>29.3</v>
      </c>
      <c r="E245" s="224">
        <v>26.399022644416252</v>
      </c>
      <c r="F245" s="224">
        <v>28.177</v>
      </c>
      <c r="G245" s="230">
        <v>29</v>
      </c>
      <c r="H245" s="224">
        <v>23.9</v>
      </c>
      <c r="I245" s="224">
        <v>26.9</v>
      </c>
      <c r="J245" s="224">
        <v>28.5</v>
      </c>
      <c r="K245" s="224">
        <v>26.5</v>
      </c>
      <c r="L245" s="224">
        <v>25.2</v>
      </c>
      <c r="M245" s="224">
        <v>27.3</v>
      </c>
      <c r="N245" s="224">
        <v>25.16812442654448</v>
      </c>
      <c r="O245" s="230">
        <v>21.2</v>
      </c>
      <c r="P245" s="230">
        <v>26</v>
      </c>
      <c r="Q245" s="224">
        <v>28.2</v>
      </c>
      <c r="R245" s="224">
        <v>29.6</v>
      </c>
      <c r="S245" s="224">
        <v>27.9</v>
      </c>
      <c r="T245" s="230">
        <v>4.9000000000000004</v>
      </c>
      <c r="U245" s="224">
        <v>29.34</v>
      </c>
      <c r="V245" s="230">
        <v>8</v>
      </c>
      <c r="W245" s="230">
        <v>33.603999999999999</v>
      </c>
      <c r="X245" s="221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22"/>
      <c r="AT245" s="222"/>
      <c r="AU245" s="222"/>
      <c r="AV245" s="222"/>
      <c r="AW245" s="222"/>
      <c r="AX245" s="222"/>
      <c r="AY245" s="222"/>
      <c r="AZ245" s="222"/>
      <c r="BA245" s="222"/>
      <c r="BB245" s="222"/>
      <c r="BC245" s="222"/>
      <c r="BD245" s="222"/>
      <c r="BE245" s="222"/>
      <c r="BF245" s="222"/>
      <c r="BG245" s="222"/>
      <c r="BH245" s="222"/>
      <c r="BI245" s="222"/>
      <c r="BJ245" s="222"/>
      <c r="BK245" s="222"/>
      <c r="BL245" s="222"/>
      <c r="BM245" s="223">
        <v>27.516677906361743</v>
      </c>
    </row>
    <row r="246" spans="1:65">
      <c r="A246" s="29"/>
      <c r="B246" s="19">
        <v>1</v>
      </c>
      <c r="C246" s="9">
        <v>5</v>
      </c>
      <c r="D246" s="224">
        <v>28.3</v>
      </c>
      <c r="E246" s="224">
        <v>26.722381597610095</v>
      </c>
      <c r="F246" s="224">
        <v>28.040500000000002</v>
      </c>
      <c r="G246" s="230">
        <v>29</v>
      </c>
      <c r="H246" s="224">
        <v>23.3</v>
      </c>
      <c r="I246" s="224">
        <v>26.7</v>
      </c>
      <c r="J246" s="224">
        <v>28.1</v>
      </c>
      <c r="K246" s="224">
        <v>27.5</v>
      </c>
      <c r="L246" s="224">
        <v>26</v>
      </c>
      <c r="M246" s="224">
        <v>27.1</v>
      </c>
      <c r="N246" s="224">
        <v>24.82291663688131</v>
      </c>
      <c r="O246" s="230">
        <v>19.100000000000001</v>
      </c>
      <c r="P246" s="230">
        <v>27</v>
      </c>
      <c r="Q246" s="224">
        <v>28.8</v>
      </c>
      <c r="R246" s="224">
        <v>29.5</v>
      </c>
      <c r="S246" s="224">
        <v>28.1</v>
      </c>
      <c r="T246" s="230">
        <v>4.4000000000000004</v>
      </c>
      <c r="U246" s="231">
        <v>31.810000000000002</v>
      </c>
      <c r="V246" s="230">
        <v>6</v>
      </c>
      <c r="W246" s="230">
        <v>35.151000000000003</v>
      </c>
      <c r="X246" s="221"/>
      <c r="Y246" s="222"/>
      <c r="Z246" s="222"/>
      <c r="AA246" s="222"/>
      <c r="AB246" s="222"/>
      <c r="AC246" s="222"/>
      <c r="AD246" s="222"/>
      <c r="AE246" s="222"/>
      <c r="AF246" s="222"/>
      <c r="AG246" s="222"/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22"/>
      <c r="AT246" s="222"/>
      <c r="AU246" s="222"/>
      <c r="AV246" s="222"/>
      <c r="AW246" s="222"/>
      <c r="AX246" s="222"/>
      <c r="AY246" s="222"/>
      <c r="AZ246" s="222"/>
      <c r="BA246" s="222"/>
      <c r="BB246" s="222"/>
      <c r="BC246" s="222"/>
      <c r="BD246" s="222"/>
      <c r="BE246" s="222"/>
      <c r="BF246" s="222"/>
      <c r="BG246" s="222"/>
      <c r="BH246" s="222"/>
      <c r="BI246" s="222"/>
      <c r="BJ246" s="222"/>
      <c r="BK246" s="222"/>
      <c r="BL246" s="222"/>
      <c r="BM246" s="223">
        <v>27</v>
      </c>
    </row>
    <row r="247" spans="1:65">
      <c r="A247" s="29"/>
      <c r="B247" s="19">
        <v>1</v>
      </c>
      <c r="C247" s="9">
        <v>6</v>
      </c>
      <c r="D247" s="224">
        <v>29.6</v>
      </c>
      <c r="E247" s="224">
        <v>27.398018809980265</v>
      </c>
      <c r="F247" s="224">
        <v>29.185000000000002</v>
      </c>
      <c r="G247" s="230">
        <v>29</v>
      </c>
      <c r="H247" s="224">
        <v>24.4</v>
      </c>
      <c r="I247" s="224">
        <v>26.1</v>
      </c>
      <c r="J247" s="224">
        <v>28.2</v>
      </c>
      <c r="K247" s="224">
        <v>28</v>
      </c>
      <c r="L247" s="224">
        <v>26.4</v>
      </c>
      <c r="M247" s="224">
        <v>27.9</v>
      </c>
      <c r="N247" s="224">
        <v>24.681532559362388</v>
      </c>
      <c r="O247" s="230">
        <v>19.5</v>
      </c>
      <c r="P247" s="230">
        <v>28</v>
      </c>
      <c r="Q247" s="224">
        <v>28.6</v>
      </c>
      <c r="R247" s="224">
        <v>29.3</v>
      </c>
      <c r="S247" s="224">
        <v>27.7</v>
      </c>
      <c r="T247" s="230">
        <v>6.5</v>
      </c>
      <c r="U247" s="224">
        <v>29.76</v>
      </c>
      <c r="V247" s="230">
        <v>8</v>
      </c>
      <c r="W247" s="230">
        <v>33.595999999999997</v>
      </c>
      <c r="X247" s="221"/>
      <c r="Y247" s="222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22"/>
      <c r="AT247" s="222"/>
      <c r="AU247" s="222"/>
      <c r="AV247" s="222"/>
      <c r="AW247" s="222"/>
      <c r="AX247" s="222"/>
      <c r="AY247" s="222"/>
      <c r="AZ247" s="222"/>
      <c r="BA247" s="222"/>
      <c r="BB247" s="222"/>
      <c r="BC247" s="222"/>
      <c r="BD247" s="222"/>
      <c r="BE247" s="222"/>
      <c r="BF247" s="222"/>
      <c r="BG247" s="222"/>
      <c r="BH247" s="222"/>
      <c r="BI247" s="222"/>
      <c r="BJ247" s="222"/>
      <c r="BK247" s="222"/>
      <c r="BL247" s="222"/>
      <c r="BM247" s="225"/>
    </row>
    <row r="248" spans="1:65">
      <c r="A248" s="29"/>
      <c r="B248" s="20" t="s">
        <v>257</v>
      </c>
      <c r="C248" s="12"/>
      <c r="D248" s="226">
        <v>28.966666666666665</v>
      </c>
      <c r="E248" s="226">
        <v>27.217680613572714</v>
      </c>
      <c r="F248" s="226">
        <v>28.147250000000003</v>
      </c>
      <c r="G248" s="226">
        <v>29</v>
      </c>
      <c r="H248" s="226">
        <v>24</v>
      </c>
      <c r="I248" s="226">
        <v>26.883333333333329</v>
      </c>
      <c r="J248" s="226">
        <v>28.016666666666666</v>
      </c>
      <c r="K248" s="226">
        <v>27.816666666666666</v>
      </c>
      <c r="L248" s="226">
        <v>25.849999999999998</v>
      </c>
      <c r="M248" s="226">
        <v>27.466666666666669</v>
      </c>
      <c r="N248" s="226">
        <v>25.025893408825102</v>
      </c>
      <c r="O248" s="226">
        <v>20.466666666666669</v>
      </c>
      <c r="P248" s="226">
        <v>27.5</v>
      </c>
      <c r="Q248" s="226">
        <v>28.716666666666669</v>
      </c>
      <c r="R248" s="226">
        <v>29.400000000000002</v>
      </c>
      <c r="S248" s="226">
        <v>28.049999999999997</v>
      </c>
      <c r="T248" s="226">
        <v>5.2</v>
      </c>
      <c r="U248" s="226">
        <v>30.031666666666666</v>
      </c>
      <c r="V248" s="226">
        <v>7.666666666666667</v>
      </c>
      <c r="W248" s="226">
        <v>58.165833333333332</v>
      </c>
      <c r="X248" s="221"/>
      <c r="Y248" s="222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22"/>
      <c r="AT248" s="222"/>
      <c r="AU248" s="222"/>
      <c r="AV248" s="222"/>
      <c r="AW248" s="222"/>
      <c r="AX248" s="222"/>
      <c r="AY248" s="222"/>
      <c r="AZ248" s="222"/>
      <c r="BA248" s="222"/>
      <c r="BB248" s="222"/>
      <c r="BC248" s="222"/>
      <c r="BD248" s="222"/>
      <c r="BE248" s="222"/>
      <c r="BF248" s="222"/>
      <c r="BG248" s="222"/>
      <c r="BH248" s="222"/>
      <c r="BI248" s="222"/>
      <c r="BJ248" s="222"/>
      <c r="BK248" s="222"/>
      <c r="BL248" s="222"/>
      <c r="BM248" s="225"/>
    </row>
    <row r="249" spans="1:65">
      <c r="A249" s="29"/>
      <c r="B249" s="3" t="s">
        <v>258</v>
      </c>
      <c r="C249" s="28"/>
      <c r="D249" s="224">
        <v>29.049999999999997</v>
      </c>
      <c r="E249" s="224">
        <v>27.329666176813884</v>
      </c>
      <c r="F249" s="224">
        <v>28.140250000000002</v>
      </c>
      <c r="G249" s="224">
        <v>29</v>
      </c>
      <c r="H249" s="224">
        <v>23.75</v>
      </c>
      <c r="I249" s="224">
        <v>26.95</v>
      </c>
      <c r="J249" s="224">
        <v>28.15</v>
      </c>
      <c r="K249" s="224">
        <v>27.75</v>
      </c>
      <c r="L249" s="224">
        <v>25.85</v>
      </c>
      <c r="M249" s="224">
        <v>27.450000000000003</v>
      </c>
      <c r="N249" s="224">
        <v>24.995520531712895</v>
      </c>
      <c r="O249" s="224">
        <v>20.6</v>
      </c>
      <c r="P249" s="224">
        <v>28</v>
      </c>
      <c r="Q249" s="224">
        <v>28.700000000000003</v>
      </c>
      <c r="R249" s="224">
        <v>29.4</v>
      </c>
      <c r="S249" s="224">
        <v>28</v>
      </c>
      <c r="T249" s="224">
        <v>5.0500000000000007</v>
      </c>
      <c r="U249" s="224">
        <v>29.55</v>
      </c>
      <c r="V249" s="224">
        <v>8</v>
      </c>
      <c r="W249" s="224">
        <v>34.528499999999994</v>
      </c>
      <c r="X249" s="221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22"/>
      <c r="AT249" s="222"/>
      <c r="AU249" s="222"/>
      <c r="AV249" s="222"/>
      <c r="AW249" s="222"/>
      <c r="AX249" s="222"/>
      <c r="AY249" s="222"/>
      <c r="AZ249" s="222"/>
      <c r="BA249" s="222"/>
      <c r="BB249" s="222"/>
      <c r="BC249" s="222"/>
      <c r="BD249" s="222"/>
      <c r="BE249" s="222"/>
      <c r="BF249" s="222"/>
      <c r="BG249" s="222"/>
      <c r="BH249" s="222"/>
      <c r="BI249" s="222"/>
      <c r="BJ249" s="222"/>
      <c r="BK249" s="222"/>
      <c r="BL249" s="222"/>
      <c r="BM249" s="225"/>
    </row>
    <row r="250" spans="1:65">
      <c r="A250" s="29"/>
      <c r="B250" s="3" t="s">
        <v>259</v>
      </c>
      <c r="C250" s="28"/>
      <c r="D250" s="23">
        <v>0.49665548085837824</v>
      </c>
      <c r="E250" s="23">
        <v>0.56162654498221576</v>
      </c>
      <c r="F250" s="23">
        <v>0.66193041552719134</v>
      </c>
      <c r="G250" s="23">
        <v>0</v>
      </c>
      <c r="H250" s="23">
        <v>0.79246451024635722</v>
      </c>
      <c r="I250" s="23">
        <v>0.45350486950711549</v>
      </c>
      <c r="J250" s="23">
        <v>0.67946057035465068</v>
      </c>
      <c r="K250" s="23">
        <v>0.84003968160240272</v>
      </c>
      <c r="L250" s="23">
        <v>0.46797435827190365</v>
      </c>
      <c r="M250" s="23">
        <v>0.31411250638372595</v>
      </c>
      <c r="N250" s="23">
        <v>0.35304413855564276</v>
      </c>
      <c r="O250" s="23">
        <v>1.0633281086601003</v>
      </c>
      <c r="P250" s="23">
        <v>0.83666002653407556</v>
      </c>
      <c r="Q250" s="23">
        <v>0.35449494589721192</v>
      </c>
      <c r="R250" s="23">
        <v>0.15491933384829704</v>
      </c>
      <c r="S250" s="23">
        <v>0.40865633483405078</v>
      </c>
      <c r="T250" s="23">
        <v>0.74296702484026333</v>
      </c>
      <c r="U250" s="23">
        <v>1.0459716376014541</v>
      </c>
      <c r="V250" s="23">
        <v>0.81649658092772603</v>
      </c>
      <c r="W250" s="23">
        <v>58.507519528404771</v>
      </c>
      <c r="X250" s="14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86</v>
      </c>
      <c r="C251" s="28"/>
      <c r="D251" s="13">
        <v>1.7145758832855407E-2</v>
      </c>
      <c r="E251" s="13">
        <v>2.0634621772369095E-2</v>
      </c>
      <c r="F251" s="13">
        <v>2.3516699341043664E-2</v>
      </c>
      <c r="G251" s="13">
        <v>0</v>
      </c>
      <c r="H251" s="13">
        <v>3.301935459359822E-2</v>
      </c>
      <c r="I251" s="13">
        <v>1.6869368983525687E-2</v>
      </c>
      <c r="J251" s="13">
        <v>2.425201321908331E-2</v>
      </c>
      <c r="K251" s="13">
        <v>3.0199149728067205E-2</v>
      </c>
      <c r="L251" s="13">
        <v>1.8103456799686796E-2</v>
      </c>
      <c r="M251" s="13">
        <v>1.1436134941155071E-2</v>
      </c>
      <c r="N251" s="13">
        <v>1.4107154249731827E-2</v>
      </c>
      <c r="O251" s="13">
        <v>5.1954142116943006E-2</v>
      </c>
      <c r="P251" s="13">
        <v>3.0424000964875474E-2</v>
      </c>
      <c r="Q251" s="13">
        <v>1.2344571534435701E-2</v>
      </c>
      <c r="R251" s="13">
        <v>5.2693650968808512E-3</v>
      </c>
      <c r="S251" s="13">
        <v>1.4568853291766519E-2</v>
      </c>
      <c r="T251" s="13">
        <v>0.14287827400774294</v>
      </c>
      <c r="U251" s="13">
        <v>3.4828957353952632E-2</v>
      </c>
      <c r="V251" s="13">
        <v>0.10649955403405122</v>
      </c>
      <c r="W251" s="13">
        <v>1.0058743453929959</v>
      </c>
      <c r="X251" s="14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260</v>
      </c>
      <c r="C252" s="28"/>
      <c r="D252" s="13">
        <v>5.2694906167059186E-2</v>
      </c>
      <c r="E252" s="13">
        <v>-1.0866038909439046E-2</v>
      </c>
      <c r="F252" s="13">
        <v>2.2915996465273647E-2</v>
      </c>
      <c r="G252" s="13">
        <v>5.3906292710404591E-2</v>
      </c>
      <c r="H252" s="13">
        <v>-0.12780168879138931</v>
      </c>
      <c r="I252" s="13">
        <v>-2.3016752792021644E-2</v>
      </c>
      <c r="J252" s="13">
        <v>1.8170389681718468E-2</v>
      </c>
      <c r="K252" s="13">
        <v>1.0902070421646703E-2</v>
      </c>
      <c r="L252" s="13">
        <v>-6.0569735635725652E-2</v>
      </c>
      <c r="M252" s="13">
        <v>-1.8174882834788297E-3</v>
      </c>
      <c r="N252" s="13">
        <v>-9.0519084680668604E-2</v>
      </c>
      <c r="O252" s="13">
        <v>-0.25620866238599027</v>
      </c>
      <c r="P252" s="13">
        <v>-6.0610174013364659E-4</v>
      </c>
      <c r="Q252" s="13">
        <v>4.3609507091969535E-2</v>
      </c>
      <c r="R252" s="13">
        <v>6.8442931230548121E-2</v>
      </c>
      <c r="S252" s="13">
        <v>1.9381776225063652E-2</v>
      </c>
      <c r="T252" s="13">
        <v>-0.81102369923813433</v>
      </c>
      <c r="U252" s="13">
        <v>9.139870622694124E-2</v>
      </c>
      <c r="V252" s="13">
        <v>-0.72138109503058268</v>
      </c>
      <c r="W252" s="13">
        <v>1.1138392334739518</v>
      </c>
      <c r="X252" s="149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45" t="s">
        <v>261</v>
      </c>
      <c r="C253" s="46"/>
      <c r="D253" s="44">
        <v>0.67</v>
      </c>
      <c r="E253" s="44">
        <v>0.35</v>
      </c>
      <c r="F253" s="44">
        <v>0.19</v>
      </c>
      <c r="G253" s="44" t="s">
        <v>262</v>
      </c>
      <c r="H253" s="44">
        <v>2.2400000000000002</v>
      </c>
      <c r="I253" s="44">
        <v>0.55000000000000004</v>
      </c>
      <c r="J253" s="44">
        <v>0.12</v>
      </c>
      <c r="K253" s="44">
        <v>0</v>
      </c>
      <c r="L253" s="44">
        <v>1.1499999999999999</v>
      </c>
      <c r="M253" s="44">
        <v>0.21</v>
      </c>
      <c r="N253" s="44">
        <v>1.64</v>
      </c>
      <c r="O253" s="44">
        <v>4.3099999999999996</v>
      </c>
      <c r="P253" s="44" t="s">
        <v>262</v>
      </c>
      <c r="Q253" s="44">
        <v>0.53</v>
      </c>
      <c r="R253" s="44">
        <v>0.93</v>
      </c>
      <c r="S253" s="44">
        <v>0.14000000000000001</v>
      </c>
      <c r="T253" s="44">
        <v>13.26</v>
      </c>
      <c r="U253" s="44">
        <v>1.3</v>
      </c>
      <c r="V253" s="44" t="s">
        <v>262</v>
      </c>
      <c r="W253" s="44">
        <v>17.8</v>
      </c>
      <c r="X253" s="149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0" t="s">
        <v>304</v>
      </c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BM254" s="55"/>
    </row>
    <row r="255" spans="1:65">
      <c r="BM255" s="55"/>
    </row>
    <row r="256" spans="1:65" ht="15">
      <c r="B256" s="8" t="s">
        <v>495</v>
      </c>
      <c r="BM256" s="27" t="s">
        <v>66</v>
      </c>
    </row>
    <row r="257" spans="1:65" ht="15">
      <c r="A257" s="24" t="s">
        <v>33</v>
      </c>
      <c r="B257" s="18" t="s">
        <v>110</v>
      </c>
      <c r="C257" s="15" t="s">
        <v>111</v>
      </c>
      <c r="D257" s="16" t="s">
        <v>226</v>
      </c>
      <c r="E257" s="17" t="s">
        <v>226</v>
      </c>
      <c r="F257" s="17" t="s">
        <v>226</v>
      </c>
      <c r="G257" s="17" t="s">
        <v>226</v>
      </c>
      <c r="H257" s="17" t="s">
        <v>226</v>
      </c>
      <c r="I257" s="17" t="s">
        <v>226</v>
      </c>
      <c r="J257" s="17" t="s">
        <v>226</v>
      </c>
      <c r="K257" s="17" t="s">
        <v>226</v>
      </c>
      <c r="L257" s="17" t="s">
        <v>226</v>
      </c>
      <c r="M257" s="17" t="s">
        <v>226</v>
      </c>
      <c r="N257" s="149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227</v>
      </c>
      <c r="C258" s="9" t="s">
        <v>227</v>
      </c>
      <c r="D258" s="147" t="s">
        <v>230</v>
      </c>
      <c r="E258" s="148" t="s">
        <v>231</v>
      </c>
      <c r="F258" s="148" t="s">
        <v>233</v>
      </c>
      <c r="G258" s="148" t="s">
        <v>235</v>
      </c>
      <c r="H258" s="148" t="s">
        <v>245</v>
      </c>
      <c r="I258" s="148" t="s">
        <v>246</v>
      </c>
      <c r="J258" s="148" t="s">
        <v>247</v>
      </c>
      <c r="K258" s="148" t="s">
        <v>281</v>
      </c>
      <c r="L258" s="148" t="s">
        <v>251</v>
      </c>
      <c r="M258" s="148" t="s">
        <v>296</v>
      </c>
      <c r="N258" s="149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297</v>
      </c>
      <c r="E259" s="11" t="s">
        <v>297</v>
      </c>
      <c r="F259" s="11" t="s">
        <v>297</v>
      </c>
      <c r="G259" s="11" t="s">
        <v>298</v>
      </c>
      <c r="H259" s="11" t="s">
        <v>297</v>
      </c>
      <c r="I259" s="11" t="s">
        <v>297</v>
      </c>
      <c r="J259" s="11" t="s">
        <v>298</v>
      </c>
      <c r="K259" s="11" t="s">
        <v>298</v>
      </c>
      <c r="L259" s="11" t="s">
        <v>297</v>
      </c>
      <c r="M259" s="11" t="s">
        <v>114</v>
      </c>
      <c r="N259" s="14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14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4.34</v>
      </c>
      <c r="E261" s="150">
        <v>4.6560757609704755</v>
      </c>
      <c r="F261" s="21">
        <v>4.5072400000000004</v>
      </c>
      <c r="G261" s="21">
        <v>4.4000000000000004</v>
      </c>
      <c r="H261" s="21">
        <v>4</v>
      </c>
      <c r="I261" s="21">
        <v>4.4000000000000004</v>
      </c>
      <c r="J261" s="21">
        <v>4</v>
      </c>
      <c r="K261" s="21">
        <v>4.18</v>
      </c>
      <c r="L261" s="21">
        <v>4.75</v>
      </c>
      <c r="M261" s="21">
        <v>4.149</v>
      </c>
      <c r="N261" s="14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4.3</v>
      </c>
      <c r="E262" s="11">
        <v>4.1256411033382712</v>
      </c>
      <c r="F262" s="11">
        <v>4.5941900000000002</v>
      </c>
      <c r="G262" s="11">
        <v>4.2</v>
      </c>
      <c r="H262" s="11">
        <v>4</v>
      </c>
      <c r="I262" s="11">
        <v>4.42</v>
      </c>
      <c r="J262" s="11">
        <v>4</v>
      </c>
      <c r="K262" s="11">
        <v>4.12</v>
      </c>
      <c r="L262" s="11">
        <v>4.5999999999999996</v>
      </c>
      <c r="M262" s="11">
        <v>4.16</v>
      </c>
      <c r="N262" s="14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4</v>
      </c>
    </row>
    <row r="263" spans="1:65">
      <c r="A263" s="29"/>
      <c r="B263" s="19">
        <v>1</v>
      </c>
      <c r="C263" s="9">
        <v>3</v>
      </c>
      <c r="D263" s="11">
        <v>4.16</v>
      </c>
      <c r="E263" s="11">
        <v>4.1735306498092033</v>
      </c>
      <c r="F263" s="11">
        <v>4.5771899999999999</v>
      </c>
      <c r="G263" s="11">
        <v>4.4000000000000004</v>
      </c>
      <c r="H263" s="11">
        <v>3.9</v>
      </c>
      <c r="I263" s="11">
        <v>4.37</v>
      </c>
      <c r="J263" s="145">
        <v>4.4000000000000004</v>
      </c>
      <c r="K263" s="11">
        <v>4.13</v>
      </c>
      <c r="L263" s="11">
        <v>4.75</v>
      </c>
      <c r="M263" s="11">
        <v>4.3559999999999999</v>
      </c>
      <c r="N263" s="14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4.2</v>
      </c>
      <c r="E264" s="11">
        <v>4.0617656142639271</v>
      </c>
      <c r="F264" s="11">
        <v>4.4621699999999995</v>
      </c>
      <c r="G264" s="11">
        <v>4.4000000000000004</v>
      </c>
      <c r="H264" s="11">
        <v>3.8</v>
      </c>
      <c r="I264" s="11">
        <v>4.46</v>
      </c>
      <c r="J264" s="11">
        <v>4.0999999999999996</v>
      </c>
      <c r="K264" s="11">
        <v>4.0999999999999996</v>
      </c>
      <c r="L264" s="11">
        <v>4.75</v>
      </c>
      <c r="M264" s="11">
        <v>4.2329999999999997</v>
      </c>
      <c r="N264" s="14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4.2787536749270361</v>
      </c>
    </row>
    <row r="265" spans="1:65">
      <c r="A265" s="29"/>
      <c r="B265" s="19">
        <v>1</v>
      </c>
      <c r="C265" s="9">
        <v>5</v>
      </c>
      <c r="D265" s="11">
        <v>4.41</v>
      </c>
      <c r="E265" s="11">
        <v>4.3464653491770431</v>
      </c>
      <c r="F265" s="11">
        <v>4.5828600000000002</v>
      </c>
      <c r="G265" s="11">
        <v>4.3</v>
      </c>
      <c r="H265" s="11">
        <v>3.9</v>
      </c>
      <c r="I265" s="11">
        <v>4.41</v>
      </c>
      <c r="J265" s="11">
        <v>4</v>
      </c>
      <c r="K265" s="11">
        <v>4.25</v>
      </c>
      <c r="L265" s="11">
        <v>4.75</v>
      </c>
      <c r="M265" s="11">
        <v>4.3440000000000003</v>
      </c>
      <c r="N265" s="14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28</v>
      </c>
    </row>
    <row r="266" spans="1:65">
      <c r="A266" s="29"/>
      <c r="B266" s="19">
        <v>1</v>
      </c>
      <c r="C266" s="9">
        <v>6</v>
      </c>
      <c r="D266" s="11">
        <v>4.1500000000000004</v>
      </c>
      <c r="E266" s="11">
        <v>4.0913976964299952</v>
      </c>
      <c r="F266" s="11">
        <v>4.5680100000000001</v>
      </c>
      <c r="G266" s="11">
        <v>4.4000000000000004</v>
      </c>
      <c r="H266" s="11">
        <v>3.7</v>
      </c>
      <c r="I266" s="11">
        <v>4.4800000000000004</v>
      </c>
      <c r="J266" s="11">
        <v>4</v>
      </c>
      <c r="K266" s="11">
        <v>4.24</v>
      </c>
      <c r="L266" s="11">
        <v>4.5999999999999996</v>
      </c>
      <c r="M266" s="11">
        <v>4.3929999999999998</v>
      </c>
      <c r="N266" s="14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257</v>
      </c>
      <c r="C267" s="12"/>
      <c r="D267" s="22">
        <v>4.2600000000000007</v>
      </c>
      <c r="E267" s="22">
        <v>4.242479362331486</v>
      </c>
      <c r="F267" s="22">
        <v>4.54861</v>
      </c>
      <c r="G267" s="22">
        <v>4.3500000000000005</v>
      </c>
      <c r="H267" s="22">
        <v>3.8833333333333329</v>
      </c>
      <c r="I267" s="22">
        <v>4.4233333333333338</v>
      </c>
      <c r="J267" s="22">
        <v>4.083333333333333</v>
      </c>
      <c r="K267" s="22">
        <v>4.1700000000000008</v>
      </c>
      <c r="L267" s="22">
        <v>4.7</v>
      </c>
      <c r="M267" s="22">
        <v>4.2725</v>
      </c>
      <c r="N267" s="14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258</v>
      </c>
      <c r="C268" s="28"/>
      <c r="D268" s="11">
        <v>4.25</v>
      </c>
      <c r="E268" s="11">
        <v>4.1495858765737372</v>
      </c>
      <c r="F268" s="11">
        <v>4.5725999999999996</v>
      </c>
      <c r="G268" s="11">
        <v>4.4000000000000004</v>
      </c>
      <c r="H268" s="11">
        <v>3.9</v>
      </c>
      <c r="I268" s="11">
        <v>4.415</v>
      </c>
      <c r="J268" s="11">
        <v>4</v>
      </c>
      <c r="K268" s="11">
        <v>4.1549999999999994</v>
      </c>
      <c r="L268" s="11">
        <v>4.75</v>
      </c>
      <c r="M268" s="11">
        <v>4.2885</v>
      </c>
      <c r="N268" s="14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259</v>
      </c>
      <c r="C269" s="28"/>
      <c r="D269" s="23">
        <v>0.10601886624558846</v>
      </c>
      <c r="E269" s="23">
        <v>0.22616953758745983</v>
      </c>
      <c r="F269" s="23">
        <v>5.2205604679957648E-2</v>
      </c>
      <c r="G269" s="23">
        <v>8.3666002653407678E-2</v>
      </c>
      <c r="H269" s="23">
        <v>0.11690451944500117</v>
      </c>
      <c r="I269" s="23">
        <v>4.0331955899344504E-2</v>
      </c>
      <c r="J269" s="23">
        <v>0.16020819787597235</v>
      </c>
      <c r="K269" s="23">
        <v>6.3874877690685353E-2</v>
      </c>
      <c r="L269" s="23">
        <v>7.7459666924148518E-2</v>
      </c>
      <c r="M269" s="23">
        <v>0.10589948064084163</v>
      </c>
      <c r="N269" s="202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203"/>
      <c r="AV269" s="203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G269" s="203"/>
      <c r="BH269" s="203"/>
      <c r="BI269" s="203"/>
      <c r="BJ269" s="203"/>
      <c r="BK269" s="203"/>
      <c r="BL269" s="203"/>
      <c r="BM269" s="56"/>
    </row>
    <row r="270" spans="1:65">
      <c r="A270" s="29"/>
      <c r="B270" s="3" t="s">
        <v>86</v>
      </c>
      <c r="C270" s="28"/>
      <c r="D270" s="13">
        <v>2.488705780412874E-2</v>
      </c>
      <c r="E270" s="13">
        <v>5.3310698360867617E-2</v>
      </c>
      <c r="F270" s="13">
        <v>1.147726551187234E-2</v>
      </c>
      <c r="G270" s="13">
        <v>1.923356382836958E-2</v>
      </c>
      <c r="H270" s="13">
        <v>3.0104168097425197E-2</v>
      </c>
      <c r="I270" s="13">
        <v>9.1180005801080252E-3</v>
      </c>
      <c r="J270" s="13">
        <v>3.923466070431976E-2</v>
      </c>
      <c r="K270" s="13">
        <v>1.5317716472586413E-2</v>
      </c>
      <c r="L270" s="13">
        <v>1.6480780196627343E-2</v>
      </c>
      <c r="M270" s="13">
        <v>2.4786303251220981E-2</v>
      </c>
      <c r="N270" s="14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260</v>
      </c>
      <c r="C271" s="28"/>
      <c r="D271" s="13">
        <v>-4.3829760607463353E-3</v>
      </c>
      <c r="E271" s="13">
        <v>-8.4777753877520734E-3</v>
      </c>
      <c r="F271" s="13">
        <v>6.3068908746555907E-2</v>
      </c>
      <c r="G271" s="13">
        <v>1.6651186416843489E-2</v>
      </c>
      <c r="H271" s="13">
        <v>-9.2414841244733759E-2</v>
      </c>
      <c r="I271" s="13">
        <v>3.379013362080574E-2</v>
      </c>
      <c r="J271" s="13">
        <v>-4.5672257961200668E-2</v>
      </c>
      <c r="K271" s="13">
        <v>-2.5417138538336159E-2</v>
      </c>
      <c r="L271" s="13">
        <v>9.8450707163026285E-2</v>
      </c>
      <c r="M271" s="13">
        <v>-1.4615646055256004E-3</v>
      </c>
      <c r="N271" s="14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261</v>
      </c>
      <c r="C272" s="46"/>
      <c r="D272" s="44">
        <v>0.03</v>
      </c>
      <c r="E272" s="44">
        <v>0.13</v>
      </c>
      <c r="F272" s="44">
        <v>1.5</v>
      </c>
      <c r="G272" s="44">
        <v>0.45</v>
      </c>
      <c r="H272" s="44">
        <v>2.04</v>
      </c>
      <c r="I272" s="44">
        <v>0.84</v>
      </c>
      <c r="J272" s="44">
        <v>0.97</v>
      </c>
      <c r="K272" s="44">
        <v>0.51</v>
      </c>
      <c r="L272" s="44">
        <v>2.31</v>
      </c>
      <c r="M272" s="44">
        <v>0.03</v>
      </c>
      <c r="N272" s="14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5"/>
    </row>
    <row r="274" spans="1:65" ht="15">
      <c r="B274" s="8" t="s">
        <v>496</v>
      </c>
      <c r="BM274" s="27" t="s">
        <v>66</v>
      </c>
    </row>
    <row r="275" spans="1:65" ht="15">
      <c r="A275" s="24" t="s">
        <v>36</v>
      </c>
      <c r="B275" s="18" t="s">
        <v>110</v>
      </c>
      <c r="C275" s="15" t="s">
        <v>111</v>
      </c>
      <c r="D275" s="16" t="s">
        <v>226</v>
      </c>
      <c r="E275" s="17" t="s">
        <v>226</v>
      </c>
      <c r="F275" s="17" t="s">
        <v>226</v>
      </c>
      <c r="G275" s="17" t="s">
        <v>226</v>
      </c>
      <c r="H275" s="17" t="s">
        <v>226</v>
      </c>
      <c r="I275" s="17" t="s">
        <v>226</v>
      </c>
      <c r="J275" s="17" t="s">
        <v>226</v>
      </c>
      <c r="K275" s="17" t="s">
        <v>226</v>
      </c>
      <c r="L275" s="17" t="s">
        <v>226</v>
      </c>
      <c r="M275" s="149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227</v>
      </c>
      <c r="C276" s="9" t="s">
        <v>227</v>
      </c>
      <c r="D276" s="147" t="s">
        <v>230</v>
      </c>
      <c r="E276" s="148" t="s">
        <v>231</v>
      </c>
      <c r="F276" s="148" t="s">
        <v>233</v>
      </c>
      <c r="G276" s="148" t="s">
        <v>235</v>
      </c>
      <c r="H276" s="148" t="s">
        <v>245</v>
      </c>
      <c r="I276" s="148" t="s">
        <v>246</v>
      </c>
      <c r="J276" s="148" t="s">
        <v>247</v>
      </c>
      <c r="K276" s="148" t="s">
        <v>281</v>
      </c>
      <c r="L276" s="148" t="s">
        <v>251</v>
      </c>
      <c r="M276" s="149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297</v>
      </c>
      <c r="E277" s="11" t="s">
        <v>297</v>
      </c>
      <c r="F277" s="11" t="s">
        <v>297</v>
      </c>
      <c r="G277" s="11" t="s">
        <v>298</v>
      </c>
      <c r="H277" s="11" t="s">
        <v>297</v>
      </c>
      <c r="I277" s="11" t="s">
        <v>297</v>
      </c>
      <c r="J277" s="11" t="s">
        <v>298</v>
      </c>
      <c r="K277" s="11" t="s">
        <v>298</v>
      </c>
      <c r="L277" s="11" t="s">
        <v>297</v>
      </c>
      <c r="M277" s="14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/>
      <c r="E278" s="25"/>
      <c r="F278" s="25"/>
      <c r="G278" s="25"/>
      <c r="H278" s="25"/>
      <c r="I278" s="25"/>
      <c r="J278" s="25"/>
      <c r="K278" s="25"/>
      <c r="L278" s="25"/>
      <c r="M278" s="14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1.9800000000000002</v>
      </c>
      <c r="E279" s="21">
        <v>2.1773237272668879</v>
      </c>
      <c r="F279" s="21">
        <v>2.21793</v>
      </c>
      <c r="G279" s="21">
        <v>2</v>
      </c>
      <c r="H279" s="150">
        <v>2.1</v>
      </c>
      <c r="I279" s="21">
        <v>1.86</v>
      </c>
      <c r="J279" s="21">
        <v>1.9</v>
      </c>
      <c r="K279" s="21">
        <v>1.84</v>
      </c>
      <c r="L279" s="21">
        <v>2.1</v>
      </c>
      <c r="M279" s="14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2</v>
      </c>
      <c r="E280" s="11">
        <v>2.0050991468663364</v>
      </c>
      <c r="F280" s="11">
        <v>2.2040700000000002</v>
      </c>
      <c r="G280" s="11">
        <v>2.1</v>
      </c>
      <c r="H280" s="11">
        <v>1.7</v>
      </c>
      <c r="I280" s="11">
        <v>1.87</v>
      </c>
      <c r="J280" s="11">
        <v>1.8</v>
      </c>
      <c r="K280" s="11">
        <v>1.88</v>
      </c>
      <c r="L280" s="11">
        <v>2.15</v>
      </c>
      <c r="M280" s="14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5</v>
      </c>
    </row>
    <row r="281" spans="1:65">
      <c r="A281" s="29"/>
      <c r="B281" s="19">
        <v>1</v>
      </c>
      <c r="C281" s="9">
        <v>3</v>
      </c>
      <c r="D281" s="11">
        <v>1.95</v>
      </c>
      <c r="E281" s="11">
        <v>2.006553978142263</v>
      </c>
      <c r="F281" s="11">
        <v>2.15008</v>
      </c>
      <c r="G281" s="11">
        <v>2.2000000000000002</v>
      </c>
      <c r="H281" s="11">
        <v>1.8</v>
      </c>
      <c r="I281" s="11">
        <v>1.86</v>
      </c>
      <c r="J281" s="11">
        <v>1.7</v>
      </c>
      <c r="K281" s="11">
        <v>1.91</v>
      </c>
      <c r="L281" s="11">
        <v>2.15</v>
      </c>
      <c r="M281" s="14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1.95</v>
      </c>
      <c r="E282" s="11">
        <v>1.8531560611116531</v>
      </c>
      <c r="F282" s="11">
        <v>2.1615500000000001</v>
      </c>
      <c r="G282" s="11">
        <v>2.1</v>
      </c>
      <c r="H282" s="11">
        <v>1.7</v>
      </c>
      <c r="I282" s="11">
        <v>1.88</v>
      </c>
      <c r="J282" s="11">
        <v>1.8</v>
      </c>
      <c r="K282" s="11">
        <v>1.78</v>
      </c>
      <c r="L282" s="11">
        <v>2.1</v>
      </c>
      <c r="M282" s="14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1.9596681793924542</v>
      </c>
    </row>
    <row r="283" spans="1:65">
      <c r="A283" s="29"/>
      <c r="B283" s="19">
        <v>1</v>
      </c>
      <c r="C283" s="9">
        <v>5</v>
      </c>
      <c r="D283" s="11">
        <v>1.95</v>
      </c>
      <c r="E283" s="11">
        <v>2.0344314875165916</v>
      </c>
      <c r="F283" s="11">
        <v>2.1749200000000002</v>
      </c>
      <c r="G283" s="11">
        <v>2.1</v>
      </c>
      <c r="H283" s="11">
        <v>1.7</v>
      </c>
      <c r="I283" s="11">
        <v>1.9299999999999997</v>
      </c>
      <c r="J283" s="11">
        <v>1.8</v>
      </c>
      <c r="K283" s="11">
        <v>1.83</v>
      </c>
      <c r="L283" s="11">
        <v>2.15</v>
      </c>
      <c r="M283" s="14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29</v>
      </c>
    </row>
    <row r="284" spans="1:65">
      <c r="A284" s="29"/>
      <c r="B284" s="19">
        <v>1</v>
      </c>
      <c r="C284" s="9">
        <v>6</v>
      </c>
      <c r="D284" s="11">
        <v>1.9699999999999998</v>
      </c>
      <c r="E284" s="11">
        <v>1.8653072862887692</v>
      </c>
      <c r="F284" s="11">
        <v>2.1916599999999997</v>
      </c>
      <c r="G284" s="11">
        <v>2.2000000000000002</v>
      </c>
      <c r="H284" s="11">
        <v>1.8</v>
      </c>
      <c r="I284" s="11">
        <v>1.9299999999999997</v>
      </c>
      <c r="J284" s="11">
        <v>1.7</v>
      </c>
      <c r="K284" s="11">
        <v>1.82</v>
      </c>
      <c r="L284" s="11">
        <v>2.1</v>
      </c>
      <c r="M284" s="14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257</v>
      </c>
      <c r="C285" s="12"/>
      <c r="D285" s="22">
        <v>1.9666666666666668</v>
      </c>
      <c r="E285" s="22">
        <v>1.9903119478654172</v>
      </c>
      <c r="F285" s="22">
        <v>2.1833683333333336</v>
      </c>
      <c r="G285" s="22">
        <v>2.1166666666666667</v>
      </c>
      <c r="H285" s="22">
        <v>1.8</v>
      </c>
      <c r="I285" s="22">
        <v>1.8883333333333334</v>
      </c>
      <c r="J285" s="22">
        <v>1.7833333333333332</v>
      </c>
      <c r="K285" s="22">
        <v>1.8433333333333335</v>
      </c>
      <c r="L285" s="22">
        <v>2.125</v>
      </c>
      <c r="M285" s="14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258</v>
      </c>
      <c r="C286" s="28"/>
      <c r="D286" s="11">
        <v>1.96</v>
      </c>
      <c r="E286" s="11">
        <v>2.0058265625042999</v>
      </c>
      <c r="F286" s="11">
        <v>2.18329</v>
      </c>
      <c r="G286" s="11">
        <v>2.1</v>
      </c>
      <c r="H286" s="11">
        <v>1.75</v>
      </c>
      <c r="I286" s="11">
        <v>1.875</v>
      </c>
      <c r="J286" s="11">
        <v>1.8</v>
      </c>
      <c r="K286" s="11">
        <v>1.835</v>
      </c>
      <c r="L286" s="11">
        <v>2.125</v>
      </c>
      <c r="M286" s="14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259</v>
      </c>
      <c r="C287" s="28"/>
      <c r="D287" s="23">
        <v>2.0655911179772932E-2</v>
      </c>
      <c r="E287" s="23">
        <v>0.11986684854691587</v>
      </c>
      <c r="F287" s="23">
        <v>2.5874105523991848E-2</v>
      </c>
      <c r="G287" s="23">
        <v>7.5277265270908167E-2</v>
      </c>
      <c r="H287" s="23">
        <v>0.15491933384829673</v>
      </c>
      <c r="I287" s="23">
        <v>3.3115957885385926E-2</v>
      </c>
      <c r="J287" s="23">
        <v>7.5277265270908097E-2</v>
      </c>
      <c r="K287" s="23">
        <v>4.5898438608155956E-2</v>
      </c>
      <c r="L287" s="23">
        <v>2.7386127875258206E-2</v>
      </c>
      <c r="M287" s="202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  <c r="BI287" s="203"/>
      <c r="BJ287" s="203"/>
      <c r="BK287" s="203"/>
      <c r="BL287" s="203"/>
      <c r="BM287" s="56"/>
    </row>
    <row r="288" spans="1:65">
      <c r="A288" s="29"/>
      <c r="B288" s="3" t="s">
        <v>86</v>
      </c>
      <c r="C288" s="28"/>
      <c r="D288" s="13">
        <v>1.0503005684630303E-2</v>
      </c>
      <c r="E288" s="13">
        <v>6.0225156501457704E-2</v>
      </c>
      <c r="F288" s="13">
        <v>1.1850545383925225E-2</v>
      </c>
      <c r="G288" s="13">
        <v>3.5564062332712518E-2</v>
      </c>
      <c r="H288" s="13">
        <v>8.606629658238707E-2</v>
      </c>
      <c r="I288" s="13">
        <v>1.7537135685111699E-2</v>
      </c>
      <c r="J288" s="13">
        <v>4.2211550619200802E-2</v>
      </c>
      <c r="K288" s="13">
        <v>2.4899695447462542E-2</v>
      </c>
      <c r="L288" s="13">
        <v>1.2887589588356802E-2</v>
      </c>
      <c r="M288" s="14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260</v>
      </c>
      <c r="C289" s="28"/>
      <c r="D289" s="13">
        <v>3.5712613736385013E-3</v>
      </c>
      <c r="E289" s="13">
        <v>1.5637223074399964E-2</v>
      </c>
      <c r="F289" s="13">
        <v>0.11415205711521637</v>
      </c>
      <c r="G289" s="13">
        <v>8.0114832156373605E-2</v>
      </c>
      <c r="H289" s="13">
        <v>-8.1477150607178417E-2</v>
      </c>
      <c r="I289" s="13">
        <v>-3.6401492257345458E-2</v>
      </c>
      <c r="J289" s="13">
        <v>-8.9981991805260231E-2</v>
      </c>
      <c r="K289" s="13">
        <v>-5.9364563492166011E-2</v>
      </c>
      <c r="L289" s="13">
        <v>8.4367252755414235E-2</v>
      </c>
      <c r="M289" s="149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261</v>
      </c>
      <c r="C290" s="46"/>
      <c r="D290" s="44">
        <v>0</v>
      </c>
      <c r="E290" s="44">
        <v>0.11</v>
      </c>
      <c r="F290" s="44">
        <v>0.97</v>
      </c>
      <c r="G290" s="44">
        <v>0.67</v>
      </c>
      <c r="H290" s="44">
        <v>0.75</v>
      </c>
      <c r="I290" s="44">
        <v>0.35</v>
      </c>
      <c r="J290" s="44">
        <v>0.82</v>
      </c>
      <c r="K290" s="44">
        <v>0.55000000000000004</v>
      </c>
      <c r="L290" s="44">
        <v>0.71</v>
      </c>
      <c r="M290" s="14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BM291" s="55"/>
    </row>
    <row r="292" spans="1:65" ht="15">
      <c r="B292" s="8" t="s">
        <v>497</v>
      </c>
      <c r="BM292" s="27" t="s">
        <v>66</v>
      </c>
    </row>
    <row r="293" spans="1:65" ht="15">
      <c r="A293" s="24" t="s">
        <v>39</v>
      </c>
      <c r="B293" s="18" t="s">
        <v>110</v>
      </c>
      <c r="C293" s="15" t="s">
        <v>111</v>
      </c>
      <c r="D293" s="16" t="s">
        <v>226</v>
      </c>
      <c r="E293" s="17" t="s">
        <v>226</v>
      </c>
      <c r="F293" s="17" t="s">
        <v>226</v>
      </c>
      <c r="G293" s="17" t="s">
        <v>226</v>
      </c>
      <c r="H293" s="17" t="s">
        <v>226</v>
      </c>
      <c r="I293" s="17" t="s">
        <v>226</v>
      </c>
      <c r="J293" s="17" t="s">
        <v>226</v>
      </c>
      <c r="K293" s="17" t="s">
        <v>226</v>
      </c>
      <c r="L293" s="17" t="s">
        <v>226</v>
      </c>
      <c r="M293" s="17" t="s">
        <v>226</v>
      </c>
      <c r="N293" s="14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227</v>
      </c>
      <c r="C294" s="9" t="s">
        <v>227</v>
      </c>
      <c r="D294" s="147" t="s">
        <v>230</v>
      </c>
      <c r="E294" s="148" t="s">
        <v>231</v>
      </c>
      <c r="F294" s="148" t="s">
        <v>233</v>
      </c>
      <c r="G294" s="148" t="s">
        <v>235</v>
      </c>
      <c r="H294" s="148" t="s">
        <v>245</v>
      </c>
      <c r="I294" s="148" t="s">
        <v>246</v>
      </c>
      <c r="J294" s="148" t="s">
        <v>247</v>
      </c>
      <c r="K294" s="148" t="s">
        <v>281</v>
      </c>
      <c r="L294" s="148" t="s">
        <v>251</v>
      </c>
      <c r="M294" s="148" t="s">
        <v>296</v>
      </c>
      <c r="N294" s="14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297</v>
      </c>
      <c r="E295" s="11" t="s">
        <v>297</v>
      </c>
      <c r="F295" s="11" t="s">
        <v>297</v>
      </c>
      <c r="G295" s="11" t="s">
        <v>298</v>
      </c>
      <c r="H295" s="11" t="s">
        <v>297</v>
      </c>
      <c r="I295" s="11" t="s">
        <v>297</v>
      </c>
      <c r="J295" s="11" t="s">
        <v>298</v>
      </c>
      <c r="K295" s="11" t="s">
        <v>298</v>
      </c>
      <c r="L295" s="11" t="s">
        <v>297</v>
      </c>
      <c r="M295" s="11" t="s">
        <v>114</v>
      </c>
      <c r="N295" s="149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14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3</v>
      </c>
    </row>
    <row r="297" spans="1:65">
      <c r="A297" s="29"/>
      <c r="B297" s="18">
        <v>1</v>
      </c>
      <c r="C297" s="14">
        <v>1</v>
      </c>
      <c r="D297" s="21">
        <v>1.78</v>
      </c>
      <c r="E297" s="21">
        <v>1.83141945567595</v>
      </c>
      <c r="F297" s="143">
        <v>2.17069</v>
      </c>
      <c r="G297" s="150">
        <v>1.85</v>
      </c>
      <c r="H297" s="21">
        <v>1.7</v>
      </c>
      <c r="I297" s="21">
        <v>1.75</v>
      </c>
      <c r="J297" s="21">
        <v>1.6</v>
      </c>
      <c r="K297" s="21">
        <v>1.64</v>
      </c>
      <c r="L297" s="143">
        <v>2.1</v>
      </c>
      <c r="M297" s="150">
        <v>1.3560000000000001</v>
      </c>
      <c r="N297" s="14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1.78</v>
      </c>
      <c r="E298" s="11">
        <v>1.7195154072123799</v>
      </c>
      <c r="F298" s="144">
        <v>2.1869900000000002</v>
      </c>
      <c r="G298" s="11">
        <v>1.76</v>
      </c>
      <c r="H298" s="11">
        <v>1.6</v>
      </c>
      <c r="I298" s="11">
        <v>1.72</v>
      </c>
      <c r="J298" s="11">
        <v>1.7</v>
      </c>
      <c r="K298" s="11">
        <v>1.65</v>
      </c>
      <c r="L298" s="144">
        <v>2.1</v>
      </c>
      <c r="M298" s="11">
        <v>1.6339999999999999</v>
      </c>
      <c r="N298" s="14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36</v>
      </c>
    </row>
    <row r="299" spans="1:65">
      <c r="A299" s="29"/>
      <c r="B299" s="19">
        <v>1</v>
      </c>
      <c r="C299" s="9">
        <v>3</v>
      </c>
      <c r="D299" s="11">
        <v>1.7</v>
      </c>
      <c r="E299" s="11">
        <v>1.74115272722916</v>
      </c>
      <c r="F299" s="144">
        <v>2.1699799999999998</v>
      </c>
      <c r="G299" s="11">
        <v>1.76</v>
      </c>
      <c r="H299" s="11">
        <v>1.6</v>
      </c>
      <c r="I299" s="11">
        <v>1.76</v>
      </c>
      <c r="J299" s="11">
        <v>1.6</v>
      </c>
      <c r="K299" s="11">
        <v>1.65</v>
      </c>
      <c r="L299" s="144">
        <v>2.1</v>
      </c>
      <c r="M299" s="11">
        <v>1.6319999999999999</v>
      </c>
      <c r="N299" s="14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1.71</v>
      </c>
      <c r="E300" s="11">
        <v>1.6717769088112799</v>
      </c>
      <c r="F300" s="144">
        <v>2.10148</v>
      </c>
      <c r="G300" s="11">
        <v>1.71</v>
      </c>
      <c r="H300" s="11">
        <v>1.5</v>
      </c>
      <c r="I300" s="11">
        <v>1.77</v>
      </c>
      <c r="J300" s="11">
        <v>1.7</v>
      </c>
      <c r="K300" s="11">
        <v>1.53</v>
      </c>
      <c r="L300" s="144">
        <v>2.1</v>
      </c>
      <c r="M300" s="11">
        <v>1.6619999999999999</v>
      </c>
      <c r="N300" s="14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1.6785258219157373</v>
      </c>
    </row>
    <row r="301" spans="1:65">
      <c r="A301" s="29"/>
      <c r="B301" s="19">
        <v>1</v>
      </c>
      <c r="C301" s="9">
        <v>5</v>
      </c>
      <c r="D301" s="11">
        <v>1.76</v>
      </c>
      <c r="E301" s="11">
        <v>1.6601471494143201</v>
      </c>
      <c r="F301" s="144">
        <v>2.1718600000000001</v>
      </c>
      <c r="G301" s="11">
        <v>1.73</v>
      </c>
      <c r="H301" s="11">
        <v>1.5</v>
      </c>
      <c r="I301" s="11">
        <v>1.72</v>
      </c>
      <c r="J301" s="11">
        <v>1.6</v>
      </c>
      <c r="K301" s="11">
        <v>1.54</v>
      </c>
      <c r="L301" s="144">
        <v>2.1</v>
      </c>
      <c r="M301" s="11">
        <v>1.665</v>
      </c>
      <c r="N301" s="14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30</v>
      </c>
    </row>
    <row r="302" spans="1:65">
      <c r="A302" s="29"/>
      <c r="B302" s="19">
        <v>1</v>
      </c>
      <c r="C302" s="9">
        <v>6</v>
      </c>
      <c r="D302" s="11">
        <v>1.74</v>
      </c>
      <c r="E302" s="11">
        <v>1.76002780361231</v>
      </c>
      <c r="F302" s="144">
        <v>2.2010200000000002</v>
      </c>
      <c r="G302" s="11">
        <v>1.76</v>
      </c>
      <c r="H302" s="11">
        <v>1.6</v>
      </c>
      <c r="I302" s="11">
        <v>1.74</v>
      </c>
      <c r="J302" s="11">
        <v>1.6</v>
      </c>
      <c r="K302" s="11">
        <v>1.58</v>
      </c>
      <c r="L302" s="144">
        <v>2.1</v>
      </c>
      <c r="M302" s="11">
        <v>1.6579999999999999</v>
      </c>
      <c r="N302" s="14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257</v>
      </c>
      <c r="C303" s="12"/>
      <c r="D303" s="22">
        <v>1.7450000000000001</v>
      </c>
      <c r="E303" s="22">
        <v>1.7306732419925666</v>
      </c>
      <c r="F303" s="22">
        <v>2.1670033333333332</v>
      </c>
      <c r="G303" s="22">
        <v>1.7616666666666667</v>
      </c>
      <c r="H303" s="22">
        <v>1.5833333333333333</v>
      </c>
      <c r="I303" s="22">
        <v>1.7433333333333334</v>
      </c>
      <c r="J303" s="22">
        <v>1.6333333333333335</v>
      </c>
      <c r="K303" s="22">
        <v>1.5983333333333334</v>
      </c>
      <c r="L303" s="22">
        <v>2.1</v>
      </c>
      <c r="M303" s="22">
        <v>1.6011666666666666</v>
      </c>
      <c r="N303" s="14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258</v>
      </c>
      <c r="C304" s="28"/>
      <c r="D304" s="11">
        <v>1.75</v>
      </c>
      <c r="E304" s="11">
        <v>1.7303340672207699</v>
      </c>
      <c r="F304" s="11">
        <v>2.1712750000000001</v>
      </c>
      <c r="G304" s="11">
        <v>1.76</v>
      </c>
      <c r="H304" s="11">
        <v>1.6</v>
      </c>
      <c r="I304" s="11">
        <v>1.7450000000000001</v>
      </c>
      <c r="J304" s="11">
        <v>1.6</v>
      </c>
      <c r="K304" s="11">
        <v>1.6099999999999999</v>
      </c>
      <c r="L304" s="11">
        <v>2.1</v>
      </c>
      <c r="M304" s="11">
        <v>1.6459999999999999</v>
      </c>
      <c r="N304" s="14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259</v>
      </c>
      <c r="C305" s="28"/>
      <c r="D305" s="23">
        <v>3.4496376621320712E-2</v>
      </c>
      <c r="E305" s="23">
        <v>6.2751118784907273E-2</v>
      </c>
      <c r="F305" s="23">
        <v>3.4339327114354917E-2</v>
      </c>
      <c r="G305" s="23">
        <v>4.7923550230201756E-2</v>
      </c>
      <c r="H305" s="23">
        <v>7.5277265270908097E-2</v>
      </c>
      <c r="I305" s="23">
        <v>2.0655911179772907E-2</v>
      </c>
      <c r="J305" s="23">
        <v>5.1639777949432163E-2</v>
      </c>
      <c r="K305" s="23">
        <v>5.5647701360134E-2</v>
      </c>
      <c r="L305" s="23">
        <v>0</v>
      </c>
      <c r="M305" s="23">
        <v>0.12094695807115884</v>
      </c>
      <c r="N305" s="202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203"/>
      <c r="AW305" s="203"/>
      <c r="AX305" s="203"/>
      <c r="AY305" s="203"/>
      <c r="AZ305" s="203"/>
      <c r="BA305" s="203"/>
      <c r="BB305" s="203"/>
      <c r="BC305" s="203"/>
      <c r="BD305" s="203"/>
      <c r="BE305" s="203"/>
      <c r="BF305" s="203"/>
      <c r="BG305" s="203"/>
      <c r="BH305" s="203"/>
      <c r="BI305" s="203"/>
      <c r="BJ305" s="203"/>
      <c r="BK305" s="203"/>
      <c r="BL305" s="203"/>
      <c r="BM305" s="56"/>
    </row>
    <row r="306" spans="1:65">
      <c r="A306" s="29"/>
      <c r="B306" s="3" t="s">
        <v>86</v>
      </c>
      <c r="C306" s="28"/>
      <c r="D306" s="13">
        <v>1.9768697204195249E-2</v>
      </c>
      <c r="E306" s="13">
        <v>3.6258212851699473E-2</v>
      </c>
      <c r="F306" s="13">
        <v>1.5846457910857661E-2</v>
      </c>
      <c r="G306" s="13">
        <v>2.7203528985923417E-2</v>
      </c>
      <c r="H306" s="13">
        <v>4.7543535960573535E-2</v>
      </c>
      <c r="I306" s="13">
        <v>1.1848515017078148E-2</v>
      </c>
      <c r="J306" s="13">
        <v>3.1616190581284995E-2</v>
      </c>
      <c r="K306" s="13">
        <v>3.4816080100188114E-2</v>
      </c>
      <c r="L306" s="13">
        <v>0</v>
      </c>
      <c r="M306" s="13">
        <v>7.5536769899755704E-2</v>
      </c>
      <c r="N306" s="14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260</v>
      </c>
      <c r="C307" s="28"/>
      <c r="D307" s="13">
        <v>3.9602714010317897E-2</v>
      </c>
      <c r="E307" s="13">
        <v>3.1067392229517488E-2</v>
      </c>
      <c r="F307" s="13">
        <v>0.29101578601876144</v>
      </c>
      <c r="G307" s="13">
        <v>4.9532061804112626E-2</v>
      </c>
      <c r="H307" s="13">
        <v>-5.6711959589491934E-2</v>
      </c>
      <c r="I307" s="13">
        <v>3.8609779230938335E-2</v>
      </c>
      <c r="J307" s="13">
        <v>-2.6923916208107301E-2</v>
      </c>
      <c r="K307" s="13">
        <v>-4.7775546575076544E-2</v>
      </c>
      <c r="L307" s="13">
        <v>0.25109782201814768</v>
      </c>
      <c r="M307" s="13">
        <v>-4.6087557450131489E-2</v>
      </c>
      <c r="N307" s="14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261</v>
      </c>
      <c r="C308" s="46"/>
      <c r="D308" s="44">
        <v>0.05</v>
      </c>
      <c r="E308" s="44">
        <v>0.04</v>
      </c>
      <c r="F308" s="44">
        <v>2.42</v>
      </c>
      <c r="G308" s="44">
        <v>0.14000000000000001</v>
      </c>
      <c r="H308" s="44">
        <v>0.87</v>
      </c>
      <c r="I308" s="44">
        <v>0.04</v>
      </c>
      <c r="J308" s="44">
        <v>0.57999999999999996</v>
      </c>
      <c r="K308" s="44">
        <v>0.78</v>
      </c>
      <c r="L308" s="44">
        <v>2.04</v>
      </c>
      <c r="M308" s="44">
        <v>0.76</v>
      </c>
      <c r="N308" s="14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5"/>
    </row>
    <row r="310" spans="1:65" ht="15">
      <c r="B310" s="8" t="s">
        <v>498</v>
      </c>
      <c r="BM310" s="27" t="s">
        <v>66</v>
      </c>
    </row>
    <row r="311" spans="1:65" ht="15">
      <c r="A311" s="24" t="s">
        <v>52</v>
      </c>
      <c r="B311" s="18" t="s">
        <v>110</v>
      </c>
      <c r="C311" s="15" t="s">
        <v>111</v>
      </c>
      <c r="D311" s="16" t="s">
        <v>226</v>
      </c>
      <c r="E311" s="17" t="s">
        <v>226</v>
      </c>
      <c r="F311" s="17" t="s">
        <v>226</v>
      </c>
      <c r="G311" s="17" t="s">
        <v>226</v>
      </c>
      <c r="H311" s="17" t="s">
        <v>226</v>
      </c>
      <c r="I311" s="17" t="s">
        <v>226</v>
      </c>
      <c r="J311" s="17" t="s">
        <v>226</v>
      </c>
      <c r="K311" s="17" t="s">
        <v>226</v>
      </c>
      <c r="L311" s="17" t="s">
        <v>226</v>
      </c>
      <c r="M311" s="17" t="s">
        <v>226</v>
      </c>
      <c r="N311" s="17" t="s">
        <v>226</v>
      </c>
      <c r="O311" s="17" t="s">
        <v>226</v>
      </c>
      <c r="P311" s="17" t="s">
        <v>226</v>
      </c>
      <c r="Q311" s="17" t="s">
        <v>226</v>
      </c>
      <c r="R311" s="17" t="s">
        <v>226</v>
      </c>
      <c r="S311" s="17" t="s">
        <v>226</v>
      </c>
      <c r="T311" s="17" t="s">
        <v>226</v>
      </c>
      <c r="U311" s="17" t="s">
        <v>226</v>
      </c>
      <c r="V311" s="17" t="s">
        <v>226</v>
      </c>
      <c r="W311" s="17" t="s">
        <v>226</v>
      </c>
      <c r="X311" s="149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227</v>
      </c>
      <c r="C312" s="9" t="s">
        <v>227</v>
      </c>
      <c r="D312" s="147" t="s">
        <v>230</v>
      </c>
      <c r="E312" s="148" t="s">
        <v>231</v>
      </c>
      <c r="F312" s="148" t="s">
        <v>233</v>
      </c>
      <c r="G312" s="148" t="s">
        <v>235</v>
      </c>
      <c r="H312" s="148" t="s">
        <v>236</v>
      </c>
      <c r="I312" s="148" t="s">
        <v>237</v>
      </c>
      <c r="J312" s="148" t="s">
        <v>238</v>
      </c>
      <c r="K312" s="148" t="s">
        <v>239</v>
      </c>
      <c r="L312" s="148" t="s">
        <v>240</v>
      </c>
      <c r="M312" s="148" t="s">
        <v>241</v>
      </c>
      <c r="N312" s="148" t="s">
        <v>242</v>
      </c>
      <c r="O312" s="148" t="s">
        <v>243</v>
      </c>
      <c r="P312" s="148" t="s">
        <v>244</v>
      </c>
      <c r="Q312" s="148" t="s">
        <v>245</v>
      </c>
      <c r="R312" s="148" t="s">
        <v>246</v>
      </c>
      <c r="S312" s="148" t="s">
        <v>247</v>
      </c>
      <c r="T312" s="148" t="s">
        <v>281</v>
      </c>
      <c r="U312" s="148" t="s">
        <v>250</v>
      </c>
      <c r="V312" s="148" t="s">
        <v>251</v>
      </c>
      <c r="W312" s="148" t="s">
        <v>296</v>
      </c>
      <c r="X312" s="149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114</v>
      </c>
      <c r="E313" s="11" t="s">
        <v>297</v>
      </c>
      <c r="F313" s="11" t="s">
        <v>114</v>
      </c>
      <c r="G313" s="11" t="s">
        <v>298</v>
      </c>
      <c r="H313" s="11" t="s">
        <v>114</v>
      </c>
      <c r="I313" s="11" t="s">
        <v>298</v>
      </c>
      <c r="J313" s="11" t="s">
        <v>298</v>
      </c>
      <c r="K313" s="11" t="s">
        <v>298</v>
      </c>
      <c r="L313" s="11" t="s">
        <v>298</v>
      </c>
      <c r="M313" s="11" t="s">
        <v>298</v>
      </c>
      <c r="N313" s="11" t="s">
        <v>114</v>
      </c>
      <c r="O313" s="11" t="s">
        <v>298</v>
      </c>
      <c r="P313" s="11" t="s">
        <v>114</v>
      </c>
      <c r="Q313" s="11" t="s">
        <v>297</v>
      </c>
      <c r="R313" s="11" t="s">
        <v>297</v>
      </c>
      <c r="S313" s="11" t="s">
        <v>298</v>
      </c>
      <c r="T313" s="11" t="s">
        <v>298</v>
      </c>
      <c r="U313" s="11" t="s">
        <v>114</v>
      </c>
      <c r="V313" s="11" t="s">
        <v>114</v>
      </c>
      <c r="W313" s="11" t="s">
        <v>114</v>
      </c>
      <c r="X313" s="14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14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4.22</v>
      </c>
      <c r="E315" s="21">
        <v>4.1881698575873223</v>
      </c>
      <c r="F315" s="21">
        <v>4.3267799999999994</v>
      </c>
      <c r="G315" s="21">
        <v>4.34</v>
      </c>
      <c r="H315" s="21">
        <v>4.34</v>
      </c>
      <c r="I315" s="21">
        <v>4.18</v>
      </c>
      <c r="J315" s="21">
        <v>4.22</v>
      </c>
      <c r="K315" s="21">
        <v>4.37</v>
      </c>
      <c r="L315" s="21">
        <v>4.18</v>
      </c>
      <c r="M315" s="21">
        <v>4.1399999999999997</v>
      </c>
      <c r="N315" s="21">
        <v>4.3882253822379997</v>
      </c>
      <c r="O315" s="21">
        <v>4.0636000000000001</v>
      </c>
      <c r="P315" s="150">
        <v>4.57</v>
      </c>
      <c r="Q315" s="21">
        <v>4.41</v>
      </c>
      <c r="R315" s="21">
        <v>4.4047999999999998</v>
      </c>
      <c r="S315" s="21">
        <v>4.17</v>
      </c>
      <c r="T315" s="21">
        <v>4.46</v>
      </c>
      <c r="U315" s="21">
        <v>4.26</v>
      </c>
      <c r="V315" s="21">
        <v>4.2</v>
      </c>
      <c r="W315" s="150">
        <v>8.0865632999999999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4.26</v>
      </c>
      <c r="E316" s="11">
        <v>4.1433566960632513</v>
      </c>
      <c r="F316" s="11">
        <v>4.3387800000000007</v>
      </c>
      <c r="G316" s="11">
        <v>4.29</v>
      </c>
      <c r="H316" s="11">
        <v>4.34</v>
      </c>
      <c r="I316" s="11">
        <v>4.2</v>
      </c>
      <c r="J316" s="11">
        <v>4.24</v>
      </c>
      <c r="K316" s="11">
        <v>4.4400000000000004</v>
      </c>
      <c r="L316" s="11">
        <v>4.18</v>
      </c>
      <c r="M316" s="11">
        <v>4.17</v>
      </c>
      <c r="N316" s="11">
        <v>4.4198368769291072</v>
      </c>
      <c r="O316" s="11">
        <v>4.1924999999999999</v>
      </c>
      <c r="P316" s="11">
        <v>4.41</v>
      </c>
      <c r="Q316" s="11">
        <v>4.3</v>
      </c>
      <c r="R316" s="11">
        <v>4.3117999999999999</v>
      </c>
      <c r="S316" s="11">
        <v>4.3099999999999996</v>
      </c>
      <c r="T316" s="11">
        <v>4.3999999999999995</v>
      </c>
      <c r="U316" s="11">
        <v>4.3899999999999997</v>
      </c>
      <c r="V316" s="11">
        <v>4.1099999999999994</v>
      </c>
      <c r="W316" s="144">
        <v>4.6517667000000005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e">
        <v>#N/A</v>
      </c>
    </row>
    <row r="317" spans="1:65">
      <c r="A317" s="29"/>
      <c r="B317" s="19">
        <v>1</v>
      </c>
      <c r="C317" s="9">
        <v>3</v>
      </c>
      <c r="D317" s="11">
        <v>4.24</v>
      </c>
      <c r="E317" s="11">
        <v>4.2221591570848904</v>
      </c>
      <c r="F317" s="11">
        <v>4.3453799999999996</v>
      </c>
      <c r="G317" s="11">
        <v>4.47</v>
      </c>
      <c r="H317" s="11">
        <v>4.34</v>
      </c>
      <c r="I317" s="11">
        <v>4.17</v>
      </c>
      <c r="J317" s="11">
        <v>4.29</v>
      </c>
      <c r="K317" s="11">
        <v>4.3600000000000003</v>
      </c>
      <c r="L317" s="11">
        <v>4.25</v>
      </c>
      <c r="M317" s="11">
        <v>4.1399999999999997</v>
      </c>
      <c r="N317" s="11">
        <v>4.5167623806802926</v>
      </c>
      <c r="O317" s="11">
        <v>4.1783000000000001</v>
      </c>
      <c r="P317" s="11">
        <v>4.22</v>
      </c>
      <c r="Q317" s="11">
        <v>4.37</v>
      </c>
      <c r="R317" s="11">
        <v>4.3701999999999996</v>
      </c>
      <c r="S317" s="11">
        <v>4.28</v>
      </c>
      <c r="T317" s="11">
        <v>4.5</v>
      </c>
      <c r="U317" s="11">
        <v>4.4000000000000004</v>
      </c>
      <c r="V317" s="11">
        <v>4.0199999999999996</v>
      </c>
      <c r="W317" s="144">
        <v>4.7271887999999995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4.24</v>
      </c>
      <c r="E318" s="11">
        <v>4.0407084310766548</v>
      </c>
      <c r="F318" s="11">
        <v>4.35846</v>
      </c>
      <c r="G318" s="11">
        <v>4.3499999999999996</v>
      </c>
      <c r="H318" s="11">
        <v>4.3899999999999997</v>
      </c>
      <c r="I318" s="11">
        <v>4.1100000000000003</v>
      </c>
      <c r="J318" s="11">
        <v>4.2699999999999996</v>
      </c>
      <c r="K318" s="11">
        <v>4.3099999999999996</v>
      </c>
      <c r="L318" s="11">
        <v>4.24</v>
      </c>
      <c r="M318" s="11">
        <v>4.1100000000000003</v>
      </c>
      <c r="N318" s="11">
        <v>4.4434582872486388</v>
      </c>
      <c r="O318" s="11">
        <v>4.2039</v>
      </c>
      <c r="P318" s="11">
        <v>4.32</v>
      </c>
      <c r="Q318" s="11">
        <v>4.28</v>
      </c>
      <c r="R318" s="11">
        <v>4.3464</v>
      </c>
      <c r="S318" s="11">
        <v>4.2699999999999996</v>
      </c>
      <c r="T318" s="11">
        <v>4.37</v>
      </c>
      <c r="U318" s="11">
        <v>4.3499999999999996</v>
      </c>
      <c r="V318" s="11">
        <v>4.22</v>
      </c>
      <c r="W318" s="144">
        <v>4.6796841000000002</v>
      </c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4.2770870644385113</v>
      </c>
    </row>
    <row r="319" spans="1:65">
      <c r="A319" s="29"/>
      <c r="B319" s="19">
        <v>1</v>
      </c>
      <c r="C319" s="9">
        <v>5</v>
      </c>
      <c r="D319" s="11">
        <v>4.24</v>
      </c>
      <c r="E319" s="11">
        <v>4.0809431127416511</v>
      </c>
      <c r="F319" s="11">
        <v>4.3471400000000004</v>
      </c>
      <c r="G319" s="11">
        <v>4.37</v>
      </c>
      <c r="H319" s="11">
        <v>4.34</v>
      </c>
      <c r="I319" s="11">
        <v>4.09</v>
      </c>
      <c r="J319" s="11">
        <v>4.24</v>
      </c>
      <c r="K319" s="11">
        <v>4.3600000000000003</v>
      </c>
      <c r="L319" s="11">
        <v>4.1900000000000004</v>
      </c>
      <c r="M319" s="11">
        <v>4.08</v>
      </c>
      <c r="N319" s="11">
        <v>4.5207759397594076</v>
      </c>
      <c r="O319" s="11">
        <v>4.0785</v>
      </c>
      <c r="P319" s="11">
        <v>4.3099999999999996</v>
      </c>
      <c r="Q319" s="11">
        <v>4.3499999999999996</v>
      </c>
      <c r="R319" s="11">
        <v>4.2622999999999998</v>
      </c>
      <c r="S319" s="11">
        <v>4.32</v>
      </c>
      <c r="T319" s="11">
        <v>4.3600000000000003</v>
      </c>
      <c r="U319" s="11">
        <v>4.3499999999999996</v>
      </c>
      <c r="V319" s="11">
        <v>4.07</v>
      </c>
      <c r="W319" s="144">
        <v>4.6574711000000004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31</v>
      </c>
    </row>
    <row r="320" spans="1:65">
      <c r="A320" s="29"/>
      <c r="B320" s="19">
        <v>1</v>
      </c>
      <c r="C320" s="9">
        <v>6</v>
      </c>
      <c r="D320" s="11">
        <v>4.2</v>
      </c>
      <c r="E320" s="11">
        <v>4.1423138475884853</v>
      </c>
      <c r="F320" s="11">
        <v>4.3361000000000001</v>
      </c>
      <c r="G320" s="11">
        <v>4.34</v>
      </c>
      <c r="H320" s="11">
        <v>4.33</v>
      </c>
      <c r="I320" s="11">
        <v>4.1399999999999997</v>
      </c>
      <c r="J320" s="11">
        <v>4.25</v>
      </c>
      <c r="K320" s="11">
        <v>4.34</v>
      </c>
      <c r="L320" s="11">
        <v>4.28</v>
      </c>
      <c r="M320" s="11">
        <v>4.17</v>
      </c>
      <c r="N320" s="11">
        <v>4.5057753769926538</v>
      </c>
      <c r="O320" s="11">
        <v>4.0418000000000003</v>
      </c>
      <c r="P320" s="11">
        <v>4.3099999999999996</v>
      </c>
      <c r="Q320" s="11">
        <v>4.3</v>
      </c>
      <c r="R320" s="11">
        <v>4.2546999999999997</v>
      </c>
      <c r="S320" s="11">
        <v>4.2699999999999996</v>
      </c>
      <c r="T320" s="11">
        <v>4.34</v>
      </c>
      <c r="U320" s="11">
        <v>4.4000000000000004</v>
      </c>
      <c r="V320" s="11">
        <v>4.1500000000000004</v>
      </c>
      <c r="W320" s="144">
        <v>4.6865067000000007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20" t="s">
        <v>257</v>
      </c>
      <c r="C321" s="12"/>
      <c r="D321" s="22">
        <v>4.2333333333333334</v>
      </c>
      <c r="E321" s="22">
        <v>4.1362751836903753</v>
      </c>
      <c r="F321" s="22">
        <v>4.3421066666666661</v>
      </c>
      <c r="G321" s="22">
        <v>4.3599999999999994</v>
      </c>
      <c r="H321" s="22">
        <v>4.3466666666666667</v>
      </c>
      <c r="I321" s="22">
        <v>4.1483333333333334</v>
      </c>
      <c r="J321" s="22">
        <v>4.251666666666666</v>
      </c>
      <c r="K321" s="22">
        <v>4.3633333333333333</v>
      </c>
      <c r="L321" s="22">
        <v>4.2200000000000006</v>
      </c>
      <c r="M321" s="22">
        <v>4.1350000000000007</v>
      </c>
      <c r="N321" s="22">
        <v>4.4658057073080171</v>
      </c>
      <c r="O321" s="22">
        <v>4.1264333333333338</v>
      </c>
      <c r="P321" s="22">
        <v>4.3566666666666665</v>
      </c>
      <c r="Q321" s="22">
        <v>4.335</v>
      </c>
      <c r="R321" s="22">
        <v>4.3250333333333328</v>
      </c>
      <c r="S321" s="22">
        <v>4.2700000000000005</v>
      </c>
      <c r="T321" s="22">
        <v>4.4050000000000002</v>
      </c>
      <c r="U321" s="22">
        <v>4.3583333333333334</v>
      </c>
      <c r="V321" s="22">
        <v>4.128333333333333</v>
      </c>
      <c r="W321" s="22">
        <v>5.2481967833333343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258</v>
      </c>
      <c r="C322" s="28"/>
      <c r="D322" s="11">
        <v>4.24</v>
      </c>
      <c r="E322" s="11">
        <v>4.1428352718258683</v>
      </c>
      <c r="F322" s="11">
        <v>4.3420800000000002</v>
      </c>
      <c r="G322" s="11">
        <v>4.3449999999999998</v>
      </c>
      <c r="H322" s="11">
        <v>4.34</v>
      </c>
      <c r="I322" s="11">
        <v>4.1549999999999994</v>
      </c>
      <c r="J322" s="11">
        <v>4.2450000000000001</v>
      </c>
      <c r="K322" s="11">
        <v>4.3600000000000003</v>
      </c>
      <c r="L322" s="11">
        <v>4.2149999999999999</v>
      </c>
      <c r="M322" s="11">
        <v>4.1399999999999997</v>
      </c>
      <c r="N322" s="11">
        <v>4.4746168321206463</v>
      </c>
      <c r="O322" s="11">
        <v>4.1284000000000001</v>
      </c>
      <c r="P322" s="11">
        <v>4.3149999999999995</v>
      </c>
      <c r="Q322" s="11">
        <v>4.3249999999999993</v>
      </c>
      <c r="R322" s="11">
        <v>4.3291000000000004</v>
      </c>
      <c r="S322" s="11">
        <v>4.2750000000000004</v>
      </c>
      <c r="T322" s="11">
        <v>4.3849999999999998</v>
      </c>
      <c r="U322" s="11">
        <v>4.3699999999999992</v>
      </c>
      <c r="V322" s="11">
        <v>4.13</v>
      </c>
      <c r="W322" s="11">
        <v>4.6830954000000009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259</v>
      </c>
      <c r="C323" s="28"/>
      <c r="D323" s="23">
        <v>2.0655911179772852E-2</v>
      </c>
      <c r="E323" s="23">
        <v>6.6858611449339106E-2</v>
      </c>
      <c r="F323" s="23">
        <v>1.0821590764146903E-2</v>
      </c>
      <c r="G323" s="23">
        <v>5.9999999999999942E-2</v>
      </c>
      <c r="H323" s="23">
        <v>2.1602468994692762E-2</v>
      </c>
      <c r="I323" s="23">
        <v>4.2622372841814728E-2</v>
      </c>
      <c r="J323" s="23">
        <v>2.4832774042918872E-2</v>
      </c>
      <c r="K323" s="23">
        <v>4.3204937989385975E-2</v>
      </c>
      <c r="L323" s="23">
        <v>4.2426406871192993E-2</v>
      </c>
      <c r="M323" s="23">
        <v>3.5071355833500246E-2</v>
      </c>
      <c r="N323" s="23">
        <v>5.6297656966009704E-2</v>
      </c>
      <c r="O323" s="23">
        <v>7.2752282896598186E-2</v>
      </c>
      <c r="P323" s="23">
        <v>0.12060956291549488</v>
      </c>
      <c r="Q323" s="23">
        <v>5.0099900199501425E-2</v>
      </c>
      <c r="R323" s="23">
        <v>5.9860927713047268E-2</v>
      </c>
      <c r="S323" s="23">
        <v>5.3291650377896939E-2</v>
      </c>
      <c r="T323" s="23">
        <v>6.2529992803453907E-2</v>
      </c>
      <c r="U323" s="23">
        <v>5.3447793842839625E-2</v>
      </c>
      <c r="V323" s="23">
        <v>7.6789756261279291E-2</v>
      </c>
      <c r="W323" s="23">
        <v>1.3907668316228994</v>
      </c>
      <c r="X323" s="202"/>
      <c r="Y323" s="203"/>
      <c r="Z323" s="203"/>
      <c r="AA323" s="203"/>
      <c r="AB323" s="203"/>
      <c r="AC323" s="203"/>
      <c r="AD323" s="203"/>
      <c r="AE323" s="203"/>
      <c r="AF323" s="203"/>
      <c r="AG323" s="203"/>
      <c r="AH323" s="203"/>
      <c r="AI323" s="203"/>
      <c r="AJ323" s="203"/>
      <c r="AK323" s="203"/>
      <c r="AL323" s="203"/>
      <c r="AM323" s="203"/>
      <c r="AN323" s="203"/>
      <c r="AO323" s="203"/>
      <c r="AP323" s="203"/>
      <c r="AQ323" s="203"/>
      <c r="AR323" s="203"/>
      <c r="AS323" s="203"/>
      <c r="AT323" s="203"/>
      <c r="AU323" s="203"/>
      <c r="AV323" s="203"/>
      <c r="AW323" s="203"/>
      <c r="AX323" s="203"/>
      <c r="AY323" s="203"/>
      <c r="AZ323" s="203"/>
      <c r="BA323" s="203"/>
      <c r="BB323" s="203"/>
      <c r="BC323" s="203"/>
      <c r="BD323" s="203"/>
      <c r="BE323" s="203"/>
      <c r="BF323" s="203"/>
      <c r="BG323" s="203"/>
      <c r="BH323" s="203"/>
      <c r="BI323" s="203"/>
      <c r="BJ323" s="203"/>
      <c r="BK323" s="203"/>
      <c r="BL323" s="203"/>
      <c r="BM323" s="56"/>
    </row>
    <row r="324" spans="1:65">
      <c r="A324" s="29"/>
      <c r="B324" s="3" t="s">
        <v>86</v>
      </c>
      <c r="C324" s="28"/>
      <c r="D324" s="13">
        <v>4.8793490975841385E-3</v>
      </c>
      <c r="E324" s="13">
        <v>1.616396600326964E-2</v>
      </c>
      <c r="F324" s="13">
        <v>2.4922443401083892E-3</v>
      </c>
      <c r="G324" s="13">
        <v>1.3761467889908246E-2</v>
      </c>
      <c r="H324" s="13">
        <v>4.9698931736256351E-3</v>
      </c>
      <c r="I324" s="13">
        <v>1.0274577623579284E-2</v>
      </c>
      <c r="J324" s="13">
        <v>5.8407151806159647E-3</v>
      </c>
      <c r="K324" s="13">
        <v>9.9018192489043495E-3</v>
      </c>
      <c r="L324" s="13">
        <v>1.0053650917344309E-2</v>
      </c>
      <c r="M324" s="13">
        <v>8.481585449455922E-3</v>
      </c>
      <c r="N324" s="13">
        <v>1.2606382958820184E-2</v>
      </c>
      <c r="O324" s="13">
        <v>1.7630790811257062E-2</v>
      </c>
      <c r="P324" s="13">
        <v>2.7683908855890178E-2</v>
      </c>
      <c r="Q324" s="13">
        <v>1.1557070403575877E-2</v>
      </c>
      <c r="R324" s="13">
        <v>1.3840570256810493E-2</v>
      </c>
      <c r="S324" s="13">
        <v>1.2480480182177268E-2</v>
      </c>
      <c r="T324" s="13">
        <v>1.4195231056402703E-2</v>
      </c>
      <c r="U324" s="13">
        <v>1.226335613984848E-2</v>
      </c>
      <c r="V324" s="13">
        <v>1.8600667645041414E-2</v>
      </c>
      <c r="W324" s="13">
        <v>0.26499898708820313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260</v>
      </c>
      <c r="C325" s="28"/>
      <c r="D325" s="13">
        <v>-1.0229796692465043E-2</v>
      </c>
      <c r="E325" s="13">
        <v>-3.2922378858944668E-2</v>
      </c>
      <c r="F325" s="13">
        <v>1.5201842106220997E-2</v>
      </c>
      <c r="G325" s="13">
        <v>1.9385374745083173E-2</v>
      </c>
      <c r="H325" s="13">
        <v>1.6267988277973044E-2</v>
      </c>
      <c r="I325" s="13">
        <v>-3.0103135420293414E-2</v>
      </c>
      <c r="J325" s="13">
        <v>-5.9433903001884225E-3</v>
      </c>
      <c r="K325" s="13">
        <v>2.016472136186076E-2</v>
      </c>
      <c r="L325" s="13">
        <v>-1.3347183159575171E-2</v>
      </c>
      <c r="M325" s="13">
        <v>-3.3220521887403653E-2</v>
      </c>
      <c r="N325" s="13">
        <v>4.4123170752962126E-2</v>
      </c>
      <c r="O325" s="13">
        <v>-3.5223442692522089E-2</v>
      </c>
      <c r="P325" s="13">
        <v>1.8606028128305585E-2</v>
      </c>
      <c r="Q325" s="13">
        <v>1.3540275119251488E-2</v>
      </c>
      <c r="R325" s="13">
        <v>1.1210028735086253E-2</v>
      </c>
      <c r="S325" s="13">
        <v>-1.656983907911469E-3</v>
      </c>
      <c r="T325" s="13">
        <v>2.9906554071580826E-2</v>
      </c>
      <c r="U325" s="13">
        <v>1.8995701436694601E-2</v>
      </c>
      <c r="V325" s="13">
        <v>-3.4779215120959051E-2</v>
      </c>
      <c r="W325" s="13">
        <v>0.22704932218215412</v>
      </c>
      <c r="X325" s="149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261</v>
      </c>
      <c r="C326" s="46"/>
      <c r="D326" s="44">
        <v>0.85</v>
      </c>
      <c r="E326" s="44">
        <v>1.7</v>
      </c>
      <c r="F326" s="44">
        <v>0.11</v>
      </c>
      <c r="G326" s="44">
        <v>0.26</v>
      </c>
      <c r="H326" s="44">
        <v>0.15</v>
      </c>
      <c r="I326" s="44">
        <v>1.6</v>
      </c>
      <c r="J326" s="44">
        <v>0.69</v>
      </c>
      <c r="K326" s="44">
        <v>0.28999999999999998</v>
      </c>
      <c r="L326" s="44">
        <v>0.97</v>
      </c>
      <c r="M326" s="44">
        <v>1.72</v>
      </c>
      <c r="N326" s="44">
        <v>1.19</v>
      </c>
      <c r="O326" s="44">
        <v>1.79</v>
      </c>
      <c r="P326" s="44">
        <v>0.23</v>
      </c>
      <c r="Q326" s="44">
        <v>0.04</v>
      </c>
      <c r="R326" s="44">
        <v>0.04</v>
      </c>
      <c r="S326" s="44">
        <v>0.53</v>
      </c>
      <c r="T326" s="44">
        <v>0.66</v>
      </c>
      <c r="U326" s="44">
        <v>0.25</v>
      </c>
      <c r="V326" s="44">
        <v>1.77</v>
      </c>
      <c r="W326" s="44">
        <v>8.08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BM327" s="55"/>
    </row>
    <row r="328" spans="1:65" ht="15">
      <c r="B328" s="8" t="s">
        <v>499</v>
      </c>
      <c r="BM328" s="27" t="s">
        <v>66</v>
      </c>
    </row>
    <row r="329" spans="1:65" ht="15">
      <c r="A329" s="24" t="s">
        <v>42</v>
      </c>
      <c r="B329" s="18" t="s">
        <v>110</v>
      </c>
      <c r="C329" s="15" t="s">
        <v>111</v>
      </c>
      <c r="D329" s="16" t="s">
        <v>226</v>
      </c>
      <c r="E329" s="17" t="s">
        <v>226</v>
      </c>
      <c r="F329" s="17" t="s">
        <v>226</v>
      </c>
      <c r="G329" s="17" t="s">
        <v>226</v>
      </c>
      <c r="H329" s="17" t="s">
        <v>226</v>
      </c>
      <c r="I329" s="17" t="s">
        <v>226</v>
      </c>
      <c r="J329" s="17" t="s">
        <v>226</v>
      </c>
      <c r="K329" s="17" t="s">
        <v>226</v>
      </c>
      <c r="L329" s="17" t="s">
        <v>226</v>
      </c>
      <c r="M329" s="17" t="s">
        <v>226</v>
      </c>
      <c r="N329" s="17" t="s">
        <v>226</v>
      </c>
      <c r="O329" s="17" t="s">
        <v>226</v>
      </c>
      <c r="P329" s="17" t="s">
        <v>226</v>
      </c>
      <c r="Q329" s="17" t="s">
        <v>226</v>
      </c>
      <c r="R329" s="17" t="s">
        <v>226</v>
      </c>
      <c r="S329" s="17" t="s">
        <v>226</v>
      </c>
      <c r="T329" s="17" t="s">
        <v>226</v>
      </c>
      <c r="U329" s="17" t="s">
        <v>226</v>
      </c>
      <c r="V329" s="149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227</v>
      </c>
      <c r="C330" s="9" t="s">
        <v>227</v>
      </c>
      <c r="D330" s="147" t="s">
        <v>230</v>
      </c>
      <c r="E330" s="148" t="s">
        <v>231</v>
      </c>
      <c r="F330" s="148" t="s">
        <v>233</v>
      </c>
      <c r="G330" s="148" t="s">
        <v>235</v>
      </c>
      <c r="H330" s="148" t="s">
        <v>236</v>
      </c>
      <c r="I330" s="148" t="s">
        <v>237</v>
      </c>
      <c r="J330" s="148" t="s">
        <v>238</v>
      </c>
      <c r="K330" s="148" t="s">
        <v>239</v>
      </c>
      <c r="L330" s="148" t="s">
        <v>240</v>
      </c>
      <c r="M330" s="148" t="s">
        <v>241</v>
      </c>
      <c r="N330" s="148" t="s">
        <v>242</v>
      </c>
      <c r="O330" s="148" t="s">
        <v>243</v>
      </c>
      <c r="P330" s="148" t="s">
        <v>244</v>
      </c>
      <c r="Q330" s="148" t="s">
        <v>245</v>
      </c>
      <c r="R330" s="148" t="s">
        <v>246</v>
      </c>
      <c r="S330" s="148" t="s">
        <v>247</v>
      </c>
      <c r="T330" s="148" t="s">
        <v>281</v>
      </c>
      <c r="U330" s="148" t="s">
        <v>251</v>
      </c>
      <c r="V330" s="149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297</v>
      </c>
      <c r="E331" s="11" t="s">
        <v>297</v>
      </c>
      <c r="F331" s="11" t="s">
        <v>297</v>
      </c>
      <c r="G331" s="11" t="s">
        <v>298</v>
      </c>
      <c r="H331" s="11" t="s">
        <v>297</v>
      </c>
      <c r="I331" s="11" t="s">
        <v>298</v>
      </c>
      <c r="J331" s="11" t="s">
        <v>298</v>
      </c>
      <c r="K331" s="11" t="s">
        <v>298</v>
      </c>
      <c r="L331" s="11" t="s">
        <v>298</v>
      </c>
      <c r="M331" s="11" t="s">
        <v>298</v>
      </c>
      <c r="N331" s="11" t="s">
        <v>114</v>
      </c>
      <c r="O331" s="11" t="s">
        <v>298</v>
      </c>
      <c r="P331" s="11" t="s">
        <v>297</v>
      </c>
      <c r="Q331" s="11" t="s">
        <v>297</v>
      </c>
      <c r="R331" s="11" t="s">
        <v>297</v>
      </c>
      <c r="S331" s="11" t="s">
        <v>298</v>
      </c>
      <c r="T331" s="11" t="s">
        <v>298</v>
      </c>
      <c r="U331" s="11" t="s">
        <v>297</v>
      </c>
      <c r="V331" s="149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/>
      <c r="C332" s="9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149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8">
        <v>1</v>
      </c>
      <c r="C333" s="14">
        <v>1</v>
      </c>
      <c r="D333" s="220">
        <v>19.53</v>
      </c>
      <c r="E333" s="220">
        <v>19.803858531386329</v>
      </c>
      <c r="F333" s="228">
        <v>23.565000000000001</v>
      </c>
      <c r="G333" s="220">
        <v>20.399999999999999</v>
      </c>
      <c r="H333" s="220">
        <v>18.8</v>
      </c>
      <c r="I333" s="220">
        <v>19.7</v>
      </c>
      <c r="J333" s="220">
        <v>18.350000000000001</v>
      </c>
      <c r="K333" s="220">
        <v>19</v>
      </c>
      <c r="L333" s="220">
        <v>17.850000000000001</v>
      </c>
      <c r="M333" s="220">
        <v>18.5</v>
      </c>
      <c r="N333" s="220">
        <v>19.12151333125</v>
      </c>
      <c r="O333" s="220">
        <v>19.13</v>
      </c>
      <c r="P333" s="220">
        <v>19.5</v>
      </c>
      <c r="Q333" s="220">
        <v>18.09</v>
      </c>
      <c r="R333" s="228">
        <v>21.4</v>
      </c>
      <c r="S333" s="220">
        <v>17.89</v>
      </c>
      <c r="T333" s="220">
        <v>18.2</v>
      </c>
      <c r="U333" s="220">
        <v>19.2</v>
      </c>
      <c r="V333" s="221"/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/>
      <c r="AG333" s="222"/>
      <c r="AH333" s="222"/>
      <c r="AI333" s="222"/>
      <c r="AJ333" s="222"/>
      <c r="AK333" s="222"/>
      <c r="AL333" s="222"/>
      <c r="AM333" s="222"/>
      <c r="AN333" s="222"/>
      <c r="AO333" s="222"/>
      <c r="AP333" s="222"/>
      <c r="AQ333" s="222"/>
      <c r="AR333" s="222"/>
      <c r="AS333" s="222"/>
      <c r="AT333" s="222"/>
      <c r="AU333" s="222"/>
      <c r="AV333" s="222"/>
      <c r="AW333" s="222"/>
      <c r="AX333" s="222"/>
      <c r="AY333" s="222"/>
      <c r="AZ333" s="222"/>
      <c r="BA333" s="222"/>
      <c r="BB333" s="222"/>
      <c r="BC333" s="222"/>
      <c r="BD333" s="222"/>
      <c r="BE333" s="222"/>
      <c r="BF333" s="222"/>
      <c r="BG333" s="222"/>
      <c r="BH333" s="222"/>
      <c r="BI333" s="222"/>
      <c r="BJ333" s="222"/>
      <c r="BK333" s="222"/>
      <c r="BL333" s="222"/>
      <c r="BM333" s="223">
        <v>1</v>
      </c>
    </row>
    <row r="334" spans="1:65">
      <c r="A334" s="29"/>
      <c r="B334" s="19">
        <v>1</v>
      </c>
      <c r="C334" s="9">
        <v>2</v>
      </c>
      <c r="D334" s="224">
        <v>19.78</v>
      </c>
      <c r="E334" s="224">
        <v>19.462179609274109</v>
      </c>
      <c r="F334" s="230">
        <v>23.597999999999999</v>
      </c>
      <c r="G334" s="224">
        <v>19.5</v>
      </c>
      <c r="H334" s="224">
        <v>19.5</v>
      </c>
      <c r="I334" s="224">
        <v>18.850000000000001</v>
      </c>
      <c r="J334" s="224">
        <v>18.149999999999999</v>
      </c>
      <c r="K334" s="224">
        <v>19.399999999999999</v>
      </c>
      <c r="L334" s="224">
        <v>17</v>
      </c>
      <c r="M334" s="224">
        <v>18.7</v>
      </c>
      <c r="N334" s="224">
        <v>18.837263739218749</v>
      </c>
      <c r="O334" s="224">
        <v>19.34</v>
      </c>
      <c r="P334" s="224">
        <v>19.3</v>
      </c>
      <c r="Q334" s="224">
        <v>18.600000000000001</v>
      </c>
      <c r="R334" s="230">
        <v>20.49</v>
      </c>
      <c r="S334" s="224">
        <v>18.27</v>
      </c>
      <c r="T334" s="224">
        <v>18.899999999999999</v>
      </c>
      <c r="U334" s="224">
        <v>19</v>
      </c>
      <c r="V334" s="221"/>
      <c r="W334" s="222"/>
      <c r="X334" s="222"/>
      <c r="Y334" s="222"/>
      <c r="Z334" s="222"/>
      <c r="AA334" s="222"/>
      <c r="AB334" s="222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222"/>
      <c r="AS334" s="222"/>
      <c r="AT334" s="222"/>
      <c r="AU334" s="222"/>
      <c r="AV334" s="222"/>
      <c r="AW334" s="222"/>
      <c r="AX334" s="222"/>
      <c r="AY334" s="222"/>
      <c r="AZ334" s="222"/>
      <c r="BA334" s="222"/>
      <c r="BB334" s="222"/>
      <c r="BC334" s="222"/>
      <c r="BD334" s="222"/>
      <c r="BE334" s="222"/>
      <c r="BF334" s="222"/>
      <c r="BG334" s="222"/>
      <c r="BH334" s="222"/>
      <c r="BI334" s="222"/>
      <c r="BJ334" s="222"/>
      <c r="BK334" s="222"/>
      <c r="BL334" s="222"/>
      <c r="BM334" s="223">
        <v>37</v>
      </c>
    </row>
    <row r="335" spans="1:65">
      <c r="A335" s="29"/>
      <c r="B335" s="19">
        <v>1</v>
      </c>
      <c r="C335" s="9">
        <v>3</v>
      </c>
      <c r="D335" s="224">
        <v>19.48</v>
      </c>
      <c r="E335" s="224">
        <v>19.298969227298212</v>
      </c>
      <c r="F335" s="230">
        <v>23.552</v>
      </c>
      <c r="G335" s="224">
        <v>20.9</v>
      </c>
      <c r="H335" s="224">
        <v>18.600000000000001</v>
      </c>
      <c r="I335" s="224">
        <v>19.899999999999999</v>
      </c>
      <c r="J335" s="224">
        <v>19.2</v>
      </c>
      <c r="K335" s="224">
        <v>18.350000000000001</v>
      </c>
      <c r="L335" s="224">
        <v>17.649999999999999</v>
      </c>
      <c r="M335" s="224">
        <v>18.600000000000001</v>
      </c>
      <c r="N335" s="224">
        <v>19.344116281250002</v>
      </c>
      <c r="O335" s="224">
        <v>19.48</v>
      </c>
      <c r="P335" s="224">
        <v>18.7</v>
      </c>
      <c r="Q335" s="224">
        <v>17.79</v>
      </c>
      <c r="R335" s="230">
        <v>21.2</v>
      </c>
      <c r="S335" s="224">
        <v>18.34</v>
      </c>
      <c r="T335" s="224">
        <v>19.2</v>
      </c>
      <c r="U335" s="224">
        <v>19</v>
      </c>
      <c r="V335" s="221"/>
      <c r="W335" s="222"/>
      <c r="X335" s="222"/>
      <c r="Y335" s="222"/>
      <c r="Z335" s="222"/>
      <c r="AA335" s="222"/>
      <c r="AB335" s="222"/>
      <c r="AC335" s="222"/>
      <c r="AD335" s="222"/>
      <c r="AE335" s="222"/>
      <c r="AF335" s="222"/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22"/>
      <c r="AT335" s="222"/>
      <c r="AU335" s="222"/>
      <c r="AV335" s="222"/>
      <c r="AW335" s="222"/>
      <c r="AX335" s="222"/>
      <c r="AY335" s="222"/>
      <c r="AZ335" s="222"/>
      <c r="BA335" s="222"/>
      <c r="BB335" s="222"/>
      <c r="BC335" s="222"/>
      <c r="BD335" s="222"/>
      <c r="BE335" s="222"/>
      <c r="BF335" s="222"/>
      <c r="BG335" s="222"/>
      <c r="BH335" s="222"/>
      <c r="BI335" s="222"/>
      <c r="BJ335" s="222"/>
      <c r="BK335" s="222"/>
      <c r="BL335" s="222"/>
      <c r="BM335" s="223">
        <v>16</v>
      </c>
    </row>
    <row r="336" spans="1:65">
      <c r="A336" s="29"/>
      <c r="B336" s="19">
        <v>1</v>
      </c>
      <c r="C336" s="9">
        <v>4</v>
      </c>
      <c r="D336" s="224">
        <v>19.52</v>
      </c>
      <c r="E336" s="224">
        <v>18.553689171332422</v>
      </c>
      <c r="F336" s="230">
        <v>23.529</v>
      </c>
      <c r="G336" s="224">
        <v>20.9</v>
      </c>
      <c r="H336" s="224">
        <v>19</v>
      </c>
      <c r="I336" s="224">
        <v>19.7</v>
      </c>
      <c r="J336" s="224">
        <v>18.75</v>
      </c>
      <c r="K336" s="224">
        <v>17.899999999999999</v>
      </c>
      <c r="L336" s="224">
        <v>16.8</v>
      </c>
      <c r="M336" s="224">
        <v>18.850000000000001</v>
      </c>
      <c r="N336" s="224">
        <v>19.222231737624998</v>
      </c>
      <c r="O336" s="224">
        <v>19.260000000000002</v>
      </c>
      <c r="P336" s="224">
        <v>18.899999999999999</v>
      </c>
      <c r="Q336" s="224">
        <v>17.43</v>
      </c>
      <c r="R336" s="230">
        <v>21.38</v>
      </c>
      <c r="S336" s="224">
        <v>18.34</v>
      </c>
      <c r="T336" s="224">
        <v>18.7</v>
      </c>
      <c r="U336" s="224">
        <v>19.600000000000001</v>
      </c>
      <c r="V336" s="221"/>
      <c r="W336" s="222"/>
      <c r="X336" s="222"/>
      <c r="Y336" s="222"/>
      <c r="Z336" s="222"/>
      <c r="AA336" s="222"/>
      <c r="AB336" s="222"/>
      <c r="AC336" s="222"/>
      <c r="AD336" s="222"/>
      <c r="AE336" s="222"/>
      <c r="AF336" s="222"/>
      <c r="AG336" s="222"/>
      <c r="AH336" s="222"/>
      <c r="AI336" s="222"/>
      <c r="AJ336" s="222"/>
      <c r="AK336" s="222"/>
      <c r="AL336" s="222"/>
      <c r="AM336" s="222"/>
      <c r="AN336" s="222"/>
      <c r="AO336" s="222"/>
      <c r="AP336" s="222"/>
      <c r="AQ336" s="222"/>
      <c r="AR336" s="222"/>
      <c r="AS336" s="222"/>
      <c r="AT336" s="222"/>
      <c r="AU336" s="222"/>
      <c r="AV336" s="222"/>
      <c r="AW336" s="222"/>
      <c r="AX336" s="222"/>
      <c r="AY336" s="222"/>
      <c r="AZ336" s="222"/>
      <c r="BA336" s="222"/>
      <c r="BB336" s="222"/>
      <c r="BC336" s="222"/>
      <c r="BD336" s="222"/>
      <c r="BE336" s="222"/>
      <c r="BF336" s="222"/>
      <c r="BG336" s="222"/>
      <c r="BH336" s="222"/>
      <c r="BI336" s="222"/>
      <c r="BJ336" s="222"/>
      <c r="BK336" s="222"/>
      <c r="BL336" s="222"/>
      <c r="BM336" s="223">
        <v>18.891369343631151</v>
      </c>
    </row>
    <row r="337" spans="1:65">
      <c r="A337" s="29"/>
      <c r="B337" s="19">
        <v>1</v>
      </c>
      <c r="C337" s="9">
        <v>5</v>
      </c>
      <c r="D337" s="224">
        <v>19.489999999999998</v>
      </c>
      <c r="E337" s="224">
        <v>18.988055627715351</v>
      </c>
      <c r="F337" s="230">
        <v>23.567</v>
      </c>
      <c r="G337" s="224">
        <v>20.8</v>
      </c>
      <c r="H337" s="224">
        <v>19</v>
      </c>
      <c r="I337" s="224">
        <v>19.600000000000001</v>
      </c>
      <c r="J337" s="224">
        <v>18.75</v>
      </c>
      <c r="K337" s="224">
        <v>17.850000000000001</v>
      </c>
      <c r="L337" s="224">
        <v>17.45</v>
      </c>
      <c r="M337" s="224">
        <v>18.75</v>
      </c>
      <c r="N337" s="224">
        <v>18.867601743750001</v>
      </c>
      <c r="O337" s="224">
        <v>18.899999999999999</v>
      </c>
      <c r="P337" s="224">
        <v>18.600000000000001</v>
      </c>
      <c r="Q337" s="224">
        <v>17.5</v>
      </c>
      <c r="R337" s="230">
        <v>20.96</v>
      </c>
      <c r="S337" s="224">
        <v>18.559999999999999</v>
      </c>
      <c r="T337" s="224">
        <v>18.600000000000001</v>
      </c>
      <c r="U337" s="224">
        <v>19.399999999999999</v>
      </c>
      <c r="V337" s="221"/>
      <c r="W337" s="222"/>
      <c r="X337" s="222"/>
      <c r="Y337" s="222"/>
      <c r="Z337" s="222"/>
      <c r="AA337" s="222"/>
      <c r="AB337" s="222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222"/>
      <c r="AS337" s="222"/>
      <c r="AT337" s="222"/>
      <c r="AU337" s="222"/>
      <c r="AV337" s="222"/>
      <c r="AW337" s="222"/>
      <c r="AX337" s="222"/>
      <c r="AY337" s="222"/>
      <c r="AZ337" s="222"/>
      <c r="BA337" s="222"/>
      <c r="BB337" s="222"/>
      <c r="BC337" s="222"/>
      <c r="BD337" s="222"/>
      <c r="BE337" s="222"/>
      <c r="BF337" s="222"/>
      <c r="BG337" s="222"/>
      <c r="BH337" s="222"/>
      <c r="BI337" s="222"/>
      <c r="BJ337" s="222"/>
      <c r="BK337" s="222"/>
      <c r="BL337" s="222"/>
      <c r="BM337" s="223">
        <v>32</v>
      </c>
    </row>
    <row r="338" spans="1:65">
      <c r="A338" s="29"/>
      <c r="B338" s="19">
        <v>1</v>
      </c>
      <c r="C338" s="9">
        <v>6</v>
      </c>
      <c r="D338" s="224">
        <v>19.47</v>
      </c>
      <c r="E338" s="224">
        <v>19.513648394740279</v>
      </c>
      <c r="F338" s="230">
        <v>23.635999999999999</v>
      </c>
      <c r="G338" s="224">
        <v>19.5</v>
      </c>
      <c r="H338" s="224">
        <v>19.2</v>
      </c>
      <c r="I338" s="224">
        <v>18.5</v>
      </c>
      <c r="J338" s="224">
        <v>18.350000000000001</v>
      </c>
      <c r="K338" s="224">
        <v>18.399999999999999</v>
      </c>
      <c r="L338" s="224">
        <v>18.5</v>
      </c>
      <c r="M338" s="224">
        <v>19.149999999999999</v>
      </c>
      <c r="N338" s="224">
        <v>19.116329593750002</v>
      </c>
      <c r="O338" s="231">
        <v>18.32</v>
      </c>
      <c r="P338" s="224">
        <v>19.7</v>
      </c>
      <c r="Q338" s="224">
        <v>17.38</v>
      </c>
      <c r="R338" s="230">
        <v>20.59</v>
      </c>
      <c r="S338" s="224">
        <v>18.05</v>
      </c>
      <c r="T338" s="224">
        <v>18.5</v>
      </c>
      <c r="U338" s="224">
        <v>19</v>
      </c>
      <c r="V338" s="221"/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22"/>
      <c r="AT338" s="222"/>
      <c r="AU338" s="222"/>
      <c r="AV338" s="222"/>
      <c r="AW338" s="222"/>
      <c r="AX338" s="222"/>
      <c r="AY338" s="222"/>
      <c r="AZ338" s="222"/>
      <c r="BA338" s="222"/>
      <c r="BB338" s="222"/>
      <c r="BC338" s="222"/>
      <c r="BD338" s="222"/>
      <c r="BE338" s="222"/>
      <c r="BF338" s="222"/>
      <c r="BG338" s="222"/>
      <c r="BH338" s="222"/>
      <c r="BI338" s="222"/>
      <c r="BJ338" s="222"/>
      <c r="BK338" s="222"/>
      <c r="BL338" s="222"/>
      <c r="BM338" s="225"/>
    </row>
    <row r="339" spans="1:65">
      <c r="A339" s="29"/>
      <c r="B339" s="20" t="s">
        <v>257</v>
      </c>
      <c r="C339" s="12"/>
      <c r="D339" s="226">
        <v>19.544999999999998</v>
      </c>
      <c r="E339" s="226">
        <v>19.270066760291119</v>
      </c>
      <c r="F339" s="226">
        <v>23.5745</v>
      </c>
      <c r="G339" s="226">
        <v>20.333333333333332</v>
      </c>
      <c r="H339" s="226">
        <v>19.016666666666669</v>
      </c>
      <c r="I339" s="226">
        <v>19.375</v>
      </c>
      <c r="J339" s="226">
        <v>18.591666666666669</v>
      </c>
      <c r="K339" s="226">
        <v>18.483333333333334</v>
      </c>
      <c r="L339" s="226">
        <v>17.541666666666668</v>
      </c>
      <c r="M339" s="226">
        <v>18.758333333333336</v>
      </c>
      <c r="N339" s="226">
        <v>19.084842737807293</v>
      </c>
      <c r="O339" s="226">
        <v>19.071666666666669</v>
      </c>
      <c r="P339" s="226">
        <v>19.116666666666667</v>
      </c>
      <c r="Q339" s="226">
        <v>17.798333333333332</v>
      </c>
      <c r="R339" s="226">
        <v>21.003333333333334</v>
      </c>
      <c r="S339" s="226">
        <v>18.241666666666667</v>
      </c>
      <c r="T339" s="226">
        <v>18.683333333333334</v>
      </c>
      <c r="U339" s="226">
        <v>19.200000000000003</v>
      </c>
      <c r="V339" s="221"/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22"/>
      <c r="AT339" s="222"/>
      <c r="AU339" s="222"/>
      <c r="AV339" s="222"/>
      <c r="AW339" s="222"/>
      <c r="AX339" s="222"/>
      <c r="AY339" s="222"/>
      <c r="AZ339" s="222"/>
      <c r="BA339" s="222"/>
      <c r="BB339" s="222"/>
      <c r="BC339" s="222"/>
      <c r="BD339" s="222"/>
      <c r="BE339" s="222"/>
      <c r="BF339" s="222"/>
      <c r="BG339" s="222"/>
      <c r="BH339" s="222"/>
      <c r="BI339" s="222"/>
      <c r="BJ339" s="222"/>
      <c r="BK339" s="222"/>
      <c r="BL339" s="222"/>
      <c r="BM339" s="225"/>
    </row>
    <row r="340" spans="1:65">
      <c r="A340" s="29"/>
      <c r="B340" s="3" t="s">
        <v>258</v>
      </c>
      <c r="C340" s="28"/>
      <c r="D340" s="224">
        <v>19.504999999999999</v>
      </c>
      <c r="E340" s="224">
        <v>19.380574418286159</v>
      </c>
      <c r="F340" s="224">
        <v>23.566000000000003</v>
      </c>
      <c r="G340" s="224">
        <v>20.6</v>
      </c>
      <c r="H340" s="224">
        <v>19</v>
      </c>
      <c r="I340" s="224">
        <v>19.649999999999999</v>
      </c>
      <c r="J340" s="224">
        <v>18.55</v>
      </c>
      <c r="K340" s="224">
        <v>18.375</v>
      </c>
      <c r="L340" s="224">
        <v>17.549999999999997</v>
      </c>
      <c r="M340" s="224">
        <v>18.725000000000001</v>
      </c>
      <c r="N340" s="224">
        <v>19.118921462500001</v>
      </c>
      <c r="O340" s="224">
        <v>19.195</v>
      </c>
      <c r="P340" s="224">
        <v>19.100000000000001</v>
      </c>
      <c r="Q340" s="224">
        <v>17.645</v>
      </c>
      <c r="R340" s="224">
        <v>21.08</v>
      </c>
      <c r="S340" s="224">
        <v>18.305</v>
      </c>
      <c r="T340" s="224">
        <v>18.649999999999999</v>
      </c>
      <c r="U340" s="224">
        <v>19.100000000000001</v>
      </c>
      <c r="V340" s="221"/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22"/>
      <c r="AT340" s="222"/>
      <c r="AU340" s="222"/>
      <c r="AV340" s="222"/>
      <c r="AW340" s="222"/>
      <c r="AX340" s="222"/>
      <c r="AY340" s="222"/>
      <c r="AZ340" s="222"/>
      <c r="BA340" s="222"/>
      <c r="BB340" s="222"/>
      <c r="BC340" s="222"/>
      <c r="BD340" s="222"/>
      <c r="BE340" s="222"/>
      <c r="BF340" s="222"/>
      <c r="BG340" s="222"/>
      <c r="BH340" s="222"/>
      <c r="BI340" s="222"/>
      <c r="BJ340" s="222"/>
      <c r="BK340" s="222"/>
      <c r="BL340" s="222"/>
      <c r="BM340" s="225"/>
    </row>
    <row r="341" spans="1:65">
      <c r="A341" s="29"/>
      <c r="B341" s="3" t="s">
        <v>259</v>
      </c>
      <c r="C341" s="28"/>
      <c r="D341" s="23">
        <v>0.1174308307047181</v>
      </c>
      <c r="E341" s="23">
        <v>0.44152814083188069</v>
      </c>
      <c r="F341" s="23">
        <v>3.7569934788338019E-2</v>
      </c>
      <c r="G341" s="23">
        <v>0.67131711334261845</v>
      </c>
      <c r="H341" s="23">
        <v>0.31251666622224539</v>
      </c>
      <c r="I341" s="23">
        <v>0.56191636388345145</v>
      </c>
      <c r="J341" s="23">
        <v>0.38264430828991364</v>
      </c>
      <c r="K341" s="23">
        <v>0.61210020966069445</v>
      </c>
      <c r="L341" s="23">
        <v>0.61271254815505982</v>
      </c>
      <c r="M341" s="23">
        <v>0.22675243475355766</v>
      </c>
      <c r="N341" s="23">
        <v>0.198455875278084</v>
      </c>
      <c r="O341" s="23">
        <v>0.41763221459397359</v>
      </c>
      <c r="P341" s="23">
        <v>0.44907311951024914</v>
      </c>
      <c r="Q341" s="23">
        <v>0.47486489306608815</v>
      </c>
      <c r="R341" s="23">
        <v>0.39348019856997452</v>
      </c>
      <c r="S341" s="23">
        <v>0.2374377111300274</v>
      </c>
      <c r="T341" s="23">
        <v>0.34302575219167797</v>
      </c>
      <c r="U341" s="23">
        <v>0.25298221281347061</v>
      </c>
      <c r="V341" s="149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86</v>
      </c>
      <c r="C342" s="28"/>
      <c r="D342" s="13">
        <v>6.0082287390492766E-3</v>
      </c>
      <c r="E342" s="13">
        <v>2.2912641991553243E-2</v>
      </c>
      <c r="F342" s="13">
        <v>1.5936683615066288E-3</v>
      </c>
      <c r="G342" s="13">
        <v>3.3015595738161568E-2</v>
      </c>
      <c r="H342" s="13">
        <v>1.6433829950337178E-2</v>
      </c>
      <c r="I342" s="13">
        <v>2.9002134910113622E-2</v>
      </c>
      <c r="J342" s="13">
        <v>2.0581495739484371E-2</v>
      </c>
      <c r="K342" s="13">
        <v>3.3116332353148481E-2</v>
      </c>
      <c r="L342" s="13">
        <v>3.4928981367509347E-2</v>
      </c>
      <c r="M342" s="13">
        <v>1.2088090702099917E-2</v>
      </c>
      <c r="N342" s="13">
        <v>1.0398612029688913E-2</v>
      </c>
      <c r="O342" s="13">
        <v>2.1898044984390817E-2</v>
      </c>
      <c r="P342" s="13">
        <v>2.3491183235060983E-2</v>
      </c>
      <c r="Q342" s="13">
        <v>2.6680301136778061E-2</v>
      </c>
      <c r="R342" s="13">
        <v>1.8734178633707722E-2</v>
      </c>
      <c r="S342" s="13">
        <v>1.3016229024944398E-2</v>
      </c>
      <c r="T342" s="13">
        <v>1.8359986736396678E-2</v>
      </c>
      <c r="U342" s="13">
        <v>1.3176156917368259E-2</v>
      </c>
      <c r="V342" s="149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260</v>
      </c>
      <c r="C343" s="28"/>
      <c r="D343" s="13">
        <v>3.4599432390495677E-2</v>
      </c>
      <c r="E343" s="13">
        <v>2.0046054352732101E-2</v>
      </c>
      <c r="F343" s="13">
        <v>0.24789789301047538</v>
      </c>
      <c r="G343" s="13">
        <v>7.6329246624375013E-2</v>
      </c>
      <c r="H343" s="13">
        <v>6.6325167200100843E-3</v>
      </c>
      <c r="I343" s="13">
        <v>2.5600614099045904E-2</v>
      </c>
      <c r="J343" s="13">
        <v>-1.5864529008614237E-2</v>
      </c>
      <c r="K343" s="13">
        <v>-2.1599070076695037E-2</v>
      </c>
      <c r="L343" s="13">
        <v>-7.144546551462716E-2</v>
      </c>
      <c r="M343" s="13">
        <v>-7.0421581346439277E-3</v>
      </c>
      <c r="N343" s="13">
        <v>1.0241364226006633E-2</v>
      </c>
      <c r="O343" s="13">
        <v>9.5438991084202396E-3</v>
      </c>
      <c r="P343" s="13">
        <v>1.1925939244392003E-2</v>
      </c>
      <c r="Q343" s="13">
        <v>-5.7859014368712991E-2</v>
      </c>
      <c r="R343" s="13">
        <v>0.11179517753773571</v>
      </c>
      <c r="S343" s="13">
        <v>-3.4391507843951952E-2</v>
      </c>
      <c r="T343" s="13">
        <v>-1.1012225027930644E-2</v>
      </c>
      <c r="U343" s="13">
        <v>1.6337124681377269E-2</v>
      </c>
      <c r="V343" s="149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261</v>
      </c>
      <c r="C344" s="46"/>
      <c r="D344" s="44">
        <v>0.73</v>
      </c>
      <c r="E344" s="44">
        <v>0.3</v>
      </c>
      <c r="F344" s="44">
        <v>7.04</v>
      </c>
      <c r="G344" s="44">
        <v>1.96</v>
      </c>
      <c r="H344" s="44">
        <v>0.1</v>
      </c>
      <c r="I344" s="44">
        <v>0.46</v>
      </c>
      <c r="J344" s="44">
        <v>0.76</v>
      </c>
      <c r="K344" s="44">
        <v>0.93</v>
      </c>
      <c r="L344" s="44">
        <v>2.4</v>
      </c>
      <c r="M344" s="44">
        <v>0.5</v>
      </c>
      <c r="N344" s="44">
        <v>0.01</v>
      </c>
      <c r="O344" s="44">
        <v>0.01</v>
      </c>
      <c r="P344" s="44">
        <v>0.06</v>
      </c>
      <c r="Q344" s="44">
        <v>2</v>
      </c>
      <c r="R344" s="44">
        <v>3.01</v>
      </c>
      <c r="S344" s="44">
        <v>1.31</v>
      </c>
      <c r="T344" s="44">
        <v>0.62</v>
      </c>
      <c r="U344" s="44">
        <v>0.19</v>
      </c>
      <c r="V344" s="149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BM345" s="55"/>
    </row>
    <row r="346" spans="1:65" ht="15">
      <c r="B346" s="8" t="s">
        <v>500</v>
      </c>
      <c r="BM346" s="27" t="s">
        <v>66</v>
      </c>
    </row>
    <row r="347" spans="1:65" ht="15">
      <c r="A347" s="24" t="s">
        <v>5</v>
      </c>
      <c r="B347" s="18" t="s">
        <v>110</v>
      </c>
      <c r="C347" s="15" t="s">
        <v>111</v>
      </c>
      <c r="D347" s="16" t="s">
        <v>226</v>
      </c>
      <c r="E347" s="17" t="s">
        <v>226</v>
      </c>
      <c r="F347" s="17" t="s">
        <v>226</v>
      </c>
      <c r="G347" s="17" t="s">
        <v>226</v>
      </c>
      <c r="H347" s="17" t="s">
        <v>226</v>
      </c>
      <c r="I347" s="17" t="s">
        <v>226</v>
      </c>
      <c r="J347" s="17" t="s">
        <v>226</v>
      </c>
      <c r="K347" s="17" t="s">
        <v>226</v>
      </c>
      <c r="L347" s="149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227</v>
      </c>
      <c r="C348" s="9" t="s">
        <v>227</v>
      </c>
      <c r="D348" s="147" t="s">
        <v>230</v>
      </c>
      <c r="E348" s="148" t="s">
        <v>231</v>
      </c>
      <c r="F348" s="148" t="s">
        <v>235</v>
      </c>
      <c r="G348" s="148" t="s">
        <v>245</v>
      </c>
      <c r="H348" s="148" t="s">
        <v>246</v>
      </c>
      <c r="I348" s="148" t="s">
        <v>247</v>
      </c>
      <c r="J348" s="148" t="s">
        <v>281</v>
      </c>
      <c r="K348" s="148" t="s">
        <v>251</v>
      </c>
      <c r="L348" s="14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297</v>
      </c>
      <c r="E349" s="11" t="s">
        <v>297</v>
      </c>
      <c r="F349" s="11" t="s">
        <v>298</v>
      </c>
      <c r="G349" s="11" t="s">
        <v>297</v>
      </c>
      <c r="H349" s="11" t="s">
        <v>297</v>
      </c>
      <c r="I349" s="11" t="s">
        <v>298</v>
      </c>
      <c r="J349" s="11" t="s">
        <v>298</v>
      </c>
      <c r="K349" s="11" t="s">
        <v>297</v>
      </c>
      <c r="L349" s="149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/>
      <c r="E350" s="25"/>
      <c r="F350" s="25"/>
      <c r="G350" s="25"/>
      <c r="H350" s="25"/>
      <c r="I350" s="25"/>
      <c r="J350" s="25"/>
      <c r="K350" s="25"/>
      <c r="L350" s="149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3</v>
      </c>
    </row>
    <row r="351" spans="1:65">
      <c r="A351" s="29"/>
      <c r="B351" s="18">
        <v>1</v>
      </c>
      <c r="C351" s="14">
        <v>1</v>
      </c>
      <c r="D351" s="21">
        <v>5.81</v>
      </c>
      <c r="E351" s="21">
        <v>6.0502923705354679</v>
      </c>
      <c r="F351" s="21">
        <v>6.1</v>
      </c>
      <c r="G351" s="150">
        <v>6.2</v>
      </c>
      <c r="H351" s="21">
        <v>5.99</v>
      </c>
      <c r="I351" s="21">
        <v>5.4</v>
      </c>
      <c r="J351" s="21">
        <v>6.1</v>
      </c>
      <c r="K351" s="21">
        <v>6</v>
      </c>
      <c r="L351" s="14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5.87</v>
      </c>
      <c r="E352" s="11">
        <v>5.7117926160010901</v>
      </c>
      <c r="F352" s="11">
        <v>5.9</v>
      </c>
      <c r="G352" s="11">
        <v>5.5</v>
      </c>
      <c r="H352" s="11">
        <v>6.07</v>
      </c>
      <c r="I352" s="11">
        <v>5.5</v>
      </c>
      <c r="J352" s="11">
        <v>6.05</v>
      </c>
      <c r="K352" s="11">
        <v>6.2</v>
      </c>
      <c r="L352" s="14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6</v>
      </c>
    </row>
    <row r="353" spans="1:65">
      <c r="A353" s="29"/>
      <c r="B353" s="19">
        <v>1</v>
      </c>
      <c r="C353" s="9">
        <v>3</v>
      </c>
      <c r="D353" s="11">
        <v>5.6</v>
      </c>
      <c r="E353" s="11">
        <v>5.7706124030521249</v>
      </c>
      <c r="F353" s="11">
        <v>6</v>
      </c>
      <c r="G353" s="11">
        <v>5.6</v>
      </c>
      <c r="H353" s="11">
        <v>5.96</v>
      </c>
      <c r="I353" s="11">
        <v>5.5</v>
      </c>
      <c r="J353" s="11">
        <v>6.03</v>
      </c>
      <c r="K353" s="11">
        <v>6</v>
      </c>
      <c r="L353" s="14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5.56</v>
      </c>
      <c r="E354" s="11">
        <v>5.6060628540251933</v>
      </c>
      <c r="F354" s="11">
        <v>5.7</v>
      </c>
      <c r="G354" s="11">
        <v>5.7</v>
      </c>
      <c r="H354" s="11">
        <v>5.96</v>
      </c>
      <c r="I354" s="11">
        <v>5.7</v>
      </c>
      <c r="J354" s="11">
        <v>5.94</v>
      </c>
      <c r="K354" s="11">
        <v>6</v>
      </c>
      <c r="L354" s="14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5.8003403962771438</v>
      </c>
    </row>
    <row r="355" spans="1:65">
      <c r="A355" s="29"/>
      <c r="B355" s="19">
        <v>1</v>
      </c>
      <c r="C355" s="9">
        <v>5</v>
      </c>
      <c r="D355" s="11">
        <v>5.71</v>
      </c>
      <c r="E355" s="11">
        <v>5.7097531731897115</v>
      </c>
      <c r="F355" s="11">
        <v>5.7</v>
      </c>
      <c r="G355" s="11">
        <v>5.5</v>
      </c>
      <c r="H355" s="11">
        <v>5.91</v>
      </c>
      <c r="I355" s="11">
        <v>5.4</v>
      </c>
      <c r="J355" s="11">
        <v>5.98</v>
      </c>
      <c r="K355" s="11">
        <v>6</v>
      </c>
      <c r="L355" s="14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33</v>
      </c>
    </row>
    <row r="356" spans="1:65">
      <c r="A356" s="29"/>
      <c r="B356" s="19">
        <v>1</v>
      </c>
      <c r="C356" s="9">
        <v>6</v>
      </c>
      <c r="D356" s="11">
        <v>5.66</v>
      </c>
      <c r="E356" s="11">
        <v>5.8778256044993391</v>
      </c>
      <c r="F356" s="11">
        <v>5.9</v>
      </c>
      <c r="G356" s="11">
        <v>5.3</v>
      </c>
      <c r="H356" s="11">
        <v>5.91</v>
      </c>
      <c r="I356" s="11">
        <v>5.4</v>
      </c>
      <c r="J356" s="11">
        <v>6.06</v>
      </c>
      <c r="K356" s="11">
        <v>6</v>
      </c>
      <c r="L356" s="14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5.7016666666666671</v>
      </c>
      <c r="E357" s="22">
        <v>5.7877231702171548</v>
      </c>
      <c r="F357" s="22">
        <v>5.8833333333333329</v>
      </c>
      <c r="G357" s="22">
        <v>5.6333333333333329</v>
      </c>
      <c r="H357" s="22">
        <v>5.9666666666666659</v>
      </c>
      <c r="I357" s="22">
        <v>5.4833333333333334</v>
      </c>
      <c r="J357" s="22">
        <v>6.0266666666666673</v>
      </c>
      <c r="K357" s="22">
        <v>6.0333333333333341</v>
      </c>
      <c r="L357" s="14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5.6850000000000005</v>
      </c>
      <c r="E358" s="11">
        <v>5.741202509526607</v>
      </c>
      <c r="F358" s="11">
        <v>5.9</v>
      </c>
      <c r="G358" s="11">
        <v>5.55</v>
      </c>
      <c r="H358" s="11">
        <v>5.96</v>
      </c>
      <c r="I358" s="11">
        <v>5.45</v>
      </c>
      <c r="J358" s="11">
        <v>6.04</v>
      </c>
      <c r="K358" s="11">
        <v>6</v>
      </c>
      <c r="L358" s="14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0.1202358792817963</v>
      </c>
      <c r="E359" s="23">
        <v>0.15633237153662788</v>
      </c>
      <c r="F359" s="23">
        <v>0.16020819787597204</v>
      </c>
      <c r="G359" s="23">
        <v>0.30767948691238217</v>
      </c>
      <c r="H359" s="23">
        <v>5.9553897157672848E-2</v>
      </c>
      <c r="I359" s="23">
        <v>0.11690451944500113</v>
      </c>
      <c r="J359" s="23">
        <v>5.7850381733110703E-2</v>
      </c>
      <c r="K359" s="23">
        <v>8.1649658092772678E-2</v>
      </c>
      <c r="L359" s="202"/>
      <c r="M359" s="203"/>
      <c r="N359" s="203"/>
      <c r="O359" s="203"/>
      <c r="P359" s="203"/>
      <c r="Q359" s="203"/>
      <c r="R359" s="203"/>
      <c r="S359" s="203"/>
      <c r="T359" s="203"/>
      <c r="U359" s="203"/>
      <c r="V359" s="203"/>
      <c r="W359" s="203"/>
      <c r="X359" s="203"/>
      <c r="Y359" s="203"/>
      <c r="Z359" s="203"/>
      <c r="AA359" s="203"/>
      <c r="AB359" s="203"/>
      <c r="AC359" s="203"/>
      <c r="AD359" s="203"/>
      <c r="AE359" s="203"/>
      <c r="AF359" s="203"/>
      <c r="AG359" s="203"/>
      <c r="AH359" s="203"/>
      <c r="AI359" s="203"/>
      <c r="AJ359" s="203"/>
      <c r="AK359" s="203"/>
      <c r="AL359" s="203"/>
      <c r="AM359" s="203"/>
      <c r="AN359" s="203"/>
      <c r="AO359" s="203"/>
      <c r="AP359" s="203"/>
      <c r="AQ359" s="203"/>
      <c r="AR359" s="203"/>
      <c r="AS359" s="203"/>
      <c r="AT359" s="203"/>
      <c r="AU359" s="203"/>
      <c r="AV359" s="203"/>
      <c r="AW359" s="203"/>
      <c r="AX359" s="203"/>
      <c r="AY359" s="203"/>
      <c r="AZ359" s="203"/>
      <c r="BA359" s="203"/>
      <c r="BB359" s="203"/>
      <c r="BC359" s="203"/>
      <c r="BD359" s="203"/>
      <c r="BE359" s="203"/>
      <c r="BF359" s="203"/>
      <c r="BG359" s="203"/>
      <c r="BH359" s="203"/>
      <c r="BI359" s="203"/>
      <c r="BJ359" s="203"/>
      <c r="BK359" s="203"/>
      <c r="BL359" s="203"/>
      <c r="BM359" s="56"/>
    </row>
    <row r="360" spans="1:65">
      <c r="A360" s="29"/>
      <c r="B360" s="3" t="s">
        <v>86</v>
      </c>
      <c r="C360" s="28"/>
      <c r="D360" s="13">
        <v>2.1087847871697683E-2</v>
      </c>
      <c r="E360" s="13">
        <v>2.7011031270654625E-2</v>
      </c>
      <c r="F360" s="13">
        <v>2.7230855163054742E-2</v>
      </c>
      <c r="G360" s="13">
        <v>5.4617660398647724E-2</v>
      </c>
      <c r="H360" s="13">
        <v>9.9811000822915396E-3</v>
      </c>
      <c r="I360" s="13">
        <v>2.1319973151064035E-2</v>
      </c>
      <c r="J360" s="13">
        <v>9.5990677654497845E-3</v>
      </c>
      <c r="K360" s="13">
        <v>1.3533092501564531E-2</v>
      </c>
      <c r="L360" s="14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-1.7011713601120526E-2</v>
      </c>
      <c r="E361" s="13">
        <v>-2.1752561398098447E-3</v>
      </c>
      <c r="F361" s="13">
        <v>1.4308287339387382E-2</v>
      </c>
      <c r="G361" s="13">
        <v>-2.8792631386082457E-2</v>
      </c>
      <c r="H361" s="13">
        <v>2.8675260247877254E-2</v>
      </c>
      <c r="I361" s="13">
        <v>-5.4653182621364094E-2</v>
      </c>
      <c r="J361" s="13">
        <v>3.9019480741990131E-2</v>
      </c>
      <c r="K361" s="13">
        <v>4.0168838574669463E-2</v>
      </c>
      <c r="L361" s="14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0.56000000000000005</v>
      </c>
      <c r="E362" s="44">
        <v>0.2</v>
      </c>
      <c r="F362" s="44">
        <v>0.2</v>
      </c>
      <c r="G362" s="44">
        <v>0.84</v>
      </c>
      <c r="H362" s="44">
        <v>0.54</v>
      </c>
      <c r="I362" s="44">
        <v>1.46</v>
      </c>
      <c r="J362" s="44">
        <v>0.79</v>
      </c>
      <c r="K362" s="44">
        <v>0.82</v>
      </c>
      <c r="L362" s="14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H363" s="20"/>
      <c r="I363" s="20"/>
      <c r="J363" s="20"/>
      <c r="K363" s="20"/>
      <c r="BM363" s="55"/>
    </row>
    <row r="364" spans="1:65" ht="15">
      <c r="B364" s="8" t="s">
        <v>501</v>
      </c>
      <c r="BM364" s="27" t="s">
        <v>317</v>
      </c>
    </row>
    <row r="365" spans="1:65" ht="15">
      <c r="A365" s="24" t="s">
        <v>81</v>
      </c>
      <c r="B365" s="18" t="s">
        <v>110</v>
      </c>
      <c r="C365" s="15" t="s">
        <v>111</v>
      </c>
      <c r="D365" s="16" t="s">
        <v>226</v>
      </c>
      <c r="E365" s="17" t="s">
        <v>226</v>
      </c>
      <c r="F365" s="17" t="s">
        <v>226</v>
      </c>
      <c r="G365" s="17" t="s">
        <v>226</v>
      </c>
      <c r="H365" s="17" t="s">
        <v>226</v>
      </c>
      <c r="I365" s="17" t="s">
        <v>226</v>
      </c>
      <c r="J365" s="17" t="s">
        <v>226</v>
      </c>
      <c r="K365" s="17" t="s">
        <v>226</v>
      </c>
      <c r="L365" s="17" t="s">
        <v>226</v>
      </c>
      <c r="M365" s="17" t="s">
        <v>226</v>
      </c>
      <c r="N365" s="17" t="s">
        <v>226</v>
      </c>
      <c r="O365" s="17" t="s">
        <v>226</v>
      </c>
      <c r="P365" s="17" t="s">
        <v>226</v>
      </c>
      <c r="Q365" s="17" t="s">
        <v>226</v>
      </c>
      <c r="R365" s="17" t="s">
        <v>226</v>
      </c>
      <c r="S365" s="149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227</v>
      </c>
      <c r="C366" s="9" t="s">
        <v>227</v>
      </c>
      <c r="D366" s="147" t="s">
        <v>230</v>
      </c>
      <c r="E366" s="148" t="s">
        <v>231</v>
      </c>
      <c r="F366" s="148" t="s">
        <v>233</v>
      </c>
      <c r="G366" s="148" t="s">
        <v>235</v>
      </c>
      <c r="H366" s="148" t="s">
        <v>237</v>
      </c>
      <c r="I366" s="148" t="s">
        <v>238</v>
      </c>
      <c r="J366" s="148" t="s">
        <v>239</v>
      </c>
      <c r="K366" s="148" t="s">
        <v>240</v>
      </c>
      <c r="L366" s="148" t="s">
        <v>241</v>
      </c>
      <c r="M366" s="148" t="s">
        <v>242</v>
      </c>
      <c r="N366" s="148" t="s">
        <v>243</v>
      </c>
      <c r="O366" s="148" t="s">
        <v>244</v>
      </c>
      <c r="P366" s="148" t="s">
        <v>245</v>
      </c>
      <c r="Q366" s="148" t="s">
        <v>246</v>
      </c>
      <c r="R366" s="148" t="s">
        <v>281</v>
      </c>
      <c r="S366" s="149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297</v>
      </c>
      <c r="E367" s="11" t="s">
        <v>297</v>
      </c>
      <c r="F367" s="11" t="s">
        <v>297</v>
      </c>
      <c r="G367" s="11" t="s">
        <v>298</v>
      </c>
      <c r="H367" s="11" t="s">
        <v>298</v>
      </c>
      <c r="I367" s="11" t="s">
        <v>298</v>
      </c>
      <c r="J367" s="11" t="s">
        <v>298</v>
      </c>
      <c r="K367" s="11" t="s">
        <v>298</v>
      </c>
      <c r="L367" s="11" t="s">
        <v>298</v>
      </c>
      <c r="M367" s="11" t="s">
        <v>114</v>
      </c>
      <c r="N367" s="11" t="s">
        <v>298</v>
      </c>
      <c r="O367" s="11" t="s">
        <v>297</v>
      </c>
      <c r="P367" s="11" t="s">
        <v>297</v>
      </c>
      <c r="Q367" s="11" t="s">
        <v>297</v>
      </c>
      <c r="R367" s="11" t="s">
        <v>298</v>
      </c>
      <c r="S367" s="149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149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8">
        <v>1</v>
      </c>
      <c r="C369" s="14">
        <v>1</v>
      </c>
      <c r="D369" s="143">
        <v>1.7</v>
      </c>
      <c r="E369" s="21">
        <v>0.26072028804134784</v>
      </c>
      <c r="F369" s="21">
        <v>0.25309999999999999</v>
      </c>
      <c r="G369" s="143">
        <v>0.1</v>
      </c>
      <c r="H369" s="21">
        <v>0.16</v>
      </c>
      <c r="I369" s="21">
        <v>0.13</v>
      </c>
      <c r="J369" s="21">
        <v>0.17</v>
      </c>
      <c r="K369" s="21">
        <v>0.14000000000000001</v>
      </c>
      <c r="L369" s="21">
        <v>0.19</v>
      </c>
      <c r="M369" s="21">
        <v>0.24214470800000004</v>
      </c>
      <c r="N369" s="21" t="s">
        <v>262</v>
      </c>
      <c r="O369" s="143">
        <v>1.3</v>
      </c>
      <c r="P369" s="21">
        <v>0.16</v>
      </c>
      <c r="Q369" s="143">
        <v>1.1000000000000001</v>
      </c>
      <c r="R369" s="143">
        <v>1.51</v>
      </c>
      <c r="S369" s="149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44">
        <v>1.7</v>
      </c>
      <c r="E370" s="11">
        <v>0.24968252467110552</v>
      </c>
      <c r="F370" s="11">
        <v>0.25040000000000001</v>
      </c>
      <c r="G370" s="144">
        <v>0.1</v>
      </c>
      <c r="H370" s="11">
        <v>0.14000000000000001</v>
      </c>
      <c r="I370" s="11">
        <v>0.14000000000000001</v>
      </c>
      <c r="J370" s="11">
        <v>0.18</v>
      </c>
      <c r="K370" s="11">
        <v>0.14000000000000001</v>
      </c>
      <c r="L370" s="11">
        <v>0.21</v>
      </c>
      <c r="M370" s="11">
        <v>0.23186276700000003</v>
      </c>
      <c r="N370" s="11" t="s">
        <v>262</v>
      </c>
      <c r="O370" s="144">
        <v>1.3</v>
      </c>
      <c r="P370" s="11">
        <v>0.12</v>
      </c>
      <c r="Q370" s="144">
        <v>1.1000000000000001</v>
      </c>
      <c r="R370" s="144">
        <v>1.62</v>
      </c>
      <c r="S370" s="149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>
        <v>1</v>
      </c>
      <c r="C371" s="9">
        <v>3</v>
      </c>
      <c r="D371" s="144">
        <v>1.5</v>
      </c>
      <c r="E371" s="11">
        <v>0.22255268624323299</v>
      </c>
      <c r="F371" s="11">
        <v>0.23949999999999999</v>
      </c>
      <c r="G371" s="144">
        <v>0.1</v>
      </c>
      <c r="H371" s="11">
        <v>0.16</v>
      </c>
      <c r="I371" s="11">
        <v>0.14000000000000001</v>
      </c>
      <c r="J371" s="11">
        <v>0.17</v>
      </c>
      <c r="K371" s="11">
        <v>0.15</v>
      </c>
      <c r="L371" s="11">
        <v>0.21</v>
      </c>
      <c r="M371" s="11">
        <v>0.279189089</v>
      </c>
      <c r="N371" s="11" t="s">
        <v>262</v>
      </c>
      <c r="O371" s="144">
        <v>1.3</v>
      </c>
      <c r="P371" s="11">
        <v>0.09</v>
      </c>
      <c r="Q371" s="144">
        <v>1.1000000000000001</v>
      </c>
      <c r="R371" s="144">
        <v>1.61</v>
      </c>
      <c r="S371" s="149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44">
        <v>1.6</v>
      </c>
      <c r="E372" s="11">
        <v>0.25849718568490021</v>
      </c>
      <c r="F372" s="11">
        <v>0.29099999999999998</v>
      </c>
      <c r="G372" s="144" t="s">
        <v>104</v>
      </c>
      <c r="H372" s="11">
        <v>0.14000000000000001</v>
      </c>
      <c r="I372" s="11">
        <v>0.14000000000000001</v>
      </c>
      <c r="J372" s="11">
        <v>0.16</v>
      </c>
      <c r="K372" s="11">
        <v>0.14000000000000001</v>
      </c>
      <c r="L372" s="11">
        <v>0.22</v>
      </c>
      <c r="M372" s="11">
        <v>0.21074102475000001</v>
      </c>
      <c r="N372" s="11" t="s">
        <v>262</v>
      </c>
      <c r="O372" s="144">
        <v>1.4</v>
      </c>
      <c r="P372" s="11">
        <v>0.15</v>
      </c>
      <c r="Q372" s="144">
        <v>1.1000000000000001</v>
      </c>
      <c r="R372" s="144">
        <v>1.55</v>
      </c>
      <c r="S372" s="149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0.186232277340842</v>
      </c>
    </row>
    <row r="373" spans="1:65">
      <c r="A373" s="29"/>
      <c r="B373" s="19">
        <v>1</v>
      </c>
      <c r="C373" s="9">
        <v>5</v>
      </c>
      <c r="D373" s="144">
        <v>1.6</v>
      </c>
      <c r="E373" s="11">
        <v>0.23416064321708308</v>
      </c>
      <c r="F373" s="11">
        <v>0.27410000000000001</v>
      </c>
      <c r="G373" s="144">
        <v>0.1</v>
      </c>
      <c r="H373" s="11">
        <v>0.15</v>
      </c>
      <c r="I373" s="145">
        <v>0.17</v>
      </c>
      <c r="J373" s="11">
        <v>0.17</v>
      </c>
      <c r="K373" s="11">
        <v>0.15</v>
      </c>
      <c r="L373" s="11">
        <v>0.19</v>
      </c>
      <c r="M373" s="11">
        <v>0.24557202166666667</v>
      </c>
      <c r="N373" s="11" t="s">
        <v>262</v>
      </c>
      <c r="O373" s="144">
        <v>1.2</v>
      </c>
      <c r="P373" s="11">
        <v>0.06</v>
      </c>
      <c r="Q373" s="144">
        <v>1.3</v>
      </c>
      <c r="R373" s="144">
        <v>1.56</v>
      </c>
      <c r="S373" s="149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8</v>
      </c>
    </row>
    <row r="374" spans="1:65">
      <c r="A374" s="29"/>
      <c r="B374" s="19">
        <v>1</v>
      </c>
      <c r="C374" s="9">
        <v>6</v>
      </c>
      <c r="D374" s="144">
        <v>1.7</v>
      </c>
      <c r="E374" s="11">
        <v>0.26144612713115667</v>
      </c>
      <c r="F374" s="11">
        <v>0.28760000000000002</v>
      </c>
      <c r="G374" s="144">
        <v>0.1</v>
      </c>
      <c r="H374" s="11">
        <v>0.14000000000000001</v>
      </c>
      <c r="I374" s="11">
        <v>0.15</v>
      </c>
      <c r="J374" s="11">
        <v>0.16</v>
      </c>
      <c r="K374" s="11">
        <v>0.14000000000000001</v>
      </c>
      <c r="L374" s="11">
        <v>0.2</v>
      </c>
      <c r="M374" s="11">
        <v>0.27427391099999998</v>
      </c>
      <c r="N374" s="11" t="s">
        <v>262</v>
      </c>
      <c r="O374" s="144">
        <v>1.4</v>
      </c>
      <c r="P374" s="11">
        <v>0.09</v>
      </c>
      <c r="Q374" s="144">
        <v>1.2</v>
      </c>
      <c r="R374" s="144">
        <v>1.51</v>
      </c>
      <c r="S374" s="149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257</v>
      </c>
      <c r="C375" s="12"/>
      <c r="D375" s="22">
        <v>1.6333333333333331</v>
      </c>
      <c r="E375" s="22">
        <v>0.24784324249813769</v>
      </c>
      <c r="F375" s="22">
        <v>0.26595000000000002</v>
      </c>
      <c r="G375" s="22">
        <v>0.1</v>
      </c>
      <c r="H375" s="22">
        <v>0.14833333333333334</v>
      </c>
      <c r="I375" s="22">
        <v>0.14500000000000002</v>
      </c>
      <c r="J375" s="22">
        <v>0.16833333333333333</v>
      </c>
      <c r="K375" s="22">
        <v>0.14333333333333334</v>
      </c>
      <c r="L375" s="22">
        <v>0.20333333333333334</v>
      </c>
      <c r="M375" s="22">
        <v>0.24729725356944443</v>
      </c>
      <c r="N375" s="22" t="s">
        <v>685</v>
      </c>
      <c r="O375" s="22">
        <v>1.3166666666666667</v>
      </c>
      <c r="P375" s="22">
        <v>0.11166666666666668</v>
      </c>
      <c r="Q375" s="22">
        <v>1.1500000000000001</v>
      </c>
      <c r="R375" s="22">
        <v>1.5599999999999998</v>
      </c>
      <c r="S375" s="149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258</v>
      </c>
      <c r="C376" s="28"/>
      <c r="D376" s="11">
        <v>1.65</v>
      </c>
      <c r="E376" s="11">
        <v>0.25408985517800287</v>
      </c>
      <c r="F376" s="11">
        <v>0.2636</v>
      </c>
      <c r="G376" s="11">
        <v>0.1</v>
      </c>
      <c r="H376" s="11">
        <v>0.14500000000000002</v>
      </c>
      <c r="I376" s="11">
        <v>0.14000000000000001</v>
      </c>
      <c r="J376" s="11">
        <v>0.17</v>
      </c>
      <c r="K376" s="11">
        <v>0.14000000000000001</v>
      </c>
      <c r="L376" s="11">
        <v>0.20500000000000002</v>
      </c>
      <c r="M376" s="11">
        <v>0.24385836483333334</v>
      </c>
      <c r="N376" s="11" t="s">
        <v>685</v>
      </c>
      <c r="O376" s="11">
        <v>1.3</v>
      </c>
      <c r="P376" s="11">
        <v>0.105</v>
      </c>
      <c r="Q376" s="11">
        <v>1.1000000000000001</v>
      </c>
      <c r="R376" s="11">
        <v>1.5550000000000002</v>
      </c>
      <c r="S376" s="149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259</v>
      </c>
      <c r="C377" s="28"/>
      <c r="D377" s="23">
        <v>8.1649658092772567E-2</v>
      </c>
      <c r="E377" s="23">
        <v>1.6090817228270965E-2</v>
      </c>
      <c r="F377" s="23">
        <v>2.1303403483950635E-2</v>
      </c>
      <c r="G377" s="23">
        <v>0</v>
      </c>
      <c r="H377" s="23">
        <v>9.8319208025017448E-3</v>
      </c>
      <c r="I377" s="23">
        <v>1.3784048752090222E-2</v>
      </c>
      <c r="J377" s="23">
        <v>7.5277265270908078E-3</v>
      </c>
      <c r="K377" s="23">
        <v>5.163977794943213E-3</v>
      </c>
      <c r="L377" s="23">
        <v>1.2110601416389965E-2</v>
      </c>
      <c r="M377" s="23">
        <v>2.5880245769237545E-2</v>
      </c>
      <c r="N377" s="23" t="s">
        <v>685</v>
      </c>
      <c r="O377" s="23">
        <v>7.527726527090807E-2</v>
      </c>
      <c r="P377" s="23">
        <v>3.8686776379877698E-2</v>
      </c>
      <c r="Q377" s="23">
        <v>8.3666002653407526E-2</v>
      </c>
      <c r="R377" s="23">
        <v>4.7328638264796968E-2</v>
      </c>
      <c r="S377" s="149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86</v>
      </c>
      <c r="C378" s="28"/>
      <c r="D378" s="13">
        <v>4.9989586587411781E-2</v>
      </c>
      <c r="E378" s="13">
        <v>6.4923364728783642E-2</v>
      </c>
      <c r="F378" s="13">
        <v>8.0103039984773958E-2</v>
      </c>
      <c r="G378" s="13">
        <v>0</v>
      </c>
      <c r="H378" s="13">
        <v>6.6282612151697146E-2</v>
      </c>
      <c r="I378" s="13">
        <v>9.506240518682911E-2</v>
      </c>
      <c r="J378" s="13">
        <v>4.4719167487668167E-2</v>
      </c>
      <c r="K378" s="13">
        <v>3.6027752057743348E-2</v>
      </c>
      <c r="L378" s="13">
        <v>5.9560334834704742E-2</v>
      </c>
      <c r="M378" s="13">
        <v>0.10465237844612787</v>
      </c>
      <c r="N378" s="13" t="s">
        <v>685</v>
      </c>
      <c r="O378" s="13">
        <v>5.7172606534866888E-2</v>
      </c>
      <c r="P378" s="13">
        <v>0.34644874370039724</v>
      </c>
      <c r="Q378" s="13">
        <v>7.2753045785571749E-2</v>
      </c>
      <c r="R378" s="13">
        <v>3.0338870682562163E-2</v>
      </c>
      <c r="S378" s="149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>
        <v>7.7704094942898063</v>
      </c>
      <c r="E379" s="13">
        <v>0.33082860842932948</v>
      </c>
      <c r="F379" s="13">
        <v>0.42805535000390282</v>
      </c>
      <c r="G379" s="13">
        <v>-0.46303615341082804</v>
      </c>
      <c r="H379" s="13">
        <v>-0.20350362755939488</v>
      </c>
      <c r="I379" s="13">
        <v>-0.22140242244570063</v>
      </c>
      <c r="J379" s="13">
        <v>-9.6110858241560626E-2</v>
      </c>
      <c r="K379" s="13">
        <v>-0.23035181988885356</v>
      </c>
      <c r="L379" s="13">
        <v>9.1826488064649547E-2</v>
      </c>
      <c r="M379" s="13">
        <v>0.32789684527586704</v>
      </c>
      <c r="N379" s="13" t="s">
        <v>685</v>
      </c>
      <c r="O379" s="13">
        <v>6.070023980090764</v>
      </c>
      <c r="P379" s="13">
        <v>-0.40039037130875799</v>
      </c>
      <c r="Q379" s="13">
        <v>5.1750842357754783</v>
      </c>
      <c r="R379" s="13">
        <v>7.376636006791081</v>
      </c>
      <c r="S379" s="149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 t="s">
        <v>262</v>
      </c>
      <c r="E380" s="44">
        <v>0.8</v>
      </c>
      <c r="F380" s="44">
        <v>1.04</v>
      </c>
      <c r="G380" s="44" t="s">
        <v>262</v>
      </c>
      <c r="H380" s="44">
        <v>0.49</v>
      </c>
      <c r="I380" s="44">
        <v>0.53</v>
      </c>
      <c r="J380" s="44">
        <v>0.23</v>
      </c>
      <c r="K380" s="44">
        <v>0.55000000000000004</v>
      </c>
      <c r="L380" s="44">
        <v>0.23</v>
      </c>
      <c r="M380" s="44">
        <v>0.8</v>
      </c>
      <c r="N380" s="44" t="s">
        <v>262</v>
      </c>
      <c r="O380" s="44" t="s">
        <v>262</v>
      </c>
      <c r="P380" s="44">
        <v>0.96</v>
      </c>
      <c r="Q380" s="44" t="s">
        <v>262</v>
      </c>
      <c r="R380" s="44">
        <v>17.829999999999998</v>
      </c>
      <c r="S380" s="149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 t="s">
        <v>305</v>
      </c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BM381" s="55"/>
    </row>
    <row r="382" spans="1:65">
      <c r="BM382" s="55"/>
    </row>
    <row r="383" spans="1:65" ht="15">
      <c r="B383" s="8" t="s">
        <v>502</v>
      </c>
      <c r="BM383" s="27" t="s">
        <v>66</v>
      </c>
    </row>
    <row r="384" spans="1:65" ht="15">
      <c r="A384" s="24" t="s">
        <v>8</v>
      </c>
      <c r="B384" s="18" t="s">
        <v>110</v>
      </c>
      <c r="C384" s="15" t="s">
        <v>111</v>
      </c>
      <c r="D384" s="16" t="s">
        <v>226</v>
      </c>
      <c r="E384" s="17" t="s">
        <v>226</v>
      </c>
      <c r="F384" s="17" t="s">
        <v>226</v>
      </c>
      <c r="G384" s="17" t="s">
        <v>226</v>
      </c>
      <c r="H384" s="17" t="s">
        <v>226</v>
      </c>
      <c r="I384" s="17" t="s">
        <v>226</v>
      </c>
      <c r="J384" s="17" t="s">
        <v>226</v>
      </c>
      <c r="K384" s="17" t="s">
        <v>226</v>
      </c>
      <c r="L384" s="17" t="s">
        <v>226</v>
      </c>
      <c r="M384" s="17" t="s">
        <v>226</v>
      </c>
      <c r="N384" s="17" t="s">
        <v>226</v>
      </c>
      <c r="O384" s="17" t="s">
        <v>226</v>
      </c>
      <c r="P384" s="17" t="s">
        <v>226</v>
      </c>
      <c r="Q384" s="17" t="s">
        <v>226</v>
      </c>
      <c r="R384" s="17" t="s">
        <v>226</v>
      </c>
      <c r="S384" s="17" t="s">
        <v>226</v>
      </c>
      <c r="T384" s="149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227</v>
      </c>
      <c r="C385" s="9" t="s">
        <v>227</v>
      </c>
      <c r="D385" s="147" t="s">
        <v>230</v>
      </c>
      <c r="E385" s="148" t="s">
        <v>231</v>
      </c>
      <c r="F385" s="148" t="s">
        <v>235</v>
      </c>
      <c r="G385" s="148" t="s">
        <v>237</v>
      </c>
      <c r="H385" s="148" t="s">
        <v>238</v>
      </c>
      <c r="I385" s="148" t="s">
        <v>239</v>
      </c>
      <c r="J385" s="148" t="s">
        <v>240</v>
      </c>
      <c r="K385" s="148" t="s">
        <v>241</v>
      </c>
      <c r="L385" s="148" t="s">
        <v>242</v>
      </c>
      <c r="M385" s="148" t="s">
        <v>243</v>
      </c>
      <c r="N385" s="148" t="s">
        <v>244</v>
      </c>
      <c r="O385" s="148" t="s">
        <v>245</v>
      </c>
      <c r="P385" s="148" t="s">
        <v>246</v>
      </c>
      <c r="Q385" s="148" t="s">
        <v>247</v>
      </c>
      <c r="R385" s="148" t="s">
        <v>281</v>
      </c>
      <c r="S385" s="148" t="s">
        <v>251</v>
      </c>
      <c r="T385" s="149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297</v>
      </c>
      <c r="E386" s="11" t="s">
        <v>297</v>
      </c>
      <c r="F386" s="11" t="s">
        <v>298</v>
      </c>
      <c r="G386" s="11" t="s">
        <v>298</v>
      </c>
      <c r="H386" s="11" t="s">
        <v>298</v>
      </c>
      <c r="I386" s="11" t="s">
        <v>298</v>
      </c>
      <c r="J386" s="11" t="s">
        <v>298</v>
      </c>
      <c r="K386" s="11" t="s">
        <v>298</v>
      </c>
      <c r="L386" s="11" t="s">
        <v>114</v>
      </c>
      <c r="M386" s="11" t="s">
        <v>298</v>
      </c>
      <c r="N386" s="11" t="s">
        <v>297</v>
      </c>
      <c r="O386" s="11" t="s">
        <v>297</v>
      </c>
      <c r="P386" s="11" t="s">
        <v>297</v>
      </c>
      <c r="Q386" s="11" t="s">
        <v>298</v>
      </c>
      <c r="R386" s="11" t="s">
        <v>298</v>
      </c>
      <c r="S386" s="11" t="s">
        <v>297</v>
      </c>
      <c r="T386" s="149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9"/>
      <c r="C387" s="9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149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3</v>
      </c>
    </row>
    <row r="388" spans="1:65">
      <c r="A388" s="29"/>
      <c r="B388" s="18">
        <v>1</v>
      </c>
      <c r="C388" s="14">
        <v>1</v>
      </c>
      <c r="D388" s="21">
        <v>4.6900000000000004</v>
      </c>
      <c r="E388" s="21">
        <v>4.7038296482879645</v>
      </c>
      <c r="F388" s="143">
        <v>3.3</v>
      </c>
      <c r="G388" s="21">
        <v>5</v>
      </c>
      <c r="H388" s="21">
        <v>4.7</v>
      </c>
      <c r="I388" s="21">
        <v>4.7</v>
      </c>
      <c r="J388" s="21">
        <v>4.5999999999999996</v>
      </c>
      <c r="K388" s="150">
        <v>4.5999999999999996</v>
      </c>
      <c r="L388" s="21">
        <v>4.7749775425900003</v>
      </c>
      <c r="M388" s="21">
        <v>4.6399999999999997</v>
      </c>
      <c r="N388" s="21">
        <v>4.7</v>
      </c>
      <c r="O388" s="150">
        <v>4.82</v>
      </c>
      <c r="P388" s="21">
        <v>5.0999999999999996</v>
      </c>
      <c r="Q388" s="21">
        <v>4.34</v>
      </c>
      <c r="R388" s="21">
        <v>4.7300000000000004</v>
      </c>
      <c r="S388" s="143">
        <v>5.8</v>
      </c>
      <c r="T388" s="149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>
        <v>1</v>
      </c>
      <c r="C389" s="9">
        <v>2</v>
      </c>
      <c r="D389" s="11">
        <v>4.66</v>
      </c>
      <c r="E389" s="11">
        <v>4.4813000366917262</v>
      </c>
      <c r="F389" s="144">
        <v>3</v>
      </c>
      <c r="G389" s="11">
        <v>4.9000000000000004</v>
      </c>
      <c r="H389" s="11">
        <v>4.5999999999999996</v>
      </c>
      <c r="I389" s="11">
        <v>4.7</v>
      </c>
      <c r="J389" s="11">
        <v>4.5</v>
      </c>
      <c r="K389" s="11">
        <v>4.9000000000000004</v>
      </c>
      <c r="L389" s="11">
        <v>4.5329809897000004</v>
      </c>
      <c r="M389" s="11">
        <v>4.6100000000000003</v>
      </c>
      <c r="N389" s="11">
        <v>4.7</v>
      </c>
      <c r="O389" s="11">
        <v>4.41</v>
      </c>
      <c r="P389" s="11">
        <v>4.78</v>
      </c>
      <c r="Q389" s="11">
        <v>4.3899999999999997</v>
      </c>
      <c r="R389" s="11">
        <v>4.7699999999999996</v>
      </c>
      <c r="S389" s="144">
        <v>6</v>
      </c>
      <c r="T389" s="149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8</v>
      </c>
    </row>
    <row r="390" spans="1:65">
      <c r="A390" s="29"/>
      <c r="B390" s="19">
        <v>1</v>
      </c>
      <c r="C390" s="9">
        <v>3</v>
      </c>
      <c r="D390" s="11">
        <v>4.47</v>
      </c>
      <c r="E390" s="11">
        <v>4.5907770030042609</v>
      </c>
      <c r="F390" s="144">
        <v>0.8</v>
      </c>
      <c r="G390" s="11">
        <v>5</v>
      </c>
      <c r="H390" s="11">
        <v>5</v>
      </c>
      <c r="I390" s="11">
        <v>4.5999999999999996</v>
      </c>
      <c r="J390" s="11">
        <v>4.9000000000000004</v>
      </c>
      <c r="K390" s="11">
        <v>4.9000000000000004</v>
      </c>
      <c r="L390" s="11">
        <v>5.0261897839299987</v>
      </c>
      <c r="M390" s="11">
        <v>4.5999999999999996</v>
      </c>
      <c r="N390" s="11">
        <v>4.5999999999999996</v>
      </c>
      <c r="O390" s="11">
        <v>4.57</v>
      </c>
      <c r="P390" s="11">
        <v>4.87</v>
      </c>
      <c r="Q390" s="11">
        <v>4.37</v>
      </c>
      <c r="R390" s="11">
        <v>4.8899999999999997</v>
      </c>
      <c r="S390" s="144">
        <v>5.8</v>
      </c>
      <c r="T390" s="14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16</v>
      </c>
    </row>
    <row r="391" spans="1:65">
      <c r="A391" s="29"/>
      <c r="B391" s="19">
        <v>1</v>
      </c>
      <c r="C391" s="9">
        <v>4</v>
      </c>
      <c r="D391" s="11">
        <v>4.5599999999999996</v>
      </c>
      <c r="E391" s="11">
        <v>4.3728241069814633</v>
      </c>
      <c r="F391" s="144">
        <v>3.8</v>
      </c>
      <c r="G391" s="11">
        <v>5</v>
      </c>
      <c r="H391" s="11">
        <v>4.8</v>
      </c>
      <c r="I391" s="11">
        <v>4.5</v>
      </c>
      <c r="J391" s="11">
        <v>4.4000000000000004</v>
      </c>
      <c r="K391" s="11">
        <v>4.9000000000000004</v>
      </c>
      <c r="L391" s="11">
        <v>4.9604946157199992</v>
      </c>
      <c r="M391" s="11">
        <v>4.59</v>
      </c>
      <c r="N391" s="11">
        <v>4.7</v>
      </c>
      <c r="O391" s="11">
        <v>4.47</v>
      </c>
      <c r="P391" s="11">
        <v>5</v>
      </c>
      <c r="Q391" s="11">
        <v>4.3600000000000003</v>
      </c>
      <c r="R391" s="11">
        <v>4.8</v>
      </c>
      <c r="S391" s="144">
        <v>5.8</v>
      </c>
      <c r="T391" s="14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4.7008265221561283</v>
      </c>
    </row>
    <row r="392" spans="1:65">
      <c r="A392" s="29"/>
      <c r="B392" s="19">
        <v>1</v>
      </c>
      <c r="C392" s="9">
        <v>5</v>
      </c>
      <c r="D392" s="11">
        <v>4.63</v>
      </c>
      <c r="E392" s="11">
        <v>4.5998418293286782</v>
      </c>
      <c r="F392" s="144">
        <v>2.2000000000000002</v>
      </c>
      <c r="G392" s="11">
        <v>5</v>
      </c>
      <c r="H392" s="11">
        <v>4.9000000000000004</v>
      </c>
      <c r="I392" s="11">
        <v>4.8</v>
      </c>
      <c r="J392" s="11">
        <v>4.5999999999999996</v>
      </c>
      <c r="K392" s="11">
        <v>5</v>
      </c>
      <c r="L392" s="11">
        <v>5.0725708610599991</v>
      </c>
      <c r="M392" s="11">
        <v>4.53</v>
      </c>
      <c r="N392" s="11">
        <v>4.5</v>
      </c>
      <c r="O392" s="11">
        <v>4.5</v>
      </c>
      <c r="P392" s="11">
        <v>4.8600000000000003</v>
      </c>
      <c r="Q392" s="11">
        <v>4.41</v>
      </c>
      <c r="R392" s="11">
        <v>4.8600000000000003</v>
      </c>
      <c r="S392" s="144">
        <v>5.8</v>
      </c>
      <c r="T392" s="14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34</v>
      </c>
    </row>
    <row r="393" spans="1:65">
      <c r="A393" s="29"/>
      <c r="B393" s="19">
        <v>1</v>
      </c>
      <c r="C393" s="9">
        <v>6</v>
      </c>
      <c r="D393" s="11">
        <v>4.59</v>
      </c>
      <c r="E393" s="11">
        <v>4.6939413698606982</v>
      </c>
      <c r="F393" s="144">
        <v>2.5</v>
      </c>
      <c r="G393" s="11">
        <v>4.9000000000000004</v>
      </c>
      <c r="H393" s="11">
        <v>4.8</v>
      </c>
      <c r="I393" s="11">
        <v>5</v>
      </c>
      <c r="J393" s="11">
        <v>5</v>
      </c>
      <c r="K393" s="11">
        <v>4.8</v>
      </c>
      <c r="L393" s="11">
        <v>4.6437000739599998</v>
      </c>
      <c r="M393" s="11">
        <v>4.5</v>
      </c>
      <c r="N393" s="11">
        <v>4.5999999999999996</v>
      </c>
      <c r="O393" s="11">
        <v>4.3600000000000003</v>
      </c>
      <c r="P393" s="11">
        <v>4.76</v>
      </c>
      <c r="Q393" s="145">
        <v>4.21</v>
      </c>
      <c r="R393" s="11">
        <v>4.8099999999999996</v>
      </c>
      <c r="S393" s="144">
        <v>5.8</v>
      </c>
      <c r="T393" s="14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20" t="s">
        <v>257</v>
      </c>
      <c r="C394" s="12"/>
      <c r="D394" s="22">
        <v>4.5999999999999996</v>
      </c>
      <c r="E394" s="22">
        <v>4.573752332359132</v>
      </c>
      <c r="F394" s="22">
        <v>2.5999999999999996</v>
      </c>
      <c r="G394" s="22">
        <v>4.9666666666666659</v>
      </c>
      <c r="H394" s="22">
        <v>4.8</v>
      </c>
      <c r="I394" s="22">
        <v>4.7166666666666668</v>
      </c>
      <c r="J394" s="22">
        <v>4.666666666666667</v>
      </c>
      <c r="K394" s="22">
        <v>4.8500000000000005</v>
      </c>
      <c r="L394" s="22">
        <v>4.835152311159999</v>
      </c>
      <c r="M394" s="22">
        <v>4.5783333333333331</v>
      </c>
      <c r="N394" s="22">
        <v>4.6333333333333329</v>
      </c>
      <c r="O394" s="22">
        <v>4.5216666666666665</v>
      </c>
      <c r="P394" s="22">
        <v>4.8949999999999996</v>
      </c>
      <c r="Q394" s="22">
        <v>4.3466666666666667</v>
      </c>
      <c r="R394" s="22">
        <v>4.8099999999999996</v>
      </c>
      <c r="S394" s="22">
        <v>5.833333333333333</v>
      </c>
      <c r="T394" s="149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258</v>
      </c>
      <c r="C395" s="28"/>
      <c r="D395" s="11">
        <v>4.6099999999999994</v>
      </c>
      <c r="E395" s="11">
        <v>4.5953094161664696</v>
      </c>
      <c r="F395" s="11">
        <v>2.75</v>
      </c>
      <c r="G395" s="11">
        <v>5</v>
      </c>
      <c r="H395" s="11">
        <v>4.8</v>
      </c>
      <c r="I395" s="11">
        <v>4.7</v>
      </c>
      <c r="J395" s="11">
        <v>4.5999999999999996</v>
      </c>
      <c r="K395" s="11">
        <v>4.9000000000000004</v>
      </c>
      <c r="L395" s="11">
        <v>4.8677360791549997</v>
      </c>
      <c r="M395" s="11">
        <v>4.5949999999999998</v>
      </c>
      <c r="N395" s="11">
        <v>4.6500000000000004</v>
      </c>
      <c r="O395" s="11">
        <v>4.4849999999999994</v>
      </c>
      <c r="P395" s="11">
        <v>4.8650000000000002</v>
      </c>
      <c r="Q395" s="11">
        <v>4.3650000000000002</v>
      </c>
      <c r="R395" s="11">
        <v>4.8049999999999997</v>
      </c>
      <c r="S395" s="11">
        <v>5.8</v>
      </c>
      <c r="T395" s="14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259</v>
      </c>
      <c r="C396" s="28"/>
      <c r="D396" s="23">
        <v>7.8993670632526228E-2</v>
      </c>
      <c r="E396" s="23">
        <v>0.12747987515297771</v>
      </c>
      <c r="F396" s="23">
        <v>1.048808848170153</v>
      </c>
      <c r="G396" s="23">
        <v>5.1639777949432045E-2</v>
      </c>
      <c r="H396" s="23">
        <v>0.14142135623730964</v>
      </c>
      <c r="I396" s="23">
        <v>0.17224014243685087</v>
      </c>
      <c r="J396" s="23">
        <v>0.23380903889000246</v>
      </c>
      <c r="K396" s="23">
        <v>0.13784048752090244</v>
      </c>
      <c r="L396" s="23">
        <v>0.21916023661494732</v>
      </c>
      <c r="M396" s="23">
        <v>5.2694085689635552E-2</v>
      </c>
      <c r="N396" s="23">
        <v>8.1649658092772748E-2</v>
      </c>
      <c r="O396" s="23">
        <v>0.16314615124687032</v>
      </c>
      <c r="P396" s="23">
        <v>0.13141537200799594</v>
      </c>
      <c r="Q396" s="23">
        <v>7.1180521680208761E-2</v>
      </c>
      <c r="R396" s="23">
        <v>5.8309518948452918E-2</v>
      </c>
      <c r="S396" s="23">
        <v>8.1649658092772678E-2</v>
      </c>
      <c r="T396" s="202"/>
      <c r="U396" s="203"/>
      <c r="V396" s="203"/>
      <c r="W396" s="203"/>
      <c r="X396" s="203"/>
      <c r="Y396" s="203"/>
      <c r="Z396" s="203"/>
      <c r="AA396" s="203"/>
      <c r="AB396" s="203"/>
      <c r="AC396" s="203"/>
      <c r="AD396" s="203"/>
      <c r="AE396" s="203"/>
      <c r="AF396" s="203"/>
      <c r="AG396" s="203"/>
      <c r="AH396" s="203"/>
      <c r="AI396" s="203"/>
      <c r="AJ396" s="203"/>
      <c r="AK396" s="203"/>
      <c r="AL396" s="203"/>
      <c r="AM396" s="203"/>
      <c r="AN396" s="203"/>
      <c r="AO396" s="203"/>
      <c r="AP396" s="203"/>
      <c r="AQ396" s="203"/>
      <c r="AR396" s="203"/>
      <c r="AS396" s="203"/>
      <c r="AT396" s="203"/>
      <c r="AU396" s="203"/>
      <c r="AV396" s="203"/>
      <c r="AW396" s="203"/>
      <c r="AX396" s="203"/>
      <c r="AY396" s="203"/>
      <c r="AZ396" s="203"/>
      <c r="BA396" s="203"/>
      <c r="BB396" s="203"/>
      <c r="BC396" s="203"/>
      <c r="BD396" s="203"/>
      <c r="BE396" s="203"/>
      <c r="BF396" s="203"/>
      <c r="BG396" s="203"/>
      <c r="BH396" s="203"/>
      <c r="BI396" s="203"/>
      <c r="BJ396" s="203"/>
      <c r="BK396" s="203"/>
      <c r="BL396" s="203"/>
      <c r="BM396" s="56"/>
    </row>
    <row r="397" spans="1:65">
      <c r="A397" s="29"/>
      <c r="B397" s="3" t="s">
        <v>86</v>
      </c>
      <c r="C397" s="28"/>
      <c r="D397" s="13">
        <v>1.7172537094027444E-2</v>
      </c>
      <c r="E397" s="13">
        <v>2.7872054691519304E-2</v>
      </c>
      <c r="F397" s="13">
        <v>0.40338801852698197</v>
      </c>
      <c r="G397" s="13">
        <v>1.0397270728073567E-2</v>
      </c>
      <c r="H397" s="13">
        <v>2.9462782549439511E-2</v>
      </c>
      <c r="I397" s="13">
        <v>3.6517344686258134E-2</v>
      </c>
      <c r="J397" s="13">
        <v>5.0101936905000526E-2</v>
      </c>
      <c r="K397" s="13">
        <v>2.8420719076474726E-2</v>
      </c>
      <c r="L397" s="13">
        <v>4.5326439067721672E-2</v>
      </c>
      <c r="M397" s="13">
        <v>1.150944718375731E-2</v>
      </c>
      <c r="N397" s="13">
        <v>1.7622228365346639E-2</v>
      </c>
      <c r="O397" s="13">
        <v>3.6080977054228601E-2</v>
      </c>
      <c r="P397" s="13">
        <v>2.6846858428599785E-2</v>
      </c>
      <c r="Q397" s="13">
        <v>1.6375886889618579E-2</v>
      </c>
      <c r="R397" s="13">
        <v>1.2122561111944475E-2</v>
      </c>
      <c r="S397" s="13">
        <v>1.3997084244475317E-2</v>
      </c>
      <c r="T397" s="14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260</v>
      </c>
      <c r="C398" s="28"/>
      <c r="D398" s="13">
        <v>-2.1448679648336078E-2</v>
      </c>
      <c r="E398" s="13">
        <v>-2.7032307871406203E-2</v>
      </c>
      <c r="F398" s="13">
        <v>-0.44690577545340737</v>
      </c>
      <c r="G398" s="13">
        <v>5.6551787915926965E-2</v>
      </c>
      <c r="H398" s="13">
        <v>2.1097029932171107E-2</v>
      </c>
      <c r="I398" s="13">
        <v>3.3696509402931785E-3</v>
      </c>
      <c r="J398" s="13">
        <v>-7.2667764548335345E-3</v>
      </c>
      <c r="K398" s="13">
        <v>3.1733457327298042E-2</v>
      </c>
      <c r="L398" s="13">
        <v>2.8574930040655699E-2</v>
      </c>
      <c r="M398" s="13">
        <v>-2.6057798186224335E-2</v>
      </c>
      <c r="N398" s="13">
        <v>-1.4357728051584973E-2</v>
      </c>
      <c r="O398" s="13">
        <v>-3.8112415900701357E-2</v>
      </c>
      <c r="P398" s="13">
        <v>4.1306241982911995E-2</v>
      </c>
      <c r="Q398" s="13">
        <v>-7.5339911783645075E-2</v>
      </c>
      <c r="R398" s="13">
        <v>2.3224315411196406E-2</v>
      </c>
      <c r="S398" s="13">
        <v>0.24091652943145792</v>
      </c>
      <c r="T398" s="149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45" t="s">
        <v>261</v>
      </c>
      <c r="C399" s="46"/>
      <c r="D399" s="44">
        <v>0.47</v>
      </c>
      <c r="E399" s="44">
        <v>0.61</v>
      </c>
      <c r="F399" s="44">
        <v>10.77</v>
      </c>
      <c r="G399" s="44">
        <v>1.42</v>
      </c>
      <c r="H399" s="44">
        <v>0.56000000000000005</v>
      </c>
      <c r="I399" s="44">
        <v>0.13</v>
      </c>
      <c r="J399" s="44">
        <v>0.13</v>
      </c>
      <c r="K399" s="44">
        <v>0.82</v>
      </c>
      <c r="L399" s="44">
        <v>0.74</v>
      </c>
      <c r="M399" s="44">
        <v>0.57999999999999996</v>
      </c>
      <c r="N399" s="44">
        <v>0.3</v>
      </c>
      <c r="O399" s="44">
        <v>0.88</v>
      </c>
      <c r="P399" s="44">
        <v>1.05</v>
      </c>
      <c r="Q399" s="44">
        <v>1.78</v>
      </c>
      <c r="R399" s="44">
        <v>0.61</v>
      </c>
      <c r="S399" s="44">
        <v>5.88</v>
      </c>
      <c r="T399" s="149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BM400" s="55"/>
    </row>
    <row r="401" spans="1:65" ht="15">
      <c r="B401" s="8" t="s">
        <v>503</v>
      </c>
      <c r="BM401" s="27" t="s">
        <v>317</v>
      </c>
    </row>
    <row r="402" spans="1:65" ht="15">
      <c r="A402" s="24" t="s">
        <v>53</v>
      </c>
      <c r="B402" s="18" t="s">
        <v>110</v>
      </c>
      <c r="C402" s="15" t="s">
        <v>111</v>
      </c>
      <c r="D402" s="16" t="s">
        <v>226</v>
      </c>
      <c r="E402" s="17" t="s">
        <v>226</v>
      </c>
      <c r="F402" s="17" t="s">
        <v>226</v>
      </c>
      <c r="G402" s="14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227</v>
      </c>
      <c r="C403" s="9" t="s">
        <v>227</v>
      </c>
      <c r="D403" s="147" t="s">
        <v>231</v>
      </c>
      <c r="E403" s="148" t="s">
        <v>243</v>
      </c>
      <c r="F403" s="148" t="s">
        <v>281</v>
      </c>
      <c r="G403" s="14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3</v>
      </c>
    </row>
    <row r="404" spans="1:65">
      <c r="A404" s="29"/>
      <c r="B404" s="19"/>
      <c r="C404" s="9"/>
      <c r="D404" s="10" t="s">
        <v>297</v>
      </c>
      <c r="E404" s="11" t="s">
        <v>298</v>
      </c>
      <c r="F404" s="11" t="s">
        <v>298</v>
      </c>
      <c r="G404" s="14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2</v>
      </c>
    </row>
    <row r="405" spans="1:65">
      <c r="A405" s="29"/>
      <c r="B405" s="19"/>
      <c r="C405" s="9"/>
      <c r="D405" s="25"/>
      <c r="E405" s="25"/>
      <c r="F405" s="25"/>
      <c r="G405" s="1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8">
        <v>1</v>
      </c>
      <c r="C406" s="14">
        <v>1</v>
      </c>
      <c r="D406" s="143" t="s">
        <v>101</v>
      </c>
      <c r="E406" s="21">
        <v>0.15</v>
      </c>
      <c r="F406" s="21">
        <v>0.15</v>
      </c>
      <c r="G406" s="1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>
        <v>1</v>
      </c>
      <c r="C407" s="9">
        <v>2</v>
      </c>
      <c r="D407" s="144" t="s">
        <v>101</v>
      </c>
      <c r="E407" s="11">
        <v>0.15</v>
      </c>
      <c r="F407" s="11">
        <v>0.14000000000000001</v>
      </c>
      <c r="G407" s="1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3</v>
      </c>
      <c r="D408" s="144" t="s">
        <v>101</v>
      </c>
      <c r="E408" s="11">
        <v>0.15</v>
      </c>
      <c r="F408" s="11">
        <v>0.14000000000000001</v>
      </c>
      <c r="G408" s="1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16</v>
      </c>
    </row>
    <row r="409" spans="1:65">
      <c r="A409" s="29"/>
      <c r="B409" s="19">
        <v>1</v>
      </c>
      <c r="C409" s="9">
        <v>4</v>
      </c>
      <c r="D409" s="144" t="s">
        <v>101</v>
      </c>
      <c r="E409" s="11">
        <v>0.15</v>
      </c>
      <c r="F409" s="11">
        <v>0.13</v>
      </c>
      <c r="G409" s="1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0.14249999999999999</v>
      </c>
    </row>
    <row r="410" spans="1:65">
      <c r="A410" s="29"/>
      <c r="B410" s="19">
        <v>1</v>
      </c>
      <c r="C410" s="9">
        <v>5</v>
      </c>
      <c r="D410" s="144" t="s">
        <v>101</v>
      </c>
      <c r="E410" s="11">
        <v>0.15</v>
      </c>
      <c r="F410" s="11">
        <v>0.14000000000000001</v>
      </c>
      <c r="G410" s="1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7</v>
      </c>
    </row>
    <row r="411" spans="1:65">
      <c r="A411" s="29"/>
      <c r="B411" s="19">
        <v>1</v>
      </c>
      <c r="C411" s="9">
        <v>6</v>
      </c>
      <c r="D411" s="144" t="s">
        <v>101</v>
      </c>
      <c r="E411" s="11">
        <v>0.14000000000000001</v>
      </c>
      <c r="F411" s="11">
        <v>0.12</v>
      </c>
      <c r="G411" s="1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20" t="s">
        <v>257</v>
      </c>
      <c r="C412" s="12"/>
      <c r="D412" s="22" t="s">
        <v>685</v>
      </c>
      <c r="E412" s="22">
        <v>0.14833333333333334</v>
      </c>
      <c r="F412" s="22">
        <v>0.13666666666666669</v>
      </c>
      <c r="G412" s="1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3" t="s">
        <v>258</v>
      </c>
      <c r="C413" s="28"/>
      <c r="D413" s="11" t="s">
        <v>685</v>
      </c>
      <c r="E413" s="11">
        <v>0.15</v>
      </c>
      <c r="F413" s="11">
        <v>0.14000000000000001</v>
      </c>
      <c r="G413" s="1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3" t="s">
        <v>259</v>
      </c>
      <c r="C414" s="28"/>
      <c r="D414" s="23" t="s">
        <v>685</v>
      </c>
      <c r="E414" s="23">
        <v>4.0824829046386219E-3</v>
      </c>
      <c r="F414" s="23">
        <v>1.0327955589886448E-2</v>
      </c>
      <c r="G414" s="1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86</v>
      </c>
      <c r="C415" s="28"/>
      <c r="D415" s="13" t="s">
        <v>685</v>
      </c>
      <c r="E415" s="13">
        <v>2.7522356660485088E-2</v>
      </c>
      <c r="F415" s="13">
        <v>7.5570406755266689E-2</v>
      </c>
      <c r="G415" s="1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260</v>
      </c>
      <c r="C416" s="28"/>
      <c r="D416" s="13" t="s">
        <v>685</v>
      </c>
      <c r="E416" s="13">
        <v>4.0935672514620158E-2</v>
      </c>
      <c r="F416" s="13">
        <v>-4.0935672514619714E-2</v>
      </c>
      <c r="G416" s="1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45" t="s">
        <v>261</v>
      </c>
      <c r="C417" s="46"/>
      <c r="D417" s="44">
        <v>20.329999999999998</v>
      </c>
      <c r="E417" s="44">
        <v>0</v>
      </c>
      <c r="F417" s="44">
        <v>0.67</v>
      </c>
      <c r="G417" s="1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0"/>
      <c r="C418" s="20"/>
      <c r="D418" s="20"/>
      <c r="E418" s="20"/>
      <c r="F418" s="20"/>
      <c r="BM418" s="55"/>
    </row>
    <row r="419" spans="1:65" ht="15">
      <c r="B419" s="8" t="s">
        <v>504</v>
      </c>
      <c r="BM419" s="27" t="s">
        <v>66</v>
      </c>
    </row>
    <row r="420" spans="1:65" ht="15">
      <c r="A420" s="24" t="s">
        <v>11</v>
      </c>
      <c r="B420" s="18" t="s">
        <v>110</v>
      </c>
      <c r="C420" s="15" t="s">
        <v>111</v>
      </c>
      <c r="D420" s="16" t="s">
        <v>226</v>
      </c>
      <c r="E420" s="17" t="s">
        <v>226</v>
      </c>
      <c r="F420" s="17" t="s">
        <v>226</v>
      </c>
      <c r="G420" s="17" t="s">
        <v>226</v>
      </c>
      <c r="H420" s="17" t="s">
        <v>226</v>
      </c>
      <c r="I420" s="17" t="s">
        <v>226</v>
      </c>
      <c r="J420" s="17" t="s">
        <v>226</v>
      </c>
      <c r="K420" s="17" t="s">
        <v>226</v>
      </c>
      <c r="L420" s="17" t="s">
        <v>226</v>
      </c>
      <c r="M420" s="149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227</v>
      </c>
      <c r="C421" s="9" t="s">
        <v>227</v>
      </c>
      <c r="D421" s="147" t="s">
        <v>230</v>
      </c>
      <c r="E421" s="148" t="s">
        <v>231</v>
      </c>
      <c r="F421" s="148" t="s">
        <v>233</v>
      </c>
      <c r="G421" s="148" t="s">
        <v>235</v>
      </c>
      <c r="H421" s="148" t="s">
        <v>245</v>
      </c>
      <c r="I421" s="148" t="s">
        <v>246</v>
      </c>
      <c r="J421" s="148" t="s">
        <v>247</v>
      </c>
      <c r="K421" s="148" t="s">
        <v>281</v>
      </c>
      <c r="L421" s="148" t="s">
        <v>251</v>
      </c>
      <c r="M421" s="149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297</v>
      </c>
      <c r="E422" s="11" t="s">
        <v>297</v>
      </c>
      <c r="F422" s="11" t="s">
        <v>297</v>
      </c>
      <c r="G422" s="11" t="s">
        <v>298</v>
      </c>
      <c r="H422" s="11" t="s">
        <v>297</v>
      </c>
      <c r="I422" s="11" t="s">
        <v>297</v>
      </c>
      <c r="J422" s="11" t="s">
        <v>298</v>
      </c>
      <c r="K422" s="11" t="s">
        <v>298</v>
      </c>
      <c r="L422" s="11" t="s">
        <v>297</v>
      </c>
      <c r="M422" s="149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14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3</v>
      </c>
    </row>
    <row r="424" spans="1:65">
      <c r="A424" s="29"/>
      <c r="B424" s="18">
        <v>1</v>
      </c>
      <c r="C424" s="14">
        <v>1</v>
      </c>
      <c r="D424" s="21">
        <v>0.73</v>
      </c>
      <c r="E424" s="21">
        <v>0.71075742061025493</v>
      </c>
      <c r="F424" s="21">
        <v>0.84113000000000004</v>
      </c>
      <c r="G424" s="21">
        <v>0.8</v>
      </c>
      <c r="H424" s="21">
        <v>0.7</v>
      </c>
      <c r="I424" s="21">
        <v>0.72</v>
      </c>
      <c r="J424" s="21">
        <v>0.6</v>
      </c>
      <c r="K424" s="21">
        <v>0.7</v>
      </c>
      <c r="L424" s="21">
        <v>0.8</v>
      </c>
      <c r="M424" s="14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>
        <v>1</v>
      </c>
      <c r="C425" s="9">
        <v>2</v>
      </c>
      <c r="D425" s="11">
        <v>0.76</v>
      </c>
      <c r="E425" s="11">
        <v>0.70660862608574593</v>
      </c>
      <c r="F425" s="11">
        <v>0.87119000000000002</v>
      </c>
      <c r="G425" s="11">
        <v>0.8</v>
      </c>
      <c r="H425" s="11">
        <v>0.6</v>
      </c>
      <c r="I425" s="11">
        <v>0.71</v>
      </c>
      <c r="J425" s="11">
        <v>0.7</v>
      </c>
      <c r="K425" s="11">
        <v>0.73</v>
      </c>
      <c r="L425" s="11">
        <v>0.76</v>
      </c>
      <c r="M425" s="14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24</v>
      </c>
    </row>
    <row r="426" spans="1:65">
      <c r="A426" s="29"/>
      <c r="B426" s="19">
        <v>1</v>
      </c>
      <c r="C426" s="9">
        <v>3</v>
      </c>
      <c r="D426" s="11">
        <v>0.7</v>
      </c>
      <c r="E426" s="11">
        <v>0.72496981515123304</v>
      </c>
      <c r="F426" s="11">
        <v>0.80810000000000004</v>
      </c>
      <c r="G426" s="11">
        <v>0.8</v>
      </c>
      <c r="H426" s="11">
        <v>0.6</v>
      </c>
      <c r="I426" s="11">
        <v>0.71</v>
      </c>
      <c r="J426" s="11">
        <v>0.7</v>
      </c>
      <c r="K426" s="11">
        <v>0.71</v>
      </c>
      <c r="L426" s="11">
        <v>0.78</v>
      </c>
      <c r="M426" s="14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16</v>
      </c>
    </row>
    <row r="427" spans="1:65">
      <c r="A427" s="29"/>
      <c r="B427" s="19">
        <v>1</v>
      </c>
      <c r="C427" s="9">
        <v>4</v>
      </c>
      <c r="D427" s="11">
        <v>0.69</v>
      </c>
      <c r="E427" s="11">
        <v>0.73106235026852151</v>
      </c>
      <c r="F427" s="11">
        <v>0.80432000000000003</v>
      </c>
      <c r="G427" s="11">
        <v>0.8</v>
      </c>
      <c r="H427" s="11">
        <v>0.6</v>
      </c>
      <c r="I427" s="11">
        <v>0.73</v>
      </c>
      <c r="J427" s="11">
        <v>0.6</v>
      </c>
      <c r="K427" s="11">
        <v>0.71</v>
      </c>
      <c r="L427" s="11">
        <v>0.8</v>
      </c>
      <c r="M427" s="14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0.72280719472127397</v>
      </c>
    </row>
    <row r="428" spans="1:65">
      <c r="A428" s="29"/>
      <c r="B428" s="19">
        <v>1</v>
      </c>
      <c r="C428" s="9">
        <v>5</v>
      </c>
      <c r="D428" s="11">
        <v>0.74</v>
      </c>
      <c r="E428" s="11">
        <v>0.69843616004808362</v>
      </c>
      <c r="F428" s="11">
        <v>0.82870999999999995</v>
      </c>
      <c r="G428" s="11">
        <v>0.7</v>
      </c>
      <c r="H428" s="11">
        <v>0.6</v>
      </c>
      <c r="I428" s="11">
        <v>0.72</v>
      </c>
      <c r="J428" s="11">
        <v>0.6</v>
      </c>
      <c r="K428" s="11">
        <v>0.73</v>
      </c>
      <c r="L428" s="11">
        <v>0.78</v>
      </c>
      <c r="M428" s="14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35</v>
      </c>
    </row>
    <row r="429" spans="1:65">
      <c r="A429" s="29"/>
      <c r="B429" s="19">
        <v>1</v>
      </c>
      <c r="C429" s="9">
        <v>6</v>
      </c>
      <c r="D429" s="11">
        <v>0.72</v>
      </c>
      <c r="E429" s="11">
        <v>0.69910414278495714</v>
      </c>
      <c r="F429" s="11">
        <v>0.80720000000000003</v>
      </c>
      <c r="G429" s="11">
        <v>0.8</v>
      </c>
      <c r="H429" s="11">
        <v>0.6</v>
      </c>
      <c r="I429" s="11">
        <v>0.71</v>
      </c>
      <c r="J429" s="11">
        <v>0.6</v>
      </c>
      <c r="K429" s="11">
        <v>0.7</v>
      </c>
      <c r="L429" s="11">
        <v>0.76</v>
      </c>
      <c r="M429" s="14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20" t="s">
        <v>257</v>
      </c>
      <c r="C430" s="12"/>
      <c r="D430" s="22">
        <v>0.72333333333333327</v>
      </c>
      <c r="E430" s="22">
        <v>0.71182308582479925</v>
      </c>
      <c r="F430" s="22">
        <v>0.82677500000000004</v>
      </c>
      <c r="G430" s="22">
        <v>0.78333333333333333</v>
      </c>
      <c r="H430" s="22">
        <v>0.6166666666666667</v>
      </c>
      <c r="I430" s="22">
        <v>0.71666666666666667</v>
      </c>
      <c r="J430" s="22">
        <v>0.6333333333333333</v>
      </c>
      <c r="K430" s="22">
        <v>0.71333333333333326</v>
      </c>
      <c r="L430" s="22">
        <v>0.77999999999999992</v>
      </c>
      <c r="M430" s="14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258</v>
      </c>
      <c r="C431" s="28"/>
      <c r="D431" s="11">
        <v>0.72499999999999998</v>
      </c>
      <c r="E431" s="11">
        <v>0.70868302334800037</v>
      </c>
      <c r="F431" s="11">
        <v>0.81840500000000005</v>
      </c>
      <c r="G431" s="11">
        <v>0.8</v>
      </c>
      <c r="H431" s="11">
        <v>0.6</v>
      </c>
      <c r="I431" s="11">
        <v>0.71499999999999997</v>
      </c>
      <c r="J431" s="11">
        <v>0.6</v>
      </c>
      <c r="K431" s="11">
        <v>0.71</v>
      </c>
      <c r="L431" s="11">
        <v>0.78</v>
      </c>
      <c r="M431" s="14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259</v>
      </c>
      <c r="C432" s="28"/>
      <c r="D432" s="23">
        <v>2.5819888974716137E-2</v>
      </c>
      <c r="E432" s="23">
        <v>1.3507726047264428E-2</v>
      </c>
      <c r="F432" s="23">
        <v>2.6148291531188032E-2</v>
      </c>
      <c r="G432" s="23">
        <v>4.0824829046386339E-2</v>
      </c>
      <c r="H432" s="23">
        <v>4.0824829046386291E-2</v>
      </c>
      <c r="I432" s="23">
        <v>8.1649658092772665E-3</v>
      </c>
      <c r="J432" s="23">
        <v>5.1639777949432218E-2</v>
      </c>
      <c r="K432" s="23">
        <v>1.3662601021279476E-2</v>
      </c>
      <c r="L432" s="23">
        <v>1.7888543819998333E-2</v>
      </c>
      <c r="M432" s="202"/>
      <c r="N432" s="203"/>
      <c r="O432" s="203"/>
      <c r="P432" s="203"/>
      <c r="Q432" s="203"/>
      <c r="R432" s="203"/>
      <c r="S432" s="203"/>
      <c r="T432" s="203"/>
      <c r="U432" s="203"/>
      <c r="V432" s="203"/>
      <c r="W432" s="203"/>
      <c r="X432" s="203"/>
      <c r="Y432" s="203"/>
      <c r="Z432" s="203"/>
      <c r="AA432" s="203"/>
      <c r="AB432" s="203"/>
      <c r="AC432" s="203"/>
      <c r="AD432" s="203"/>
      <c r="AE432" s="203"/>
      <c r="AF432" s="203"/>
      <c r="AG432" s="203"/>
      <c r="AH432" s="203"/>
      <c r="AI432" s="203"/>
      <c r="AJ432" s="203"/>
      <c r="AK432" s="203"/>
      <c r="AL432" s="203"/>
      <c r="AM432" s="203"/>
      <c r="AN432" s="203"/>
      <c r="AO432" s="203"/>
      <c r="AP432" s="203"/>
      <c r="AQ432" s="203"/>
      <c r="AR432" s="203"/>
      <c r="AS432" s="203"/>
      <c r="AT432" s="203"/>
      <c r="AU432" s="203"/>
      <c r="AV432" s="203"/>
      <c r="AW432" s="203"/>
      <c r="AX432" s="203"/>
      <c r="AY432" s="203"/>
      <c r="AZ432" s="203"/>
      <c r="BA432" s="203"/>
      <c r="BB432" s="203"/>
      <c r="BC432" s="203"/>
      <c r="BD432" s="203"/>
      <c r="BE432" s="203"/>
      <c r="BF432" s="203"/>
      <c r="BG432" s="203"/>
      <c r="BH432" s="203"/>
      <c r="BI432" s="203"/>
      <c r="BJ432" s="203"/>
      <c r="BK432" s="203"/>
      <c r="BL432" s="203"/>
      <c r="BM432" s="56"/>
    </row>
    <row r="433" spans="1:65">
      <c r="A433" s="29"/>
      <c r="B433" s="3" t="s">
        <v>86</v>
      </c>
      <c r="C433" s="28"/>
      <c r="D433" s="13">
        <v>3.5695699043386368E-2</v>
      </c>
      <c r="E433" s="13">
        <v>1.8976240467970827E-2</v>
      </c>
      <c r="F433" s="13">
        <v>3.1626853171888396E-2</v>
      </c>
      <c r="G433" s="13">
        <v>5.2116803037940009E-2</v>
      </c>
      <c r="H433" s="13">
        <v>6.6202425480626409E-2</v>
      </c>
      <c r="I433" s="13">
        <v>1.1392975547828744E-2</v>
      </c>
      <c r="J433" s="13">
        <v>8.1536491499103511E-2</v>
      </c>
      <c r="K433" s="13">
        <v>1.9153179001793662E-2</v>
      </c>
      <c r="L433" s="13">
        <v>2.2934030538459403E-2</v>
      </c>
      <c r="M433" s="14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260</v>
      </c>
      <c r="C434" s="28"/>
      <c r="D434" s="13">
        <v>7.2791003728478465E-4</v>
      </c>
      <c r="E434" s="13">
        <v>-1.5196457612337899E-2</v>
      </c>
      <c r="F434" s="13">
        <v>0.14383891864664933</v>
      </c>
      <c r="G434" s="13">
        <v>8.3737598427474413E-2</v>
      </c>
      <c r="H434" s="13">
        <v>-0.14684486932305196</v>
      </c>
      <c r="I434" s="13">
        <v>-8.4953886727361372E-3</v>
      </c>
      <c r="J434" s="13">
        <v>-0.12378662254799944</v>
      </c>
      <c r="K434" s="13">
        <v>-1.310703802774682E-2</v>
      </c>
      <c r="L434" s="13">
        <v>7.9125949072463841E-2</v>
      </c>
      <c r="M434" s="14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45" t="s">
        <v>261</v>
      </c>
      <c r="C435" s="46"/>
      <c r="D435" s="44">
        <v>7.0000000000000007E-2</v>
      </c>
      <c r="E435" s="44">
        <v>0.05</v>
      </c>
      <c r="F435" s="44">
        <v>1.17</v>
      </c>
      <c r="G435" s="44">
        <v>0.71</v>
      </c>
      <c r="H435" s="44">
        <v>1.06</v>
      </c>
      <c r="I435" s="44">
        <v>0</v>
      </c>
      <c r="J435" s="44">
        <v>0.89</v>
      </c>
      <c r="K435" s="44">
        <v>0.04</v>
      </c>
      <c r="L435" s="44">
        <v>0.67</v>
      </c>
      <c r="M435" s="149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BM436" s="55"/>
    </row>
    <row r="437" spans="1:65" ht="15">
      <c r="B437" s="8" t="s">
        <v>505</v>
      </c>
      <c r="BM437" s="27" t="s">
        <v>66</v>
      </c>
    </row>
    <row r="438" spans="1:65" ht="15">
      <c r="A438" s="24" t="s">
        <v>14</v>
      </c>
      <c r="B438" s="18" t="s">
        <v>110</v>
      </c>
      <c r="C438" s="15" t="s">
        <v>111</v>
      </c>
      <c r="D438" s="16" t="s">
        <v>226</v>
      </c>
      <c r="E438" s="17" t="s">
        <v>226</v>
      </c>
      <c r="F438" s="17" t="s">
        <v>226</v>
      </c>
      <c r="G438" s="17" t="s">
        <v>226</v>
      </c>
      <c r="H438" s="17" t="s">
        <v>226</v>
      </c>
      <c r="I438" s="17" t="s">
        <v>226</v>
      </c>
      <c r="J438" s="17" t="s">
        <v>226</v>
      </c>
      <c r="K438" s="17" t="s">
        <v>226</v>
      </c>
      <c r="L438" s="17" t="s">
        <v>226</v>
      </c>
      <c r="M438" s="17" t="s">
        <v>226</v>
      </c>
      <c r="N438" s="17" t="s">
        <v>226</v>
      </c>
      <c r="O438" s="17" t="s">
        <v>226</v>
      </c>
      <c r="P438" s="17" t="s">
        <v>226</v>
      </c>
      <c r="Q438" s="17" t="s">
        <v>226</v>
      </c>
      <c r="R438" s="17" t="s">
        <v>226</v>
      </c>
      <c r="S438" s="17" t="s">
        <v>226</v>
      </c>
      <c r="T438" s="149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227</v>
      </c>
      <c r="C439" s="9" t="s">
        <v>227</v>
      </c>
      <c r="D439" s="147" t="s">
        <v>230</v>
      </c>
      <c r="E439" s="148" t="s">
        <v>235</v>
      </c>
      <c r="F439" s="148" t="s">
        <v>236</v>
      </c>
      <c r="G439" s="148" t="s">
        <v>237</v>
      </c>
      <c r="H439" s="148" t="s">
        <v>238</v>
      </c>
      <c r="I439" s="148" t="s">
        <v>239</v>
      </c>
      <c r="J439" s="148" t="s">
        <v>240</v>
      </c>
      <c r="K439" s="148" t="s">
        <v>241</v>
      </c>
      <c r="L439" s="148" t="s">
        <v>242</v>
      </c>
      <c r="M439" s="148" t="s">
        <v>243</v>
      </c>
      <c r="N439" s="148" t="s">
        <v>244</v>
      </c>
      <c r="O439" s="148" t="s">
        <v>245</v>
      </c>
      <c r="P439" s="148" t="s">
        <v>246</v>
      </c>
      <c r="Q439" s="148" t="s">
        <v>247</v>
      </c>
      <c r="R439" s="148" t="s">
        <v>281</v>
      </c>
      <c r="S439" s="148" t="s">
        <v>251</v>
      </c>
      <c r="T439" s="149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3</v>
      </c>
    </row>
    <row r="440" spans="1:65">
      <c r="A440" s="29"/>
      <c r="B440" s="19"/>
      <c r="C440" s="9"/>
      <c r="D440" s="10" t="s">
        <v>297</v>
      </c>
      <c r="E440" s="11" t="s">
        <v>298</v>
      </c>
      <c r="F440" s="11" t="s">
        <v>297</v>
      </c>
      <c r="G440" s="11" t="s">
        <v>298</v>
      </c>
      <c r="H440" s="11" t="s">
        <v>298</v>
      </c>
      <c r="I440" s="11" t="s">
        <v>298</v>
      </c>
      <c r="J440" s="11" t="s">
        <v>298</v>
      </c>
      <c r="K440" s="11" t="s">
        <v>298</v>
      </c>
      <c r="L440" s="11" t="s">
        <v>114</v>
      </c>
      <c r="M440" s="11" t="s">
        <v>298</v>
      </c>
      <c r="N440" s="11" t="s">
        <v>297</v>
      </c>
      <c r="O440" s="11" t="s">
        <v>297</v>
      </c>
      <c r="P440" s="11" t="s">
        <v>297</v>
      </c>
      <c r="Q440" s="11" t="s">
        <v>298</v>
      </c>
      <c r="R440" s="11" t="s">
        <v>298</v>
      </c>
      <c r="S440" s="11" t="s">
        <v>297</v>
      </c>
      <c r="T440" s="149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3</v>
      </c>
    </row>
    <row r="441" spans="1:65">
      <c r="A441" s="29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149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00">
        <v>0.1</v>
      </c>
      <c r="E442" s="201" t="s">
        <v>104</v>
      </c>
      <c r="F442" s="200">
        <v>0.1</v>
      </c>
      <c r="G442" s="200">
        <v>9.2999999999999999E-2</v>
      </c>
      <c r="H442" s="200">
        <v>8.2000000000000003E-2</v>
      </c>
      <c r="I442" s="200">
        <v>8.7999999999999995E-2</v>
      </c>
      <c r="J442" s="200">
        <v>7.6999999999999999E-2</v>
      </c>
      <c r="K442" s="200">
        <v>0.08</v>
      </c>
      <c r="L442" s="200">
        <v>8.1459435839999997E-2</v>
      </c>
      <c r="M442" s="200">
        <v>0.10199999999999999</v>
      </c>
      <c r="N442" s="200">
        <v>0.08</v>
      </c>
      <c r="O442" s="200">
        <v>0.09</v>
      </c>
      <c r="P442" s="200">
        <v>0.1</v>
      </c>
      <c r="Q442" s="200">
        <v>0.08</v>
      </c>
      <c r="R442" s="200">
        <v>8.7999999999999995E-2</v>
      </c>
      <c r="S442" s="201">
        <v>0.05</v>
      </c>
      <c r="T442" s="202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04">
        <v>1</v>
      </c>
    </row>
    <row r="443" spans="1:65">
      <c r="A443" s="29"/>
      <c r="B443" s="19">
        <v>1</v>
      </c>
      <c r="C443" s="9">
        <v>2</v>
      </c>
      <c r="D443" s="23">
        <v>0.08</v>
      </c>
      <c r="E443" s="206" t="s">
        <v>104</v>
      </c>
      <c r="F443" s="23">
        <v>0.09</v>
      </c>
      <c r="G443" s="23">
        <v>8.8999999999999996E-2</v>
      </c>
      <c r="H443" s="23">
        <v>7.9000000000000001E-2</v>
      </c>
      <c r="I443" s="23">
        <v>8.5999999999999993E-2</v>
      </c>
      <c r="J443" s="23">
        <v>6.8000000000000005E-2</v>
      </c>
      <c r="K443" s="23">
        <v>8.8999999999999996E-2</v>
      </c>
      <c r="L443" s="23">
        <v>8.7444842760000002E-2</v>
      </c>
      <c r="M443" s="23">
        <v>0.109</v>
      </c>
      <c r="N443" s="23">
        <v>0.09</v>
      </c>
      <c r="O443" s="23">
        <v>0.08</v>
      </c>
      <c r="P443" s="23">
        <v>0.09</v>
      </c>
      <c r="Q443" s="23">
        <v>0.08</v>
      </c>
      <c r="R443" s="23">
        <v>8.1000000000000003E-2</v>
      </c>
      <c r="S443" s="206">
        <v>0.05</v>
      </c>
      <c r="T443" s="202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04">
        <v>25</v>
      </c>
    </row>
    <row r="444" spans="1:65">
      <c r="A444" s="29"/>
      <c r="B444" s="19">
        <v>1</v>
      </c>
      <c r="C444" s="9">
        <v>3</v>
      </c>
      <c r="D444" s="23">
        <v>0.08</v>
      </c>
      <c r="E444" s="206" t="s">
        <v>104</v>
      </c>
      <c r="F444" s="23">
        <v>0.09</v>
      </c>
      <c r="G444" s="23">
        <v>0.09</v>
      </c>
      <c r="H444" s="23">
        <v>9.0999999999999998E-2</v>
      </c>
      <c r="I444" s="23">
        <v>0.08</v>
      </c>
      <c r="J444" s="23">
        <v>7.0999999999999994E-2</v>
      </c>
      <c r="K444" s="23">
        <v>8.8999999999999996E-2</v>
      </c>
      <c r="L444" s="23">
        <v>8.68577357376E-2</v>
      </c>
      <c r="M444" s="23">
        <v>0.106</v>
      </c>
      <c r="N444" s="23">
        <v>0.08</v>
      </c>
      <c r="O444" s="23">
        <v>0.09</v>
      </c>
      <c r="P444" s="23">
        <v>0.09</v>
      </c>
      <c r="Q444" s="23">
        <v>0.08</v>
      </c>
      <c r="R444" s="23">
        <v>8.5000000000000006E-2</v>
      </c>
      <c r="S444" s="206">
        <v>0.05</v>
      </c>
      <c r="T444" s="202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4">
        <v>16</v>
      </c>
    </row>
    <row r="445" spans="1:65">
      <c r="A445" s="29"/>
      <c r="B445" s="19">
        <v>1</v>
      </c>
      <c r="C445" s="9">
        <v>4</v>
      </c>
      <c r="D445" s="23">
        <v>0.09</v>
      </c>
      <c r="E445" s="206" t="s">
        <v>104</v>
      </c>
      <c r="F445" s="23">
        <v>0.09</v>
      </c>
      <c r="G445" s="23">
        <v>8.5999999999999993E-2</v>
      </c>
      <c r="H445" s="23">
        <v>8.3000000000000004E-2</v>
      </c>
      <c r="I445" s="23">
        <v>0.08</v>
      </c>
      <c r="J445" s="23">
        <v>7.1999999999999995E-2</v>
      </c>
      <c r="K445" s="23">
        <v>8.5999999999999993E-2</v>
      </c>
      <c r="L445" s="23">
        <v>8.4680436719999988E-2</v>
      </c>
      <c r="M445" s="23">
        <v>0.105</v>
      </c>
      <c r="N445" s="23">
        <v>0.08</v>
      </c>
      <c r="O445" s="23">
        <v>0.1</v>
      </c>
      <c r="P445" s="23">
        <v>0.09</v>
      </c>
      <c r="Q445" s="23">
        <v>0.08</v>
      </c>
      <c r="R445" s="23">
        <v>9.1999999999999998E-2</v>
      </c>
      <c r="S445" s="206">
        <v>0.05</v>
      </c>
      <c r="T445" s="202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4">
        <v>8.7476577444495232E-2</v>
      </c>
    </row>
    <row r="446" spans="1:65">
      <c r="A446" s="29"/>
      <c r="B446" s="19">
        <v>1</v>
      </c>
      <c r="C446" s="9">
        <v>5</v>
      </c>
      <c r="D446" s="23">
        <v>0.1</v>
      </c>
      <c r="E446" s="206" t="s">
        <v>104</v>
      </c>
      <c r="F446" s="23">
        <v>0.1</v>
      </c>
      <c r="G446" s="23">
        <v>9.1999999999999998E-2</v>
      </c>
      <c r="H446" s="23">
        <v>0.08</v>
      </c>
      <c r="I446" s="23">
        <v>8.5999999999999993E-2</v>
      </c>
      <c r="J446" s="23">
        <v>7.6999999999999999E-2</v>
      </c>
      <c r="K446" s="23">
        <v>8.3000000000000004E-2</v>
      </c>
      <c r="L446" s="23">
        <v>8.0263687799999997E-2</v>
      </c>
      <c r="M446" s="23">
        <v>9.7000000000000003E-2</v>
      </c>
      <c r="N446" s="23">
        <v>0.08</v>
      </c>
      <c r="O446" s="23">
        <v>0.1</v>
      </c>
      <c r="P446" s="23">
        <v>0.1</v>
      </c>
      <c r="Q446" s="23">
        <v>0.08</v>
      </c>
      <c r="R446" s="23">
        <v>9.2999999999999999E-2</v>
      </c>
      <c r="S446" s="206">
        <v>0.05</v>
      </c>
      <c r="T446" s="202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4">
        <v>36</v>
      </c>
    </row>
    <row r="447" spans="1:65">
      <c r="A447" s="29"/>
      <c r="B447" s="19">
        <v>1</v>
      </c>
      <c r="C447" s="9">
        <v>6</v>
      </c>
      <c r="D447" s="23">
        <v>0.1</v>
      </c>
      <c r="E447" s="206" t="s">
        <v>104</v>
      </c>
      <c r="F447" s="23">
        <v>0.11</v>
      </c>
      <c r="G447" s="23">
        <v>8.4000000000000005E-2</v>
      </c>
      <c r="H447" s="23">
        <v>8.5000000000000006E-2</v>
      </c>
      <c r="I447" s="23">
        <v>8.5000000000000006E-2</v>
      </c>
      <c r="J447" s="23">
        <v>7.4999999999999997E-2</v>
      </c>
      <c r="K447" s="23">
        <v>8.4000000000000005E-2</v>
      </c>
      <c r="L447" s="23">
        <v>8.2326366479999996E-2</v>
      </c>
      <c r="M447" s="23">
        <v>0.10100000000000001</v>
      </c>
      <c r="N447" s="23">
        <v>0.08</v>
      </c>
      <c r="O447" s="23">
        <v>0.09</v>
      </c>
      <c r="P447" s="23">
        <v>0.09</v>
      </c>
      <c r="Q447" s="23">
        <v>0.08</v>
      </c>
      <c r="R447" s="23">
        <v>8.5999999999999993E-2</v>
      </c>
      <c r="S447" s="206">
        <v>0.05</v>
      </c>
      <c r="T447" s="202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56"/>
    </row>
    <row r="448" spans="1:65">
      <c r="A448" s="29"/>
      <c r="B448" s="20" t="s">
        <v>257</v>
      </c>
      <c r="C448" s="12"/>
      <c r="D448" s="208">
        <v>9.166666666666666E-2</v>
      </c>
      <c r="E448" s="208" t="s">
        <v>685</v>
      </c>
      <c r="F448" s="208">
        <v>9.6666666666666665E-2</v>
      </c>
      <c r="G448" s="208">
        <v>8.8999999999999982E-2</v>
      </c>
      <c r="H448" s="208">
        <v>8.3333333333333329E-2</v>
      </c>
      <c r="I448" s="208">
        <v>8.4166666666666667E-2</v>
      </c>
      <c r="J448" s="208">
        <v>7.3333333333333348E-2</v>
      </c>
      <c r="K448" s="208">
        <v>8.5166666666666668E-2</v>
      </c>
      <c r="L448" s="208">
        <v>8.3838750889600008E-2</v>
      </c>
      <c r="M448" s="208">
        <v>0.10333333333333333</v>
      </c>
      <c r="N448" s="208">
        <v>8.1666666666666679E-2</v>
      </c>
      <c r="O448" s="208">
        <v>9.166666666666666E-2</v>
      </c>
      <c r="P448" s="208">
        <v>9.3333333333333324E-2</v>
      </c>
      <c r="Q448" s="208">
        <v>0.08</v>
      </c>
      <c r="R448" s="208">
        <v>8.7499999999999981E-2</v>
      </c>
      <c r="S448" s="208">
        <v>4.9999999999999996E-2</v>
      </c>
      <c r="T448" s="202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56"/>
    </row>
    <row r="449" spans="1:65">
      <c r="A449" s="29"/>
      <c r="B449" s="3" t="s">
        <v>258</v>
      </c>
      <c r="C449" s="28"/>
      <c r="D449" s="23">
        <v>9.5000000000000001E-2</v>
      </c>
      <c r="E449" s="23" t="s">
        <v>685</v>
      </c>
      <c r="F449" s="23">
        <v>9.5000000000000001E-2</v>
      </c>
      <c r="G449" s="23">
        <v>8.9499999999999996E-2</v>
      </c>
      <c r="H449" s="23">
        <v>8.2500000000000004E-2</v>
      </c>
      <c r="I449" s="23">
        <v>8.5499999999999993E-2</v>
      </c>
      <c r="J449" s="23">
        <v>7.3499999999999996E-2</v>
      </c>
      <c r="K449" s="23">
        <v>8.4999999999999992E-2</v>
      </c>
      <c r="L449" s="23">
        <v>8.3503401599999999E-2</v>
      </c>
      <c r="M449" s="23">
        <v>0.10349999999999999</v>
      </c>
      <c r="N449" s="23">
        <v>0.08</v>
      </c>
      <c r="O449" s="23">
        <v>0.09</v>
      </c>
      <c r="P449" s="23">
        <v>0.09</v>
      </c>
      <c r="Q449" s="23">
        <v>0.08</v>
      </c>
      <c r="R449" s="23">
        <v>8.6999999999999994E-2</v>
      </c>
      <c r="S449" s="23">
        <v>0.05</v>
      </c>
      <c r="T449" s="202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56"/>
    </row>
    <row r="450" spans="1:65">
      <c r="A450" s="29"/>
      <c r="B450" s="3" t="s">
        <v>259</v>
      </c>
      <c r="C450" s="28"/>
      <c r="D450" s="23">
        <v>9.8319208025017535E-3</v>
      </c>
      <c r="E450" s="23" t="s">
        <v>685</v>
      </c>
      <c r="F450" s="23">
        <v>8.164965809277263E-3</v>
      </c>
      <c r="G450" s="23">
        <v>3.4641016151377535E-3</v>
      </c>
      <c r="H450" s="23">
        <v>4.3204937989385723E-3</v>
      </c>
      <c r="I450" s="23">
        <v>3.371448748930739E-3</v>
      </c>
      <c r="J450" s="23">
        <v>3.6147844564602548E-3</v>
      </c>
      <c r="K450" s="23">
        <v>3.5449494589721081E-3</v>
      </c>
      <c r="L450" s="23">
        <v>2.9514784745814839E-3</v>
      </c>
      <c r="M450" s="23">
        <v>4.226897995772627E-3</v>
      </c>
      <c r="N450" s="23">
        <v>4.0824829046386289E-3</v>
      </c>
      <c r="O450" s="23">
        <v>7.5277265270908113E-3</v>
      </c>
      <c r="P450" s="23">
        <v>5.1639777949432277E-3</v>
      </c>
      <c r="Q450" s="23">
        <v>0</v>
      </c>
      <c r="R450" s="23">
        <v>4.5055521304275224E-3</v>
      </c>
      <c r="S450" s="23">
        <v>7.6011774306101464E-18</v>
      </c>
      <c r="T450" s="202"/>
      <c r="U450" s="203"/>
      <c r="V450" s="203"/>
      <c r="W450" s="203"/>
      <c r="X450" s="203"/>
      <c r="Y450" s="203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  <c r="BI450" s="203"/>
      <c r="BJ450" s="203"/>
      <c r="BK450" s="203"/>
      <c r="BL450" s="203"/>
      <c r="BM450" s="56"/>
    </row>
    <row r="451" spans="1:65">
      <c r="A451" s="29"/>
      <c r="B451" s="3" t="s">
        <v>86</v>
      </c>
      <c r="C451" s="28"/>
      <c r="D451" s="13">
        <v>0.10725731784547368</v>
      </c>
      <c r="E451" s="13" t="s">
        <v>685</v>
      </c>
      <c r="F451" s="13">
        <v>8.4465163544247546E-2</v>
      </c>
      <c r="G451" s="13">
        <v>3.8922490057727577E-2</v>
      </c>
      <c r="H451" s="13">
        <v>5.1845925587262871E-2</v>
      </c>
      <c r="I451" s="13">
        <v>4.0056816818979074E-2</v>
      </c>
      <c r="J451" s="13">
        <v>4.9292515315367103E-2</v>
      </c>
      <c r="K451" s="13">
        <v>4.1623672708087374E-2</v>
      </c>
      <c r="L451" s="13">
        <v>3.5204227678296764E-2</v>
      </c>
      <c r="M451" s="13">
        <v>4.0905464475218971E-2</v>
      </c>
      <c r="N451" s="13">
        <v>4.9989586587411775E-2</v>
      </c>
      <c r="O451" s="13">
        <v>8.2120653022808854E-2</v>
      </c>
      <c r="P451" s="13">
        <v>5.5328333517248876E-2</v>
      </c>
      <c r="Q451" s="13">
        <v>0</v>
      </c>
      <c r="R451" s="13">
        <v>5.1492024347743123E-2</v>
      </c>
      <c r="S451" s="13">
        <v>1.5202354861220294E-16</v>
      </c>
      <c r="T451" s="149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260</v>
      </c>
      <c r="C452" s="28"/>
      <c r="D452" s="13">
        <v>4.7899556024926682E-2</v>
      </c>
      <c r="E452" s="13" t="s">
        <v>685</v>
      </c>
      <c r="F452" s="13">
        <v>0.10505771362628624</v>
      </c>
      <c r="G452" s="13">
        <v>1.7415205304201375E-2</v>
      </c>
      <c r="H452" s="13">
        <v>-4.7364039977339512E-2</v>
      </c>
      <c r="I452" s="13">
        <v>-3.783768037711277E-2</v>
      </c>
      <c r="J452" s="13">
        <v>-0.16168035518005852</v>
      </c>
      <c r="K452" s="13">
        <v>-2.6406048856840836E-2</v>
      </c>
      <c r="L452" s="13">
        <v>-4.1586292710222517E-2</v>
      </c>
      <c r="M452" s="13">
        <v>0.18126859042809906</v>
      </c>
      <c r="N452" s="13">
        <v>-6.6416759177792439E-2</v>
      </c>
      <c r="O452" s="13">
        <v>4.7899556024926682E-2</v>
      </c>
      <c r="P452" s="13">
        <v>6.695227522537972E-2</v>
      </c>
      <c r="Q452" s="13">
        <v>-8.5469478378245811E-2</v>
      </c>
      <c r="R452" s="13">
        <v>2.6775802379330749E-4</v>
      </c>
      <c r="S452" s="13">
        <v>-0.42841842398640373</v>
      </c>
      <c r="T452" s="149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45" t="s">
        <v>261</v>
      </c>
      <c r="C453" s="46"/>
      <c r="D453" s="44">
        <v>0.81</v>
      </c>
      <c r="E453" s="44">
        <v>4.01</v>
      </c>
      <c r="F453" s="44">
        <v>1.39</v>
      </c>
      <c r="G453" s="44">
        <v>0.5</v>
      </c>
      <c r="H453" s="44">
        <v>0.15</v>
      </c>
      <c r="I453" s="44">
        <v>0.06</v>
      </c>
      <c r="J453" s="44">
        <v>1.31</v>
      </c>
      <c r="K453" s="44">
        <v>0.06</v>
      </c>
      <c r="L453" s="44">
        <v>0.1</v>
      </c>
      <c r="M453" s="44">
        <v>2.16</v>
      </c>
      <c r="N453" s="44">
        <v>0.35</v>
      </c>
      <c r="O453" s="44">
        <v>0.81</v>
      </c>
      <c r="P453" s="44">
        <v>1</v>
      </c>
      <c r="Q453" s="44">
        <v>0.54</v>
      </c>
      <c r="R453" s="44">
        <v>0.33</v>
      </c>
      <c r="S453" s="44">
        <v>4.01</v>
      </c>
      <c r="T453" s="149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BM454" s="55"/>
    </row>
    <row r="455" spans="1:65" ht="15">
      <c r="B455" s="8" t="s">
        <v>506</v>
      </c>
      <c r="BM455" s="27" t="s">
        <v>66</v>
      </c>
    </row>
    <row r="456" spans="1:65" ht="15">
      <c r="A456" s="24" t="s">
        <v>54</v>
      </c>
      <c r="B456" s="18" t="s">
        <v>110</v>
      </c>
      <c r="C456" s="15" t="s">
        <v>111</v>
      </c>
      <c r="D456" s="16" t="s">
        <v>226</v>
      </c>
      <c r="E456" s="17" t="s">
        <v>226</v>
      </c>
      <c r="F456" s="17" t="s">
        <v>226</v>
      </c>
      <c r="G456" s="17" t="s">
        <v>226</v>
      </c>
      <c r="H456" s="17" t="s">
        <v>226</v>
      </c>
      <c r="I456" s="17" t="s">
        <v>226</v>
      </c>
      <c r="J456" s="17" t="s">
        <v>226</v>
      </c>
      <c r="K456" s="17" t="s">
        <v>226</v>
      </c>
      <c r="L456" s="17" t="s">
        <v>226</v>
      </c>
      <c r="M456" s="17" t="s">
        <v>226</v>
      </c>
      <c r="N456" s="17" t="s">
        <v>226</v>
      </c>
      <c r="O456" s="17" t="s">
        <v>226</v>
      </c>
      <c r="P456" s="17" t="s">
        <v>226</v>
      </c>
      <c r="Q456" s="17" t="s">
        <v>226</v>
      </c>
      <c r="R456" s="17" t="s">
        <v>226</v>
      </c>
      <c r="S456" s="17" t="s">
        <v>226</v>
      </c>
      <c r="T456" s="17" t="s">
        <v>226</v>
      </c>
      <c r="U456" s="17" t="s">
        <v>226</v>
      </c>
      <c r="V456" s="17" t="s">
        <v>226</v>
      </c>
      <c r="W456" s="17" t="s">
        <v>226</v>
      </c>
      <c r="X456" s="149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227</v>
      </c>
      <c r="C457" s="9" t="s">
        <v>227</v>
      </c>
      <c r="D457" s="147" t="s">
        <v>230</v>
      </c>
      <c r="E457" s="148" t="s">
        <v>231</v>
      </c>
      <c r="F457" s="148" t="s">
        <v>233</v>
      </c>
      <c r="G457" s="148" t="s">
        <v>235</v>
      </c>
      <c r="H457" s="148" t="s">
        <v>236</v>
      </c>
      <c r="I457" s="148" t="s">
        <v>237</v>
      </c>
      <c r="J457" s="148" t="s">
        <v>238</v>
      </c>
      <c r="K457" s="148" t="s">
        <v>239</v>
      </c>
      <c r="L457" s="148" t="s">
        <v>240</v>
      </c>
      <c r="M457" s="148" t="s">
        <v>241</v>
      </c>
      <c r="N457" s="148" t="s">
        <v>242</v>
      </c>
      <c r="O457" s="148" t="s">
        <v>243</v>
      </c>
      <c r="P457" s="148" t="s">
        <v>244</v>
      </c>
      <c r="Q457" s="148" t="s">
        <v>245</v>
      </c>
      <c r="R457" s="148" t="s">
        <v>246</v>
      </c>
      <c r="S457" s="148" t="s">
        <v>247</v>
      </c>
      <c r="T457" s="148" t="s">
        <v>281</v>
      </c>
      <c r="U457" s="148" t="s">
        <v>250</v>
      </c>
      <c r="V457" s="148" t="s">
        <v>251</v>
      </c>
      <c r="W457" s="148" t="s">
        <v>296</v>
      </c>
      <c r="X457" s="149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1</v>
      </c>
    </row>
    <row r="458" spans="1:65">
      <c r="A458" s="29"/>
      <c r="B458" s="19"/>
      <c r="C458" s="9"/>
      <c r="D458" s="10" t="s">
        <v>114</v>
      </c>
      <c r="E458" s="11" t="s">
        <v>297</v>
      </c>
      <c r="F458" s="11" t="s">
        <v>114</v>
      </c>
      <c r="G458" s="11" t="s">
        <v>298</v>
      </c>
      <c r="H458" s="11" t="s">
        <v>297</v>
      </c>
      <c r="I458" s="11" t="s">
        <v>298</v>
      </c>
      <c r="J458" s="11" t="s">
        <v>298</v>
      </c>
      <c r="K458" s="11" t="s">
        <v>298</v>
      </c>
      <c r="L458" s="11" t="s">
        <v>298</v>
      </c>
      <c r="M458" s="11" t="s">
        <v>298</v>
      </c>
      <c r="N458" s="11" t="s">
        <v>114</v>
      </c>
      <c r="O458" s="11" t="s">
        <v>298</v>
      </c>
      <c r="P458" s="11" t="s">
        <v>114</v>
      </c>
      <c r="Q458" s="11" t="s">
        <v>297</v>
      </c>
      <c r="R458" s="11" t="s">
        <v>297</v>
      </c>
      <c r="S458" s="11" t="s">
        <v>298</v>
      </c>
      <c r="T458" s="11" t="s">
        <v>298</v>
      </c>
      <c r="U458" s="11" t="s">
        <v>114</v>
      </c>
      <c r="V458" s="11" t="s">
        <v>114</v>
      </c>
      <c r="W458" s="11" t="s">
        <v>114</v>
      </c>
      <c r="X458" s="149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2</v>
      </c>
    </row>
    <row r="459" spans="1:65">
      <c r="A459" s="29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149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8">
        <v>1</v>
      </c>
      <c r="C460" s="14">
        <v>1</v>
      </c>
      <c r="D460" s="21">
        <v>1.8533999999999999</v>
      </c>
      <c r="E460" s="21">
        <v>1.9476075603022704</v>
      </c>
      <c r="F460" s="21">
        <v>1.7594700000000001</v>
      </c>
      <c r="G460" s="143">
        <v>2.09</v>
      </c>
      <c r="H460" s="21">
        <v>1.97</v>
      </c>
      <c r="I460" s="21">
        <v>1.8500000000000003</v>
      </c>
      <c r="J460" s="21">
        <v>1.8799999999999997</v>
      </c>
      <c r="K460" s="21">
        <v>1.8399999999999999</v>
      </c>
      <c r="L460" s="21">
        <v>1.8399999999999999</v>
      </c>
      <c r="M460" s="21">
        <v>1.87</v>
      </c>
      <c r="N460" s="21">
        <v>1.8999216153028173</v>
      </c>
      <c r="O460" s="21">
        <v>1.8697999999999999</v>
      </c>
      <c r="P460" s="21">
        <v>2.08</v>
      </c>
      <c r="Q460" s="143">
        <v>1.86</v>
      </c>
      <c r="R460" s="21">
        <v>2.0428000000000002</v>
      </c>
      <c r="S460" s="21">
        <v>1.87</v>
      </c>
      <c r="T460" s="21">
        <v>1.8599999999999999</v>
      </c>
      <c r="U460" s="21">
        <v>1.76</v>
      </c>
      <c r="V460" s="21">
        <v>1.7999999999999998</v>
      </c>
      <c r="W460" s="150">
        <v>0.3648535</v>
      </c>
      <c r="X460" s="149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>
        <v>1</v>
      </c>
      <c r="C461" s="9">
        <v>2</v>
      </c>
      <c r="D461" s="11">
        <v>1.8573</v>
      </c>
      <c r="E461" s="11">
        <v>1.894732232441446</v>
      </c>
      <c r="F461" s="11">
        <v>1.7409900000000003</v>
      </c>
      <c r="G461" s="144">
        <v>2.0099999999999998</v>
      </c>
      <c r="H461" s="11">
        <v>1.97</v>
      </c>
      <c r="I461" s="11">
        <v>1.8500000000000003</v>
      </c>
      <c r="J461" s="11">
        <v>1.8900000000000001</v>
      </c>
      <c r="K461" s="11">
        <v>1.8500000000000003</v>
      </c>
      <c r="L461" s="11">
        <v>1.8500000000000003</v>
      </c>
      <c r="M461" s="11">
        <v>1.91</v>
      </c>
      <c r="N461" s="11">
        <v>1.8887257874847914</v>
      </c>
      <c r="O461" s="11">
        <v>1.9217000000000002</v>
      </c>
      <c r="P461" s="11">
        <v>2.0299999999999998</v>
      </c>
      <c r="Q461" s="144">
        <v>1.31</v>
      </c>
      <c r="R461" s="11">
        <v>1.9723999999999999</v>
      </c>
      <c r="S461" s="11">
        <v>1.94</v>
      </c>
      <c r="T461" s="11">
        <v>1.73</v>
      </c>
      <c r="U461" s="11">
        <v>1.78</v>
      </c>
      <c r="V461" s="11">
        <v>1.8399999999999999</v>
      </c>
      <c r="W461" s="11">
        <v>1.9020069000000004</v>
      </c>
      <c r="X461" s="149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e">
        <v>#N/A</v>
      </c>
    </row>
    <row r="462" spans="1:65">
      <c r="A462" s="29"/>
      <c r="B462" s="19">
        <v>1</v>
      </c>
      <c r="C462" s="9">
        <v>3</v>
      </c>
      <c r="D462" s="11">
        <v>1.8703999999999998</v>
      </c>
      <c r="E462" s="11">
        <v>1.9148980761118639</v>
      </c>
      <c r="F462" s="11">
        <v>1.7585</v>
      </c>
      <c r="G462" s="144">
        <v>2.06</v>
      </c>
      <c r="H462" s="11">
        <v>1.95</v>
      </c>
      <c r="I462" s="11">
        <v>1.8399999999999999</v>
      </c>
      <c r="J462" s="11">
        <v>1.92</v>
      </c>
      <c r="K462" s="11">
        <v>1.8399999999999999</v>
      </c>
      <c r="L462" s="11">
        <v>1.86</v>
      </c>
      <c r="M462" s="11">
        <v>1.87</v>
      </c>
      <c r="N462" s="11">
        <v>1.8543788646269699</v>
      </c>
      <c r="O462" s="11">
        <v>1.921</v>
      </c>
      <c r="P462" s="11">
        <v>1.96</v>
      </c>
      <c r="Q462" s="144">
        <v>1.6500000000000001</v>
      </c>
      <c r="R462" s="11">
        <v>2.0148999999999999</v>
      </c>
      <c r="S462" s="11">
        <v>1.91</v>
      </c>
      <c r="T462" s="11">
        <v>1.91</v>
      </c>
      <c r="U462" s="11">
        <v>1.78</v>
      </c>
      <c r="V462" s="11">
        <v>1.83</v>
      </c>
      <c r="W462" s="11">
        <v>1.9112819000000003</v>
      </c>
      <c r="X462" s="149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16</v>
      </c>
    </row>
    <row r="463" spans="1:65">
      <c r="A463" s="29"/>
      <c r="B463" s="19">
        <v>1</v>
      </c>
      <c r="C463" s="9">
        <v>4</v>
      </c>
      <c r="D463" s="11">
        <v>1.8602000000000001</v>
      </c>
      <c r="E463" s="11">
        <v>1.8278455812490428</v>
      </c>
      <c r="F463" s="11">
        <v>1.7473700000000001</v>
      </c>
      <c r="G463" s="144">
        <v>1.9799999999999998</v>
      </c>
      <c r="H463" s="11">
        <v>1.96</v>
      </c>
      <c r="I463" s="11">
        <v>1.81</v>
      </c>
      <c r="J463" s="11">
        <v>1.91</v>
      </c>
      <c r="K463" s="11">
        <v>1.79</v>
      </c>
      <c r="L463" s="11">
        <v>1.8399999999999999</v>
      </c>
      <c r="M463" s="11">
        <v>1.8799999999999997</v>
      </c>
      <c r="N463" s="11">
        <v>1.8547893909581188</v>
      </c>
      <c r="O463" s="11">
        <v>1.9186999999999999</v>
      </c>
      <c r="P463" s="11">
        <v>1.95</v>
      </c>
      <c r="Q463" s="144">
        <v>1.72</v>
      </c>
      <c r="R463" s="11">
        <v>2.0137999999999998</v>
      </c>
      <c r="S463" s="11">
        <v>1.9</v>
      </c>
      <c r="T463" s="11">
        <v>1.82</v>
      </c>
      <c r="U463" s="11">
        <v>1.77</v>
      </c>
      <c r="V463" s="11">
        <v>1.8800000000000001</v>
      </c>
      <c r="W463" s="11">
        <v>1.9120053000000006</v>
      </c>
      <c r="X463" s="149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1.8742725269486433</v>
      </c>
    </row>
    <row r="464" spans="1:65">
      <c r="A464" s="29"/>
      <c r="B464" s="19">
        <v>1</v>
      </c>
      <c r="C464" s="9">
        <v>5</v>
      </c>
      <c r="D464" s="11">
        <v>1.8745999999999998</v>
      </c>
      <c r="E464" s="11">
        <v>1.8655328150761918</v>
      </c>
      <c r="F464" s="11">
        <v>1.7646400000000002</v>
      </c>
      <c r="G464" s="144">
        <v>2.1</v>
      </c>
      <c r="H464" s="11">
        <v>1.94</v>
      </c>
      <c r="I464" s="11">
        <v>1.81</v>
      </c>
      <c r="J464" s="11">
        <v>1.87</v>
      </c>
      <c r="K464" s="11">
        <v>1.82</v>
      </c>
      <c r="L464" s="11">
        <v>1.86</v>
      </c>
      <c r="M464" s="11">
        <v>1.86</v>
      </c>
      <c r="N464" s="11">
        <v>1.8923075815588288</v>
      </c>
      <c r="O464" s="11">
        <v>1.8720000000000001</v>
      </c>
      <c r="P464" s="11">
        <v>1.9900000000000002</v>
      </c>
      <c r="Q464" s="144">
        <v>1.5700000000000003</v>
      </c>
      <c r="R464" s="11">
        <v>1.9868000000000001</v>
      </c>
      <c r="S464" s="11">
        <v>1.9299999999999997</v>
      </c>
      <c r="T464" s="11">
        <v>1.7999999999999998</v>
      </c>
      <c r="U464" s="11">
        <v>1.77</v>
      </c>
      <c r="V464" s="11">
        <v>1.83</v>
      </c>
      <c r="W464" s="11">
        <v>1.7185575000000002</v>
      </c>
      <c r="X464" s="149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37</v>
      </c>
    </row>
    <row r="465" spans="1:65">
      <c r="A465" s="29"/>
      <c r="B465" s="19">
        <v>1</v>
      </c>
      <c r="C465" s="9">
        <v>6</v>
      </c>
      <c r="D465" s="11">
        <v>1.857</v>
      </c>
      <c r="E465" s="11">
        <v>1.885879949487717</v>
      </c>
      <c r="F465" s="11">
        <v>1.75617</v>
      </c>
      <c r="G465" s="144">
        <v>2.12</v>
      </c>
      <c r="H465" s="11">
        <v>1.9799999999999998</v>
      </c>
      <c r="I465" s="11">
        <v>1.82</v>
      </c>
      <c r="J465" s="11">
        <v>1.8900000000000001</v>
      </c>
      <c r="K465" s="11">
        <v>1.81</v>
      </c>
      <c r="L465" s="11">
        <v>1.8799999999999997</v>
      </c>
      <c r="M465" s="11">
        <v>1.9</v>
      </c>
      <c r="N465" s="11">
        <v>1.8936207358534292</v>
      </c>
      <c r="O465" s="11">
        <v>1.8374999999999999</v>
      </c>
      <c r="P465" s="11">
        <v>2.04</v>
      </c>
      <c r="Q465" s="144">
        <v>2.0099999999999998</v>
      </c>
      <c r="R465" s="11">
        <v>1.9540999999999999</v>
      </c>
      <c r="S465" s="11">
        <v>1.8799999999999997</v>
      </c>
      <c r="T465" s="11">
        <v>1.83</v>
      </c>
      <c r="U465" s="11">
        <v>1.78</v>
      </c>
      <c r="V465" s="11">
        <v>1.8499999999999999</v>
      </c>
      <c r="W465" s="11">
        <v>1.8858589999999997</v>
      </c>
      <c r="X465" s="149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29"/>
      <c r="B466" s="20" t="s">
        <v>257</v>
      </c>
      <c r="C466" s="12"/>
      <c r="D466" s="22">
        <v>1.8621499999999997</v>
      </c>
      <c r="E466" s="22">
        <v>1.8894160357780887</v>
      </c>
      <c r="F466" s="22">
        <v>1.7545233333333332</v>
      </c>
      <c r="G466" s="22">
        <v>2.06</v>
      </c>
      <c r="H466" s="22">
        <v>1.9616666666666667</v>
      </c>
      <c r="I466" s="22">
        <v>1.8300000000000003</v>
      </c>
      <c r="J466" s="22">
        <v>1.8933333333333333</v>
      </c>
      <c r="K466" s="22">
        <v>1.8250000000000002</v>
      </c>
      <c r="L466" s="22">
        <v>1.8549999999999998</v>
      </c>
      <c r="M466" s="22">
        <v>1.8816666666666668</v>
      </c>
      <c r="N466" s="22">
        <v>1.8806239959641591</v>
      </c>
      <c r="O466" s="22">
        <v>1.8901166666666667</v>
      </c>
      <c r="P466" s="22">
        <v>2.0083333333333333</v>
      </c>
      <c r="Q466" s="22">
        <v>1.6866666666666665</v>
      </c>
      <c r="R466" s="22">
        <v>1.9974666666666669</v>
      </c>
      <c r="S466" s="22">
        <v>1.9049999999999996</v>
      </c>
      <c r="T466" s="22">
        <v>1.8250000000000002</v>
      </c>
      <c r="U466" s="22">
        <v>1.7733333333333332</v>
      </c>
      <c r="V466" s="22">
        <v>1.8383333333333332</v>
      </c>
      <c r="W466" s="22">
        <v>1.6157606833333336</v>
      </c>
      <c r="X466" s="149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29"/>
      <c r="B467" s="3" t="s">
        <v>258</v>
      </c>
      <c r="C467" s="28"/>
      <c r="D467" s="11">
        <v>1.8587500000000001</v>
      </c>
      <c r="E467" s="11">
        <v>1.8903060909645815</v>
      </c>
      <c r="F467" s="11">
        <v>1.7573349999999999</v>
      </c>
      <c r="G467" s="11">
        <v>2.0750000000000002</v>
      </c>
      <c r="H467" s="11">
        <v>1.9649999999999999</v>
      </c>
      <c r="I467" s="11">
        <v>1.83</v>
      </c>
      <c r="J467" s="11">
        <v>1.8900000000000001</v>
      </c>
      <c r="K467" s="11">
        <v>1.83</v>
      </c>
      <c r="L467" s="11">
        <v>1.8550000000000002</v>
      </c>
      <c r="M467" s="11">
        <v>1.875</v>
      </c>
      <c r="N467" s="11">
        <v>1.8905166845218102</v>
      </c>
      <c r="O467" s="11">
        <v>1.8953500000000001</v>
      </c>
      <c r="P467" s="11">
        <v>2.0099999999999998</v>
      </c>
      <c r="Q467" s="11">
        <v>1.6850000000000001</v>
      </c>
      <c r="R467" s="11">
        <v>2.0003000000000002</v>
      </c>
      <c r="S467" s="11">
        <v>1.9049999999999998</v>
      </c>
      <c r="T467" s="11">
        <v>1.8250000000000002</v>
      </c>
      <c r="U467" s="11">
        <v>1.7749999999999999</v>
      </c>
      <c r="V467" s="11">
        <v>1.835</v>
      </c>
      <c r="W467" s="11">
        <v>1.8939329499999999</v>
      </c>
      <c r="X467" s="149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29"/>
      <c r="B468" s="3" t="s">
        <v>259</v>
      </c>
      <c r="C468" s="28"/>
      <c r="D468" s="23">
        <v>8.4080318743448446E-3</v>
      </c>
      <c r="E468" s="23">
        <v>4.1079636953716754E-2</v>
      </c>
      <c r="F468" s="23">
        <v>8.7139329046456368E-3</v>
      </c>
      <c r="G468" s="23">
        <v>5.4772255750516738E-2</v>
      </c>
      <c r="H468" s="23">
        <v>1.4719601443879703E-2</v>
      </c>
      <c r="I468" s="23">
        <v>1.8973665961010362E-2</v>
      </c>
      <c r="J468" s="23">
        <v>1.8618986725025231E-2</v>
      </c>
      <c r="K468" s="23">
        <v>2.2583179581272442E-2</v>
      </c>
      <c r="L468" s="23">
        <v>1.5165750888103041E-2</v>
      </c>
      <c r="M468" s="23">
        <v>1.9407902170679434E-2</v>
      </c>
      <c r="N468" s="23">
        <v>2.0492400019545279E-2</v>
      </c>
      <c r="O468" s="23">
        <v>3.5433849165263848E-2</v>
      </c>
      <c r="P468" s="23">
        <v>5.036533199202272E-2</v>
      </c>
      <c r="Q468" s="23">
        <v>0.24188151369351682</v>
      </c>
      <c r="R468" s="23">
        <v>3.2399362133638823E-2</v>
      </c>
      <c r="S468" s="23">
        <v>2.7386127875258275E-2</v>
      </c>
      <c r="T468" s="23">
        <v>6.0249481325568253E-2</v>
      </c>
      <c r="U468" s="23">
        <v>8.1649658092772665E-3</v>
      </c>
      <c r="V468" s="23">
        <v>2.6394443859772271E-2</v>
      </c>
      <c r="W468" s="23">
        <v>0.61730375447716324</v>
      </c>
      <c r="X468" s="202"/>
      <c r="Y468" s="203"/>
      <c r="Z468" s="203"/>
      <c r="AA468" s="203"/>
      <c r="AB468" s="203"/>
      <c r="AC468" s="203"/>
      <c r="AD468" s="203"/>
      <c r="AE468" s="203"/>
      <c r="AF468" s="203"/>
      <c r="AG468" s="203"/>
      <c r="AH468" s="203"/>
      <c r="AI468" s="203"/>
      <c r="AJ468" s="203"/>
      <c r="AK468" s="203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203"/>
      <c r="AW468" s="203"/>
      <c r="AX468" s="203"/>
      <c r="AY468" s="203"/>
      <c r="AZ468" s="203"/>
      <c r="BA468" s="203"/>
      <c r="BB468" s="203"/>
      <c r="BC468" s="203"/>
      <c r="BD468" s="203"/>
      <c r="BE468" s="203"/>
      <c r="BF468" s="203"/>
      <c r="BG468" s="203"/>
      <c r="BH468" s="203"/>
      <c r="BI468" s="203"/>
      <c r="BJ468" s="203"/>
      <c r="BK468" s="203"/>
      <c r="BL468" s="203"/>
      <c r="BM468" s="56"/>
    </row>
    <row r="469" spans="1:65">
      <c r="A469" s="29"/>
      <c r="B469" s="3" t="s">
        <v>86</v>
      </c>
      <c r="C469" s="28"/>
      <c r="D469" s="13">
        <v>4.515228029076522E-3</v>
      </c>
      <c r="E469" s="13">
        <v>2.1741975391248104E-2</v>
      </c>
      <c r="F469" s="13">
        <v>4.9665528745579356E-3</v>
      </c>
      <c r="G469" s="13">
        <v>2.6588473665299386E-2</v>
      </c>
      <c r="H469" s="13">
        <v>7.5036201073303494E-3</v>
      </c>
      <c r="I469" s="13">
        <v>1.0368123475961945E-2</v>
      </c>
      <c r="J469" s="13">
        <v>9.8339718618091019E-3</v>
      </c>
      <c r="K469" s="13">
        <v>1.2374344976039692E-2</v>
      </c>
      <c r="L469" s="13">
        <v>8.1756069477644435E-3</v>
      </c>
      <c r="M469" s="13">
        <v>1.0314208416658689E-2</v>
      </c>
      <c r="N469" s="13">
        <v>1.0896596057224733E-2</v>
      </c>
      <c r="O469" s="13">
        <v>1.8746911124673353E-2</v>
      </c>
      <c r="P469" s="13">
        <v>2.5078173605986416E-2</v>
      </c>
      <c r="Q469" s="13">
        <v>0.14340801207125503</v>
      </c>
      <c r="R469" s="13">
        <v>1.6220226687289976E-2</v>
      </c>
      <c r="S469" s="13">
        <v>1.4375920144492536E-2</v>
      </c>
      <c r="T469" s="13">
        <v>3.3013414424968905E-2</v>
      </c>
      <c r="U469" s="13">
        <v>4.6043040277879326E-3</v>
      </c>
      <c r="V469" s="13">
        <v>1.4357811709758262E-2</v>
      </c>
      <c r="W469" s="13">
        <v>0.38205147633847497</v>
      </c>
      <c r="X469" s="149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260</v>
      </c>
      <c r="C470" s="28"/>
      <c r="D470" s="13">
        <v>-6.4678571415541786E-3</v>
      </c>
      <c r="E470" s="13">
        <v>8.0796728393064399E-3</v>
      </c>
      <c r="F470" s="13">
        <v>-6.3891025394404277E-2</v>
      </c>
      <c r="G470" s="13">
        <v>9.9093098992239392E-2</v>
      </c>
      <c r="H470" s="13">
        <v>4.662829895943843E-2</v>
      </c>
      <c r="I470" s="13">
        <v>-2.3621179050583252E-2</v>
      </c>
      <c r="J470" s="13">
        <v>1.0169709106135905E-2</v>
      </c>
      <c r="K470" s="13">
        <v>-2.6288880747166399E-2</v>
      </c>
      <c r="L470" s="13">
        <v>-1.0282670567667962E-2</v>
      </c>
      <c r="M470" s="13">
        <v>3.9450718141087471E-3</v>
      </c>
      <c r="N470" s="13">
        <v>3.3887649336972192E-3</v>
      </c>
      <c r="O470" s="13">
        <v>8.4534876813340265E-3</v>
      </c>
      <c r="P470" s="13">
        <v>7.1526848127547282E-2</v>
      </c>
      <c r="Q470" s="13">
        <v>-0.10009529435263254</v>
      </c>
      <c r="R470" s="13">
        <v>6.5729043106973473E-2</v>
      </c>
      <c r="S470" s="13">
        <v>1.639434639816284E-2</v>
      </c>
      <c r="T470" s="13">
        <v>-2.6288880747166399E-2</v>
      </c>
      <c r="U470" s="13">
        <v>-5.385513161185862E-2</v>
      </c>
      <c r="V470" s="13">
        <v>-1.9175009556278377E-2</v>
      </c>
      <c r="W470" s="13">
        <v>-0.13792649675987767</v>
      </c>
      <c r="X470" s="149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261</v>
      </c>
      <c r="C471" s="46"/>
      <c r="D471" s="44">
        <v>0.14000000000000001</v>
      </c>
      <c r="E471" s="44">
        <v>0.28000000000000003</v>
      </c>
      <c r="F471" s="44">
        <v>1.8</v>
      </c>
      <c r="G471" s="44">
        <v>2.9</v>
      </c>
      <c r="H471" s="44">
        <v>1.39</v>
      </c>
      <c r="I471" s="44">
        <v>0.64</v>
      </c>
      <c r="J471" s="44">
        <v>0.34</v>
      </c>
      <c r="K471" s="44">
        <v>0.71</v>
      </c>
      <c r="L471" s="44">
        <v>0.25</v>
      </c>
      <c r="M471" s="44">
        <v>0.16</v>
      </c>
      <c r="N471" s="44">
        <v>0.14000000000000001</v>
      </c>
      <c r="O471" s="44">
        <v>0.28999999999999998</v>
      </c>
      <c r="P471" s="44">
        <v>2.1</v>
      </c>
      <c r="Q471" s="44">
        <v>2.84</v>
      </c>
      <c r="R471" s="44">
        <v>1.94</v>
      </c>
      <c r="S471" s="44">
        <v>0.52</v>
      </c>
      <c r="T471" s="44">
        <v>0.71</v>
      </c>
      <c r="U471" s="44">
        <v>1.51</v>
      </c>
      <c r="V471" s="44">
        <v>0.51</v>
      </c>
      <c r="W471" s="44">
        <v>3.93</v>
      </c>
      <c r="X471" s="149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BM472" s="55"/>
    </row>
    <row r="473" spans="1:65" ht="15">
      <c r="B473" s="8" t="s">
        <v>507</v>
      </c>
      <c r="BM473" s="27" t="s">
        <v>66</v>
      </c>
    </row>
    <row r="474" spans="1:65" ht="15">
      <c r="A474" s="24" t="s">
        <v>17</v>
      </c>
      <c r="B474" s="18" t="s">
        <v>110</v>
      </c>
      <c r="C474" s="15" t="s">
        <v>111</v>
      </c>
      <c r="D474" s="16" t="s">
        <v>226</v>
      </c>
      <c r="E474" s="17" t="s">
        <v>226</v>
      </c>
      <c r="F474" s="17" t="s">
        <v>226</v>
      </c>
      <c r="G474" s="17" t="s">
        <v>226</v>
      </c>
      <c r="H474" s="17" t="s">
        <v>226</v>
      </c>
      <c r="I474" s="17" t="s">
        <v>226</v>
      </c>
      <c r="J474" s="17" t="s">
        <v>226</v>
      </c>
      <c r="K474" s="17" t="s">
        <v>226</v>
      </c>
      <c r="L474" s="17" t="s">
        <v>226</v>
      </c>
      <c r="M474" s="17" t="s">
        <v>226</v>
      </c>
      <c r="N474" s="17" t="s">
        <v>226</v>
      </c>
      <c r="O474" s="17" t="s">
        <v>226</v>
      </c>
      <c r="P474" s="17" t="s">
        <v>226</v>
      </c>
      <c r="Q474" s="17" t="s">
        <v>226</v>
      </c>
      <c r="R474" s="17" t="s">
        <v>226</v>
      </c>
      <c r="S474" s="17" t="s">
        <v>226</v>
      </c>
      <c r="T474" s="17" t="s">
        <v>226</v>
      </c>
      <c r="U474" s="17" t="s">
        <v>226</v>
      </c>
      <c r="V474" s="149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>
        <v>1</v>
      </c>
    </row>
    <row r="475" spans="1:65">
      <c r="A475" s="29"/>
      <c r="B475" s="19" t="s">
        <v>227</v>
      </c>
      <c r="C475" s="9" t="s">
        <v>227</v>
      </c>
      <c r="D475" s="147" t="s">
        <v>230</v>
      </c>
      <c r="E475" s="148" t="s">
        <v>231</v>
      </c>
      <c r="F475" s="148" t="s">
        <v>233</v>
      </c>
      <c r="G475" s="148" t="s">
        <v>235</v>
      </c>
      <c r="H475" s="148" t="s">
        <v>236</v>
      </c>
      <c r="I475" s="148" t="s">
        <v>237</v>
      </c>
      <c r="J475" s="148" t="s">
        <v>238</v>
      </c>
      <c r="K475" s="148" t="s">
        <v>239</v>
      </c>
      <c r="L475" s="148" t="s">
        <v>240</v>
      </c>
      <c r="M475" s="148" t="s">
        <v>241</v>
      </c>
      <c r="N475" s="148" t="s">
        <v>243</v>
      </c>
      <c r="O475" s="148" t="s">
        <v>245</v>
      </c>
      <c r="P475" s="148" t="s">
        <v>246</v>
      </c>
      <c r="Q475" s="148" t="s">
        <v>247</v>
      </c>
      <c r="R475" s="148" t="s">
        <v>281</v>
      </c>
      <c r="S475" s="148" t="s">
        <v>250</v>
      </c>
      <c r="T475" s="148" t="s">
        <v>251</v>
      </c>
      <c r="U475" s="148" t="s">
        <v>296</v>
      </c>
      <c r="V475" s="149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 t="s">
        <v>3</v>
      </c>
    </row>
    <row r="476" spans="1:65">
      <c r="A476" s="29"/>
      <c r="B476" s="19"/>
      <c r="C476" s="9"/>
      <c r="D476" s="10" t="s">
        <v>297</v>
      </c>
      <c r="E476" s="11" t="s">
        <v>297</v>
      </c>
      <c r="F476" s="11" t="s">
        <v>297</v>
      </c>
      <c r="G476" s="11" t="s">
        <v>298</v>
      </c>
      <c r="H476" s="11" t="s">
        <v>297</v>
      </c>
      <c r="I476" s="11" t="s">
        <v>298</v>
      </c>
      <c r="J476" s="11" t="s">
        <v>298</v>
      </c>
      <c r="K476" s="11" t="s">
        <v>298</v>
      </c>
      <c r="L476" s="11" t="s">
        <v>298</v>
      </c>
      <c r="M476" s="11" t="s">
        <v>298</v>
      </c>
      <c r="N476" s="11" t="s">
        <v>298</v>
      </c>
      <c r="O476" s="11" t="s">
        <v>297</v>
      </c>
      <c r="P476" s="11" t="s">
        <v>297</v>
      </c>
      <c r="Q476" s="11" t="s">
        <v>298</v>
      </c>
      <c r="R476" s="11" t="s">
        <v>298</v>
      </c>
      <c r="S476" s="11" t="s">
        <v>114</v>
      </c>
      <c r="T476" s="11" t="s">
        <v>297</v>
      </c>
      <c r="U476" s="11" t="s">
        <v>114</v>
      </c>
      <c r="V476" s="149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149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8">
        <v>1</v>
      </c>
      <c r="C478" s="14">
        <v>1</v>
      </c>
      <c r="D478" s="220">
        <v>46.37</v>
      </c>
      <c r="E478" s="220">
        <v>44.785199631593684</v>
      </c>
      <c r="F478" s="220">
        <v>51.552390000000003</v>
      </c>
      <c r="G478" s="220">
        <v>49.3</v>
      </c>
      <c r="H478" s="220">
        <v>44.5</v>
      </c>
      <c r="I478" s="220">
        <v>48.5</v>
      </c>
      <c r="J478" s="220">
        <v>44.1</v>
      </c>
      <c r="K478" s="220">
        <v>46.4</v>
      </c>
      <c r="L478" s="220">
        <v>43.5</v>
      </c>
      <c r="M478" s="220">
        <v>47.3</v>
      </c>
      <c r="N478" s="228">
        <v>36.700000000000003</v>
      </c>
      <c r="O478" s="220">
        <v>47</v>
      </c>
      <c r="P478" s="220">
        <v>47.66</v>
      </c>
      <c r="Q478" s="220">
        <v>41.7</v>
      </c>
      <c r="R478" s="220">
        <v>43.6</v>
      </c>
      <c r="S478" s="220">
        <v>39.99</v>
      </c>
      <c r="T478" s="220">
        <v>48.2</v>
      </c>
      <c r="U478" s="229">
        <v>9.2490000000000006</v>
      </c>
      <c r="V478" s="221"/>
      <c r="W478" s="222"/>
      <c r="X478" s="222"/>
      <c r="Y478" s="222"/>
      <c r="Z478" s="222"/>
      <c r="AA478" s="222"/>
      <c r="AB478" s="222"/>
      <c r="AC478" s="222"/>
      <c r="AD478" s="222"/>
      <c r="AE478" s="222"/>
      <c r="AF478" s="222"/>
      <c r="AG478" s="222"/>
      <c r="AH478" s="222"/>
      <c r="AI478" s="222"/>
      <c r="AJ478" s="222"/>
      <c r="AK478" s="222"/>
      <c r="AL478" s="222"/>
      <c r="AM478" s="222"/>
      <c r="AN478" s="222"/>
      <c r="AO478" s="222"/>
      <c r="AP478" s="222"/>
      <c r="AQ478" s="222"/>
      <c r="AR478" s="222"/>
      <c r="AS478" s="222"/>
      <c r="AT478" s="222"/>
      <c r="AU478" s="222"/>
      <c r="AV478" s="222"/>
      <c r="AW478" s="222"/>
      <c r="AX478" s="222"/>
      <c r="AY478" s="222"/>
      <c r="AZ478" s="222"/>
      <c r="BA478" s="222"/>
      <c r="BB478" s="222"/>
      <c r="BC478" s="222"/>
      <c r="BD478" s="222"/>
      <c r="BE478" s="222"/>
      <c r="BF478" s="222"/>
      <c r="BG478" s="222"/>
      <c r="BH478" s="222"/>
      <c r="BI478" s="222"/>
      <c r="BJ478" s="222"/>
      <c r="BK478" s="222"/>
      <c r="BL478" s="222"/>
      <c r="BM478" s="223">
        <v>1</v>
      </c>
    </row>
    <row r="479" spans="1:65">
      <c r="A479" s="29"/>
      <c r="B479" s="19">
        <v>1</v>
      </c>
      <c r="C479" s="9">
        <v>2</v>
      </c>
      <c r="D479" s="224">
        <v>46.72</v>
      </c>
      <c r="E479" s="224">
        <v>44.314387573495914</v>
      </c>
      <c r="F479" s="224">
        <v>51.556339999999999</v>
      </c>
      <c r="G479" s="224">
        <v>47.8</v>
      </c>
      <c r="H479" s="224">
        <v>42.7</v>
      </c>
      <c r="I479" s="224">
        <v>47.2</v>
      </c>
      <c r="J479" s="224">
        <v>43.4</v>
      </c>
      <c r="K479" s="224">
        <v>46.8</v>
      </c>
      <c r="L479" s="224">
        <v>40.6</v>
      </c>
      <c r="M479" s="224">
        <v>46.6</v>
      </c>
      <c r="N479" s="230">
        <v>37.799999999999997</v>
      </c>
      <c r="O479" s="231">
        <v>41.1</v>
      </c>
      <c r="P479" s="224">
        <v>46.98</v>
      </c>
      <c r="Q479" s="224">
        <v>43.3</v>
      </c>
      <c r="R479" s="224">
        <v>43.3</v>
      </c>
      <c r="S479" s="224">
        <v>39.75</v>
      </c>
      <c r="T479" s="224">
        <v>47.7</v>
      </c>
      <c r="U479" s="224">
        <v>43.73</v>
      </c>
      <c r="V479" s="221"/>
      <c r="W479" s="222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  <c r="AK479" s="222"/>
      <c r="AL479" s="222"/>
      <c r="AM479" s="222"/>
      <c r="AN479" s="222"/>
      <c r="AO479" s="222"/>
      <c r="AP479" s="222"/>
      <c r="AQ479" s="222"/>
      <c r="AR479" s="222"/>
      <c r="AS479" s="222"/>
      <c r="AT479" s="222"/>
      <c r="AU479" s="222"/>
      <c r="AV479" s="222"/>
      <c r="AW479" s="222"/>
      <c r="AX479" s="222"/>
      <c r="AY479" s="222"/>
      <c r="AZ479" s="222"/>
      <c r="BA479" s="222"/>
      <c r="BB479" s="222"/>
      <c r="BC479" s="222"/>
      <c r="BD479" s="222"/>
      <c r="BE479" s="222"/>
      <c r="BF479" s="222"/>
      <c r="BG479" s="222"/>
      <c r="BH479" s="222"/>
      <c r="BI479" s="222"/>
      <c r="BJ479" s="222"/>
      <c r="BK479" s="222"/>
      <c r="BL479" s="222"/>
      <c r="BM479" s="223">
        <v>26</v>
      </c>
    </row>
    <row r="480" spans="1:65">
      <c r="A480" s="29"/>
      <c r="B480" s="19">
        <v>1</v>
      </c>
      <c r="C480" s="9">
        <v>3</v>
      </c>
      <c r="D480" s="224">
        <v>45.09</v>
      </c>
      <c r="E480" s="224">
        <v>45.283517049617721</v>
      </c>
      <c r="F480" s="224">
        <v>51.532589999999999</v>
      </c>
      <c r="G480" s="224">
        <v>49.6</v>
      </c>
      <c r="H480" s="224">
        <v>42.6</v>
      </c>
      <c r="I480" s="224">
        <v>48.1</v>
      </c>
      <c r="J480" s="224">
        <v>46.7</v>
      </c>
      <c r="K480" s="224">
        <v>44</v>
      </c>
      <c r="L480" s="224">
        <v>40.4</v>
      </c>
      <c r="M480" s="224">
        <v>46.2</v>
      </c>
      <c r="N480" s="230">
        <v>37.299999999999997</v>
      </c>
      <c r="O480" s="224">
        <v>47.2</v>
      </c>
      <c r="P480" s="224">
        <v>47.67</v>
      </c>
      <c r="Q480" s="224">
        <v>42.3</v>
      </c>
      <c r="R480" s="224">
        <v>43.2</v>
      </c>
      <c r="S480" s="224">
        <v>39.42</v>
      </c>
      <c r="T480" s="224">
        <v>47.6</v>
      </c>
      <c r="U480" s="224">
        <v>44.98</v>
      </c>
      <c r="V480" s="221"/>
      <c r="W480" s="222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2"/>
      <c r="AN480" s="222"/>
      <c r="AO480" s="222"/>
      <c r="AP480" s="222"/>
      <c r="AQ480" s="222"/>
      <c r="AR480" s="222"/>
      <c r="AS480" s="222"/>
      <c r="AT480" s="222"/>
      <c r="AU480" s="222"/>
      <c r="AV480" s="222"/>
      <c r="AW480" s="222"/>
      <c r="AX480" s="222"/>
      <c r="AY480" s="222"/>
      <c r="AZ480" s="222"/>
      <c r="BA480" s="222"/>
      <c r="BB480" s="222"/>
      <c r="BC480" s="222"/>
      <c r="BD480" s="222"/>
      <c r="BE480" s="222"/>
      <c r="BF480" s="222"/>
      <c r="BG480" s="222"/>
      <c r="BH480" s="222"/>
      <c r="BI480" s="222"/>
      <c r="BJ480" s="222"/>
      <c r="BK480" s="222"/>
      <c r="BL480" s="222"/>
      <c r="BM480" s="223">
        <v>16</v>
      </c>
    </row>
    <row r="481" spans="1:65">
      <c r="A481" s="29"/>
      <c r="B481" s="19">
        <v>1</v>
      </c>
      <c r="C481" s="9">
        <v>4</v>
      </c>
      <c r="D481" s="224">
        <v>45.41</v>
      </c>
      <c r="E481" s="224">
        <v>42.391320419013361</v>
      </c>
      <c r="F481" s="224">
        <v>51.392240000000001</v>
      </c>
      <c r="G481" s="224">
        <v>48.2</v>
      </c>
      <c r="H481" s="224">
        <v>42.1</v>
      </c>
      <c r="I481" s="224">
        <v>46.2</v>
      </c>
      <c r="J481" s="224">
        <v>45.4</v>
      </c>
      <c r="K481" s="224">
        <v>43.5</v>
      </c>
      <c r="L481" s="224">
        <v>39.5</v>
      </c>
      <c r="M481" s="224">
        <v>47</v>
      </c>
      <c r="N481" s="230">
        <v>37.799999999999997</v>
      </c>
      <c r="O481" s="224">
        <v>45.7</v>
      </c>
      <c r="P481" s="224">
        <v>46.91</v>
      </c>
      <c r="Q481" s="231">
        <v>44.8</v>
      </c>
      <c r="R481" s="224">
        <v>43.2</v>
      </c>
      <c r="S481" s="224">
        <v>40.83</v>
      </c>
      <c r="T481" s="224">
        <v>48.1</v>
      </c>
      <c r="U481" s="224">
        <v>43.563000000000002</v>
      </c>
      <c r="V481" s="221"/>
      <c r="W481" s="222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22"/>
      <c r="AT481" s="222"/>
      <c r="AU481" s="222"/>
      <c r="AV481" s="222"/>
      <c r="AW481" s="222"/>
      <c r="AX481" s="222"/>
      <c r="AY481" s="222"/>
      <c r="AZ481" s="222"/>
      <c r="BA481" s="222"/>
      <c r="BB481" s="222"/>
      <c r="BC481" s="222"/>
      <c r="BD481" s="222"/>
      <c r="BE481" s="222"/>
      <c r="BF481" s="222"/>
      <c r="BG481" s="222"/>
      <c r="BH481" s="222"/>
      <c r="BI481" s="222"/>
      <c r="BJ481" s="222"/>
      <c r="BK481" s="222"/>
      <c r="BL481" s="222"/>
      <c r="BM481" s="223">
        <v>45.311220280081955</v>
      </c>
    </row>
    <row r="482" spans="1:65">
      <c r="A482" s="29"/>
      <c r="B482" s="19">
        <v>1</v>
      </c>
      <c r="C482" s="9">
        <v>5</v>
      </c>
      <c r="D482" s="224">
        <v>46.22</v>
      </c>
      <c r="E482" s="224">
        <v>43.12619150975933</v>
      </c>
      <c r="F482" s="224">
        <v>51.395179999999996</v>
      </c>
      <c r="G482" s="224">
        <v>48.4</v>
      </c>
      <c r="H482" s="224">
        <v>44.3</v>
      </c>
      <c r="I482" s="224">
        <v>46.6</v>
      </c>
      <c r="J482" s="231">
        <v>38.6</v>
      </c>
      <c r="K482" s="224">
        <v>42.9</v>
      </c>
      <c r="L482" s="224">
        <v>40.799999999999997</v>
      </c>
      <c r="M482" s="224">
        <v>45.1</v>
      </c>
      <c r="N482" s="230">
        <v>36.799999999999997</v>
      </c>
      <c r="O482" s="224">
        <v>46.9</v>
      </c>
      <c r="P482" s="224">
        <v>46.85</v>
      </c>
      <c r="Q482" s="224">
        <v>42.7</v>
      </c>
      <c r="R482" s="224">
        <v>42.6</v>
      </c>
      <c r="S482" s="224">
        <v>41.58</v>
      </c>
      <c r="T482" s="224">
        <v>48.2</v>
      </c>
      <c r="U482" s="224">
        <v>44.518999999999998</v>
      </c>
      <c r="V482" s="221"/>
      <c r="W482" s="222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  <c r="AK482" s="222"/>
      <c r="AL482" s="222"/>
      <c r="AM482" s="222"/>
      <c r="AN482" s="222"/>
      <c r="AO482" s="222"/>
      <c r="AP482" s="222"/>
      <c r="AQ482" s="222"/>
      <c r="AR482" s="222"/>
      <c r="AS482" s="222"/>
      <c r="AT482" s="222"/>
      <c r="AU482" s="222"/>
      <c r="AV482" s="222"/>
      <c r="AW482" s="222"/>
      <c r="AX482" s="222"/>
      <c r="AY482" s="222"/>
      <c r="AZ482" s="222"/>
      <c r="BA482" s="222"/>
      <c r="BB482" s="222"/>
      <c r="BC482" s="222"/>
      <c r="BD482" s="222"/>
      <c r="BE482" s="222"/>
      <c r="BF482" s="222"/>
      <c r="BG482" s="222"/>
      <c r="BH482" s="222"/>
      <c r="BI482" s="222"/>
      <c r="BJ482" s="222"/>
      <c r="BK482" s="222"/>
      <c r="BL482" s="222"/>
      <c r="BM482" s="223">
        <v>38</v>
      </c>
    </row>
    <row r="483" spans="1:65">
      <c r="A483" s="29"/>
      <c r="B483" s="19">
        <v>1</v>
      </c>
      <c r="C483" s="9">
        <v>6</v>
      </c>
      <c r="D483" s="224">
        <v>46.32</v>
      </c>
      <c r="E483" s="224">
        <v>43.459102384878484</v>
      </c>
      <c r="F483" s="224">
        <v>51.643609999999995</v>
      </c>
      <c r="G483" s="224">
        <v>49.5</v>
      </c>
      <c r="H483" s="224">
        <v>43.5</v>
      </c>
      <c r="I483" s="224">
        <v>47.5</v>
      </c>
      <c r="J483" s="224">
        <v>44.3</v>
      </c>
      <c r="K483" s="224">
        <v>44.4</v>
      </c>
      <c r="L483" s="224">
        <v>43.8</v>
      </c>
      <c r="M483" s="224">
        <v>47</v>
      </c>
      <c r="N483" s="230">
        <v>36.5</v>
      </c>
      <c r="O483" s="224">
        <v>46.3</v>
      </c>
      <c r="P483" s="224">
        <v>47.05</v>
      </c>
      <c r="Q483" s="224">
        <v>42.7</v>
      </c>
      <c r="R483" s="224">
        <v>42.5</v>
      </c>
      <c r="S483" s="224">
        <v>42.05</v>
      </c>
      <c r="T483" s="224">
        <v>47.3</v>
      </c>
      <c r="U483" s="224">
        <v>43.96</v>
      </c>
      <c r="V483" s="221"/>
      <c r="W483" s="222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  <c r="AK483" s="222"/>
      <c r="AL483" s="222"/>
      <c r="AM483" s="222"/>
      <c r="AN483" s="222"/>
      <c r="AO483" s="222"/>
      <c r="AP483" s="222"/>
      <c r="AQ483" s="222"/>
      <c r="AR483" s="222"/>
      <c r="AS483" s="222"/>
      <c r="AT483" s="222"/>
      <c r="AU483" s="222"/>
      <c r="AV483" s="222"/>
      <c r="AW483" s="222"/>
      <c r="AX483" s="222"/>
      <c r="AY483" s="222"/>
      <c r="AZ483" s="222"/>
      <c r="BA483" s="222"/>
      <c r="BB483" s="222"/>
      <c r="BC483" s="222"/>
      <c r="BD483" s="222"/>
      <c r="BE483" s="222"/>
      <c r="BF483" s="222"/>
      <c r="BG483" s="222"/>
      <c r="BH483" s="222"/>
      <c r="BI483" s="222"/>
      <c r="BJ483" s="222"/>
      <c r="BK483" s="222"/>
      <c r="BL483" s="222"/>
      <c r="BM483" s="225"/>
    </row>
    <row r="484" spans="1:65">
      <c r="A484" s="29"/>
      <c r="B484" s="20" t="s">
        <v>257</v>
      </c>
      <c r="C484" s="12"/>
      <c r="D484" s="226">
        <v>46.021666666666668</v>
      </c>
      <c r="E484" s="226">
        <v>43.893286428059753</v>
      </c>
      <c r="F484" s="226">
        <v>51.512058333333336</v>
      </c>
      <c r="G484" s="226">
        <v>48.79999999999999</v>
      </c>
      <c r="H484" s="226">
        <v>43.283333333333331</v>
      </c>
      <c r="I484" s="226">
        <v>47.35</v>
      </c>
      <c r="J484" s="226">
        <v>43.75</v>
      </c>
      <c r="K484" s="226">
        <v>44.666666666666664</v>
      </c>
      <c r="L484" s="226">
        <v>41.433333333333337</v>
      </c>
      <c r="M484" s="226">
        <v>46.533333333333339</v>
      </c>
      <c r="N484" s="226">
        <v>37.15</v>
      </c>
      <c r="O484" s="226">
        <v>45.699999999999996</v>
      </c>
      <c r="P484" s="226">
        <v>47.186666666666667</v>
      </c>
      <c r="Q484" s="226">
        <v>42.916666666666664</v>
      </c>
      <c r="R484" s="226">
        <v>43.066666666666663</v>
      </c>
      <c r="S484" s="226">
        <v>40.603333333333332</v>
      </c>
      <c r="T484" s="226">
        <v>47.85</v>
      </c>
      <c r="U484" s="226">
        <v>38.333500000000001</v>
      </c>
      <c r="V484" s="221"/>
      <c r="W484" s="222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  <c r="AK484" s="222"/>
      <c r="AL484" s="222"/>
      <c r="AM484" s="222"/>
      <c r="AN484" s="222"/>
      <c r="AO484" s="222"/>
      <c r="AP484" s="222"/>
      <c r="AQ484" s="222"/>
      <c r="AR484" s="222"/>
      <c r="AS484" s="222"/>
      <c r="AT484" s="222"/>
      <c r="AU484" s="222"/>
      <c r="AV484" s="222"/>
      <c r="AW484" s="222"/>
      <c r="AX484" s="222"/>
      <c r="AY484" s="222"/>
      <c r="AZ484" s="222"/>
      <c r="BA484" s="222"/>
      <c r="BB484" s="222"/>
      <c r="BC484" s="222"/>
      <c r="BD484" s="222"/>
      <c r="BE484" s="222"/>
      <c r="BF484" s="222"/>
      <c r="BG484" s="222"/>
      <c r="BH484" s="222"/>
      <c r="BI484" s="222"/>
      <c r="BJ484" s="222"/>
      <c r="BK484" s="222"/>
      <c r="BL484" s="222"/>
      <c r="BM484" s="225"/>
    </row>
    <row r="485" spans="1:65">
      <c r="A485" s="29"/>
      <c r="B485" s="3" t="s">
        <v>258</v>
      </c>
      <c r="C485" s="28"/>
      <c r="D485" s="224">
        <v>46.269999999999996</v>
      </c>
      <c r="E485" s="224">
        <v>43.886744979187199</v>
      </c>
      <c r="F485" s="224">
        <v>51.542490000000001</v>
      </c>
      <c r="G485" s="224">
        <v>48.849999999999994</v>
      </c>
      <c r="H485" s="224">
        <v>43.1</v>
      </c>
      <c r="I485" s="224">
        <v>47.35</v>
      </c>
      <c r="J485" s="224">
        <v>44.2</v>
      </c>
      <c r="K485" s="224">
        <v>44.2</v>
      </c>
      <c r="L485" s="224">
        <v>40.700000000000003</v>
      </c>
      <c r="M485" s="224">
        <v>46.8</v>
      </c>
      <c r="N485" s="224">
        <v>37.049999999999997</v>
      </c>
      <c r="O485" s="224">
        <v>46.599999999999994</v>
      </c>
      <c r="P485" s="224">
        <v>47.015000000000001</v>
      </c>
      <c r="Q485" s="224">
        <v>42.7</v>
      </c>
      <c r="R485" s="224">
        <v>43.2</v>
      </c>
      <c r="S485" s="224">
        <v>40.409999999999997</v>
      </c>
      <c r="T485" s="224">
        <v>47.900000000000006</v>
      </c>
      <c r="U485" s="224">
        <v>43.844999999999999</v>
      </c>
      <c r="V485" s="221"/>
      <c r="W485" s="222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22"/>
      <c r="AT485" s="222"/>
      <c r="AU485" s="222"/>
      <c r="AV485" s="222"/>
      <c r="AW485" s="222"/>
      <c r="AX485" s="222"/>
      <c r="AY485" s="222"/>
      <c r="AZ485" s="222"/>
      <c r="BA485" s="222"/>
      <c r="BB485" s="222"/>
      <c r="BC485" s="222"/>
      <c r="BD485" s="222"/>
      <c r="BE485" s="222"/>
      <c r="BF485" s="222"/>
      <c r="BG485" s="222"/>
      <c r="BH485" s="222"/>
      <c r="BI485" s="222"/>
      <c r="BJ485" s="222"/>
      <c r="BK485" s="222"/>
      <c r="BL485" s="222"/>
      <c r="BM485" s="225"/>
    </row>
    <row r="486" spans="1:65">
      <c r="A486" s="29"/>
      <c r="B486" s="3" t="s">
        <v>259</v>
      </c>
      <c r="C486" s="28"/>
      <c r="D486" s="23">
        <v>0.6292031998223353</v>
      </c>
      <c r="E486" s="23">
        <v>1.089809965802256</v>
      </c>
      <c r="F486" s="23">
        <v>9.9329630507047378E-2</v>
      </c>
      <c r="G486" s="23">
        <v>0.76157731058639122</v>
      </c>
      <c r="H486" s="23">
        <v>0.97655858332547762</v>
      </c>
      <c r="I486" s="23">
        <v>0.87349871207689733</v>
      </c>
      <c r="J486" s="23">
        <v>2.7747071917591595</v>
      </c>
      <c r="K486" s="23">
        <v>1.5845083359410466</v>
      </c>
      <c r="L486" s="23">
        <v>1.7761381327663299</v>
      </c>
      <c r="M486" s="23">
        <v>0.79916623218618577</v>
      </c>
      <c r="N486" s="23">
        <v>0.5683308895353113</v>
      </c>
      <c r="O486" s="23">
        <v>2.3194827009486398</v>
      </c>
      <c r="P486" s="23">
        <v>0.37654570329067222</v>
      </c>
      <c r="Q486" s="23">
        <v>1.0628577828979109</v>
      </c>
      <c r="R486" s="23">
        <v>0.42739521132865627</v>
      </c>
      <c r="S486" s="23">
        <v>1.0585587686409588</v>
      </c>
      <c r="T486" s="23">
        <v>0.37282703764614666</v>
      </c>
      <c r="U486" s="23">
        <v>14.258133801448208</v>
      </c>
      <c r="V486" s="14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86</v>
      </c>
      <c r="C487" s="28"/>
      <c r="D487" s="13">
        <v>1.367189077222327E-2</v>
      </c>
      <c r="E487" s="13">
        <v>2.4828625388723932E-2</v>
      </c>
      <c r="F487" s="13">
        <v>1.9282791975480313E-3</v>
      </c>
      <c r="G487" s="13">
        <v>1.5606092430049004E-2</v>
      </c>
      <c r="H487" s="13">
        <v>2.2562000384878191E-2</v>
      </c>
      <c r="I487" s="13">
        <v>1.8447702472584947E-2</v>
      </c>
      <c r="J487" s="13">
        <v>6.3421878668780782E-2</v>
      </c>
      <c r="K487" s="13">
        <v>3.5474067222560746E-2</v>
      </c>
      <c r="L487" s="13">
        <v>4.2867372472236438E-2</v>
      </c>
      <c r="M487" s="13">
        <v>1.7174059430935223E-2</v>
      </c>
      <c r="N487" s="13">
        <v>1.5298274280896671E-2</v>
      </c>
      <c r="O487" s="13">
        <v>5.0754544878526042E-2</v>
      </c>
      <c r="P487" s="13">
        <v>7.9799174192710983E-3</v>
      </c>
      <c r="Q487" s="13">
        <v>2.476561824228142E-2</v>
      </c>
      <c r="R487" s="13">
        <v>9.9240374147520818E-3</v>
      </c>
      <c r="S487" s="13">
        <v>2.6070735620416029E-2</v>
      </c>
      <c r="T487" s="13">
        <v>7.7915786341932426E-3</v>
      </c>
      <c r="U487" s="13">
        <v>0.37194969938691241</v>
      </c>
      <c r="V487" s="14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1.567925962252259E-2</v>
      </c>
      <c r="E488" s="13">
        <v>-3.1293217072008606E-2</v>
      </c>
      <c r="F488" s="13">
        <v>0.13684994610434642</v>
      </c>
      <c r="G488" s="13">
        <v>7.699593386258119E-2</v>
      </c>
      <c r="H488" s="13">
        <v>-4.4754631065189954E-2</v>
      </c>
      <c r="I488" s="13">
        <v>4.4995030090025256E-2</v>
      </c>
      <c r="J488" s="13">
        <v>-3.445548962114886E-2</v>
      </c>
      <c r="K488" s="13">
        <v>-1.4225033213211113E-2</v>
      </c>
      <c r="L488" s="13">
        <v>-8.5583370361209887E-2</v>
      </c>
      <c r="M488" s="13">
        <v>2.6971532562953371E-2</v>
      </c>
      <c r="N488" s="13">
        <v>-0.18011477575830126</v>
      </c>
      <c r="O488" s="13">
        <v>8.5802085557369345E-3</v>
      </c>
      <c r="P488" s="13">
        <v>4.1390330584610835E-2</v>
      </c>
      <c r="Q488" s="13">
        <v>-5.2846813628365186E-2</v>
      </c>
      <c r="R488" s="13">
        <v>-4.9536375307066227E-2</v>
      </c>
      <c r="S488" s="13">
        <v>-0.10390112907239735</v>
      </c>
      <c r="T488" s="13">
        <v>5.6029824494354896E-2</v>
      </c>
      <c r="U488" s="13">
        <v>-0.15399541740325284</v>
      </c>
      <c r="V488" s="149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>
        <v>0.46</v>
      </c>
      <c r="E489" s="44">
        <v>0.1</v>
      </c>
      <c r="F489" s="44">
        <v>1.91</v>
      </c>
      <c r="G489" s="44">
        <v>1.2</v>
      </c>
      <c r="H489" s="44">
        <v>0.26</v>
      </c>
      <c r="I489" s="44">
        <v>0.81</v>
      </c>
      <c r="J489" s="44">
        <v>0.14000000000000001</v>
      </c>
      <c r="K489" s="44">
        <v>0.1</v>
      </c>
      <c r="L489" s="44">
        <v>0.75</v>
      </c>
      <c r="M489" s="44">
        <v>0.6</v>
      </c>
      <c r="N489" s="44">
        <v>1.89</v>
      </c>
      <c r="O489" s="44">
        <v>0.38</v>
      </c>
      <c r="P489" s="44">
        <v>0.77</v>
      </c>
      <c r="Q489" s="44">
        <v>0.36</v>
      </c>
      <c r="R489" s="44">
        <v>0.32</v>
      </c>
      <c r="S489" s="44">
        <v>0.97</v>
      </c>
      <c r="T489" s="44">
        <v>0.94</v>
      </c>
      <c r="U489" s="44">
        <v>1.57</v>
      </c>
      <c r="V489" s="14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BM490" s="55"/>
    </row>
    <row r="491" spans="1:65" ht="15">
      <c r="B491" s="8" t="s">
        <v>508</v>
      </c>
      <c r="BM491" s="27" t="s">
        <v>66</v>
      </c>
    </row>
    <row r="492" spans="1:65" ht="15">
      <c r="A492" s="24" t="s">
        <v>20</v>
      </c>
      <c r="B492" s="18" t="s">
        <v>110</v>
      </c>
      <c r="C492" s="15" t="s">
        <v>111</v>
      </c>
      <c r="D492" s="16" t="s">
        <v>226</v>
      </c>
      <c r="E492" s="17" t="s">
        <v>226</v>
      </c>
      <c r="F492" s="17" t="s">
        <v>226</v>
      </c>
      <c r="G492" s="17" t="s">
        <v>226</v>
      </c>
      <c r="H492" s="17" t="s">
        <v>226</v>
      </c>
      <c r="I492" s="17" t="s">
        <v>226</v>
      </c>
      <c r="J492" s="17" t="s">
        <v>226</v>
      </c>
      <c r="K492" s="17" t="s">
        <v>226</v>
      </c>
      <c r="L492" s="17" t="s">
        <v>226</v>
      </c>
      <c r="M492" s="17" t="s">
        <v>226</v>
      </c>
      <c r="N492" s="17" t="s">
        <v>226</v>
      </c>
      <c r="O492" s="17" t="s">
        <v>226</v>
      </c>
      <c r="P492" s="17" t="s">
        <v>226</v>
      </c>
      <c r="Q492" s="17" t="s">
        <v>226</v>
      </c>
      <c r="R492" s="17" t="s">
        <v>226</v>
      </c>
      <c r="S492" s="17" t="s">
        <v>226</v>
      </c>
      <c r="T492" s="17" t="s">
        <v>226</v>
      </c>
      <c r="U492" s="17" t="s">
        <v>226</v>
      </c>
      <c r="V492" s="17" t="s">
        <v>226</v>
      </c>
      <c r="W492" s="17" t="s">
        <v>226</v>
      </c>
      <c r="X492" s="149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227</v>
      </c>
      <c r="C493" s="9" t="s">
        <v>227</v>
      </c>
      <c r="D493" s="147" t="s">
        <v>230</v>
      </c>
      <c r="E493" s="148" t="s">
        <v>231</v>
      </c>
      <c r="F493" s="148" t="s">
        <v>233</v>
      </c>
      <c r="G493" s="148" t="s">
        <v>235</v>
      </c>
      <c r="H493" s="148" t="s">
        <v>236</v>
      </c>
      <c r="I493" s="148" t="s">
        <v>237</v>
      </c>
      <c r="J493" s="148" t="s">
        <v>238</v>
      </c>
      <c r="K493" s="148" t="s">
        <v>239</v>
      </c>
      <c r="L493" s="148" t="s">
        <v>240</v>
      </c>
      <c r="M493" s="148" t="s">
        <v>241</v>
      </c>
      <c r="N493" s="148" t="s">
        <v>242</v>
      </c>
      <c r="O493" s="148" t="s">
        <v>243</v>
      </c>
      <c r="P493" s="148" t="s">
        <v>244</v>
      </c>
      <c r="Q493" s="148" t="s">
        <v>245</v>
      </c>
      <c r="R493" s="148" t="s">
        <v>246</v>
      </c>
      <c r="S493" s="148" t="s">
        <v>247</v>
      </c>
      <c r="T493" s="148" t="s">
        <v>281</v>
      </c>
      <c r="U493" s="148" t="s">
        <v>250</v>
      </c>
      <c r="V493" s="148" t="s">
        <v>251</v>
      </c>
      <c r="W493" s="148" t="s">
        <v>296</v>
      </c>
      <c r="X493" s="149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297</v>
      </c>
      <c r="E494" s="11" t="s">
        <v>297</v>
      </c>
      <c r="F494" s="11" t="s">
        <v>297</v>
      </c>
      <c r="G494" s="11" t="s">
        <v>298</v>
      </c>
      <c r="H494" s="11" t="s">
        <v>114</v>
      </c>
      <c r="I494" s="11" t="s">
        <v>298</v>
      </c>
      <c r="J494" s="11" t="s">
        <v>298</v>
      </c>
      <c r="K494" s="11" t="s">
        <v>298</v>
      </c>
      <c r="L494" s="11" t="s">
        <v>298</v>
      </c>
      <c r="M494" s="11" t="s">
        <v>298</v>
      </c>
      <c r="N494" s="11" t="s">
        <v>114</v>
      </c>
      <c r="O494" s="11" t="s">
        <v>298</v>
      </c>
      <c r="P494" s="11" t="s">
        <v>297</v>
      </c>
      <c r="Q494" s="11" t="s">
        <v>297</v>
      </c>
      <c r="R494" s="11" t="s">
        <v>297</v>
      </c>
      <c r="S494" s="11" t="s">
        <v>298</v>
      </c>
      <c r="T494" s="11" t="s">
        <v>298</v>
      </c>
      <c r="U494" s="11" t="s">
        <v>114</v>
      </c>
      <c r="V494" s="11" t="s">
        <v>114</v>
      </c>
      <c r="W494" s="11" t="s">
        <v>114</v>
      </c>
      <c r="X494" s="149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/>
      <c r="C495" s="9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149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20">
        <v>30.599999999999998</v>
      </c>
      <c r="E496" s="220">
        <v>29.317542605499842</v>
      </c>
      <c r="F496" s="228">
        <v>22.449300000000001</v>
      </c>
      <c r="G496" s="220">
        <v>31</v>
      </c>
      <c r="H496" s="220">
        <v>32</v>
      </c>
      <c r="I496" s="220">
        <v>31.2</v>
      </c>
      <c r="J496" s="220">
        <v>31.4</v>
      </c>
      <c r="K496" s="220">
        <v>32.6</v>
      </c>
      <c r="L496" s="220">
        <v>31.3</v>
      </c>
      <c r="M496" s="220">
        <v>32.1</v>
      </c>
      <c r="N496" s="220">
        <v>30.870807572699999</v>
      </c>
      <c r="O496" s="220">
        <v>28</v>
      </c>
      <c r="P496" s="220">
        <v>30.1</v>
      </c>
      <c r="Q496" s="220">
        <v>28.1</v>
      </c>
      <c r="R496" s="220">
        <v>31.6</v>
      </c>
      <c r="S496" s="220">
        <v>29.1</v>
      </c>
      <c r="T496" s="228">
        <v>26.4</v>
      </c>
      <c r="U496" s="220">
        <v>32.479999999999997</v>
      </c>
      <c r="V496" s="220">
        <v>30</v>
      </c>
      <c r="W496" s="229">
        <v>19.21</v>
      </c>
      <c r="X496" s="221"/>
      <c r="Y496" s="222"/>
      <c r="Z496" s="222"/>
      <c r="AA496" s="222"/>
      <c r="AB496" s="222"/>
      <c r="AC496" s="222"/>
      <c r="AD496" s="222"/>
      <c r="AE496" s="222"/>
      <c r="AF496" s="222"/>
      <c r="AG496" s="222"/>
      <c r="AH496" s="222"/>
      <c r="AI496" s="222"/>
      <c r="AJ496" s="222"/>
      <c r="AK496" s="222"/>
      <c r="AL496" s="222"/>
      <c r="AM496" s="222"/>
      <c r="AN496" s="222"/>
      <c r="AO496" s="222"/>
      <c r="AP496" s="222"/>
      <c r="AQ496" s="222"/>
      <c r="AR496" s="222"/>
      <c r="AS496" s="222"/>
      <c r="AT496" s="222"/>
      <c r="AU496" s="222"/>
      <c r="AV496" s="222"/>
      <c r="AW496" s="222"/>
      <c r="AX496" s="222"/>
      <c r="AY496" s="222"/>
      <c r="AZ496" s="222"/>
      <c r="BA496" s="222"/>
      <c r="BB496" s="222"/>
      <c r="BC496" s="222"/>
      <c r="BD496" s="222"/>
      <c r="BE496" s="222"/>
      <c r="BF496" s="222"/>
      <c r="BG496" s="222"/>
      <c r="BH496" s="222"/>
      <c r="BI496" s="222"/>
      <c r="BJ496" s="222"/>
      <c r="BK496" s="222"/>
      <c r="BL496" s="222"/>
      <c r="BM496" s="223">
        <v>1</v>
      </c>
    </row>
    <row r="497" spans="1:65">
      <c r="A497" s="29"/>
      <c r="B497" s="19">
        <v>1</v>
      </c>
      <c r="C497" s="9">
        <v>2</v>
      </c>
      <c r="D497" s="224">
        <v>30.7</v>
      </c>
      <c r="E497" s="224">
        <v>29.241965685270134</v>
      </c>
      <c r="F497" s="230">
        <v>22.252400000000002</v>
      </c>
      <c r="G497" s="224">
        <v>30</v>
      </c>
      <c r="H497" s="224">
        <v>33</v>
      </c>
      <c r="I497" s="224">
        <v>31.3</v>
      </c>
      <c r="J497" s="224">
        <v>31.6</v>
      </c>
      <c r="K497" s="224">
        <v>32.799999999999997</v>
      </c>
      <c r="L497" s="224">
        <v>31.4</v>
      </c>
      <c r="M497" s="224">
        <v>33</v>
      </c>
      <c r="N497" s="224">
        <v>30.468945454699998</v>
      </c>
      <c r="O497" s="224">
        <v>28</v>
      </c>
      <c r="P497" s="224">
        <v>31.100000000000005</v>
      </c>
      <c r="Q497" s="224">
        <v>28.3</v>
      </c>
      <c r="R497" s="224">
        <v>30.9</v>
      </c>
      <c r="S497" s="224">
        <v>30.4</v>
      </c>
      <c r="T497" s="230">
        <v>26.4</v>
      </c>
      <c r="U497" s="224">
        <v>33.159999999999997</v>
      </c>
      <c r="V497" s="224">
        <v>30</v>
      </c>
      <c r="W497" s="224">
        <v>29.172999999999998</v>
      </c>
      <c r="X497" s="221"/>
      <c r="Y497" s="222"/>
      <c r="Z497" s="222"/>
      <c r="AA497" s="222"/>
      <c r="AB497" s="222"/>
      <c r="AC497" s="222"/>
      <c r="AD497" s="222"/>
      <c r="AE497" s="222"/>
      <c r="AF497" s="222"/>
      <c r="AG497" s="222"/>
      <c r="AH497" s="222"/>
      <c r="AI497" s="222"/>
      <c r="AJ497" s="222"/>
      <c r="AK497" s="222"/>
      <c r="AL497" s="222"/>
      <c r="AM497" s="222"/>
      <c r="AN497" s="222"/>
      <c r="AO497" s="222"/>
      <c r="AP497" s="222"/>
      <c r="AQ497" s="222"/>
      <c r="AR497" s="222"/>
      <c r="AS497" s="222"/>
      <c r="AT497" s="222"/>
      <c r="AU497" s="222"/>
      <c r="AV497" s="222"/>
      <c r="AW497" s="222"/>
      <c r="AX497" s="222"/>
      <c r="AY497" s="222"/>
      <c r="AZ497" s="222"/>
      <c r="BA497" s="222"/>
      <c r="BB497" s="222"/>
      <c r="BC497" s="222"/>
      <c r="BD497" s="222"/>
      <c r="BE497" s="222"/>
      <c r="BF497" s="222"/>
      <c r="BG497" s="222"/>
      <c r="BH497" s="222"/>
      <c r="BI497" s="222"/>
      <c r="BJ497" s="222"/>
      <c r="BK497" s="222"/>
      <c r="BL497" s="222"/>
      <c r="BM497" s="223" t="e">
        <v>#N/A</v>
      </c>
    </row>
    <row r="498" spans="1:65">
      <c r="A498" s="29"/>
      <c r="B498" s="19">
        <v>1</v>
      </c>
      <c r="C498" s="9">
        <v>3</v>
      </c>
      <c r="D498" s="224">
        <v>30.4</v>
      </c>
      <c r="E498" s="224">
        <v>28.904014930126834</v>
      </c>
      <c r="F498" s="230">
        <v>22.301200000000001</v>
      </c>
      <c r="G498" s="224">
        <v>31</v>
      </c>
      <c r="H498" s="224">
        <v>33</v>
      </c>
      <c r="I498" s="224">
        <v>30.800000000000004</v>
      </c>
      <c r="J498" s="224">
        <v>31.899999999999995</v>
      </c>
      <c r="K498" s="224">
        <v>32</v>
      </c>
      <c r="L498" s="224">
        <v>32.1</v>
      </c>
      <c r="M498" s="224">
        <v>32.299999999999997</v>
      </c>
      <c r="N498" s="224">
        <v>31.129905141033333</v>
      </c>
      <c r="O498" s="224">
        <v>28</v>
      </c>
      <c r="P498" s="224">
        <v>31.100000000000005</v>
      </c>
      <c r="Q498" s="224">
        <v>26.9</v>
      </c>
      <c r="R498" s="224">
        <v>31.2</v>
      </c>
      <c r="S498" s="224">
        <v>30.1</v>
      </c>
      <c r="T498" s="230">
        <v>28.1</v>
      </c>
      <c r="U498" s="224">
        <v>33.729999999999997</v>
      </c>
      <c r="V498" s="224">
        <v>30</v>
      </c>
      <c r="W498" s="224">
        <v>29.23</v>
      </c>
      <c r="X498" s="221"/>
      <c r="Y498" s="222"/>
      <c r="Z498" s="222"/>
      <c r="AA498" s="222"/>
      <c r="AB498" s="222"/>
      <c r="AC498" s="222"/>
      <c r="AD498" s="222"/>
      <c r="AE498" s="222"/>
      <c r="AF498" s="222"/>
      <c r="AG498" s="222"/>
      <c r="AH498" s="222"/>
      <c r="AI498" s="222"/>
      <c r="AJ498" s="222"/>
      <c r="AK498" s="222"/>
      <c r="AL498" s="222"/>
      <c r="AM498" s="222"/>
      <c r="AN498" s="222"/>
      <c r="AO498" s="222"/>
      <c r="AP498" s="222"/>
      <c r="AQ498" s="222"/>
      <c r="AR498" s="222"/>
      <c r="AS498" s="222"/>
      <c r="AT498" s="222"/>
      <c r="AU498" s="222"/>
      <c r="AV498" s="222"/>
      <c r="AW498" s="222"/>
      <c r="AX498" s="222"/>
      <c r="AY498" s="222"/>
      <c r="AZ498" s="222"/>
      <c r="BA498" s="222"/>
      <c r="BB498" s="222"/>
      <c r="BC498" s="222"/>
      <c r="BD498" s="222"/>
      <c r="BE498" s="222"/>
      <c r="BF498" s="222"/>
      <c r="BG498" s="222"/>
      <c r="BH498" s="222"/>
      <c r="BI498" s="222"/>
      <c r="BJ498" s="222"/>
      <c r="BK498" s="222"/>
      <c r="BL498" s="222"/>
      <c r="BM498" s="223">
        <v>16</v>
      </c>
    </row>
    <row r="499" spans="1:65">
      <c r="A499" s="29"/>
      <c r="B499" s="19">
        <v>1</v>
      </c>
      <c r="C499" s="9">
        <v>4</v>
      </c>
      <c r="D499" s="231">
        <v>29.4</v>
      </c>
      <c r="E499" s="224">
        <v>28.107516023126639</v>
      </c>
      <c r="F499" s="230">
        <v>22.352450000000001</v>
      </c>
      <c r="G499" s="224">
        <v>31</v>
      </c>
      <c r="H499" s="224">
        <v>31</v>
      </c>
      <c r="I499" s="224">
        <v>30.7</v>
      </c>
      <c r="J499" s="224">
        <v>31.899999999999995</v>
      </c>
      <c r="K499" s="224">
        <v>31.3</v>
      </c>
      <c r="L499" s="224">
        <v>31.2</v>
      </c>
      <c r="M499" s="224">
        <v>32.5</v>
      </c>
      <c r="N499" s="224">
        <v>31.449541266199994</v>
      </c>
      <c r="O499" s="224">
        <v>28</v>
      </c>
      <c r="P499" s="224">
        <v>31.100000000000005</v>
      </c>
      <c r="Q499" s="224">
        <v>26.8</v>
      </c>
      <c r="R499" s="224">
        <v>31.3</v>
      </c>
      <c r="S499" s="224">
        <v>29.8</v>
      </c>
      <c r="T499" s="230">
        <v>26.7</v>
      </c>
      <c r="U499" s="224">
        <v>33.43</v>
      </c>
      <c r="V499" s="224">
        <v>30</v>
      </c>
      <c r="W499" s="224">
        <v>28.988</v>
      </c>
      <c r="X499" s="221"/>
      <c r="Y499" s="222"/>
      <c r="Z499" s="222"/>
      <c r="AA499" s="222"/>
      <c r="AB499" s="222"/>
      <c r="AC499" s="222"/>
      <c r="AD499" s="222"/>
      <c r="AE499" s="222"/>
      <c r="AF499" s="222"/>
      <c r="AG499" s="222"/>
      <c r="AH499" s="222"/>
      <c r="AI499" s="222"/>
      <c r="AJ499" s="222"/>
      <c r="AK499" s="222"/>
      <c r="AL499" s="222"/>
      <c r="AM499" s="222"/>
      <c r="AN499" s="222"/>
      <c r="AO499" s="222"/>
      <c r="AP499" s="222"/>
      <c r="AQ499" s="222"/>
      <c r="AR499" s="222"/>
      <c r="AS499" s="222"/>
      <c r="AT499" s="222"/>
      <c r="AU499" s="222"/>
      <c r="AV499" s="222"/>
      <c r="AW499" s="222"/>
      <c r="AX499" s="222"/>
      <c r="AY499" s="222"/>
      <c r="AZ499" s="222"/>
      <c r="BA499" s="222"/>
      <c r="BB499" s="222"/>
      <c r="BC499" s="222"/>
      <c r="BD499" s="222"/>
      <c r="BE499" s="222"/>
      <c r="BF499" s="222"/>
      <c r="BG499" s="222"/>
      <c r="BH499" s="222"/>
      <c r="BI499" s="222"/>
      <c r="BJ499" s="222"/>
      <c r="BK499" s="222"/>
      <c r="BL499" s="222"/>
      <c r="BM499" s="223">
        <v>30.594205451820933</v>
      </c>
    </row>
    <row r="500" spans="1:65">
      <c r="A500" s="29"/>
      <c r="B500" s="19">
        <v>1</v>
      </c>
      <c r="C500" s="9">
        <v>5</v>
      </c>
      <c r="D500" s="224">
        <v>30.3</v>
      </c>
      <c r="E500" s="224">
        <v>28.158212337495467</v>
      </c>
      <c r="F500" s="230">
        <v>22.394100000000002</v>
      </c>
      <c r="G500" s="224">
        <v>31</v>
      </c>
      <c r="H500" s="224">
        <v>32</v>
      </c>
      <c r="I500" s="224">
        <v>30.599999999999998</v>
      </c>
      <c r="J500" s="224">
        <v>31.6</v>
      </c>
      <c r="K500" s="224">
        <v>31.5</v>
      </c>
      <c r="L500" s="224">
        <v>31.5</v>
      </c>
      <c r="M500" s="224">
        <v>32.6</v>
      </c>
      <c r="N500" s="224">
        <v>30.137614343199996</v>
      </c>
      <c r="O500" s="224">
        <v>28</v>
      </c>
      <c r="P500" s="224">
        <v>30.1</v>
      </c>
      <c r="Q500" s="224">
        <v>26.9</v>
      </c>
      <c r="R500" s="224">
        <v>31.4</v>
      </c>
      <c r="S500" s="224">
        <v>30.1</v>
      </c>
      <c r="T500" s="230">
        <v>27.1</v>
      </c>
      <c r="U500" s="224">
        <v>33.229999999999997</v>
      </c>
      <c r="V500" s="224">
        <v>30</v>
      </c>
      <c r="W500" s="224">
        <v>28.763000000000002</v>
      </c>
      <c r="X500" s="221"/>
      <c r="Y500" s="222"/>
      <c r="Z500" s="222"/>
      <c r="AA500" s="222"/>
      <c r="AB500" s="222"/>
      <c r="AC500" s="222"/>
      <c r="AD500" s="222"/>
      <c r="AE500" s="222"/>
      <c r="AF500" s="222"/>
      <c r="AG500" s="222"/>
      <c r="AH500" s="222"/>
      <c r="AI500" s="222"/>
      <c r="AJ500" s="222"/>
      <c r="AK500" s="222"/>
      <c r="AL500" s="222"/>
      <c r="AM500" s="222"/>
      <c r="AN500" s="222"/>
      <c r="AO500" s="222"/>
      <c r="AP500" s="222"/>
      <c r="AQ500" s="222"/>
      <c r="AR500" s="222"/>
      <c r="AS500" s="222"/>
      <c r="AT500" s="222"/>
      <c r="AU500" s="222"/>
      <c r="AV500" s="222"/>
      <c r="AW500" s="222"/>
      <c r="AX500" s="222"/>
      <c r="AY500" s="222"/>
      <c r="AZ500" s="222"/>
      <c r="BA500" s="222"/>
      <c r="BB500" s="222"/>
      <c r="BC500" s="222"/>
      <c r="BD500" s="222"/>
      <c r="BE500" s="222"/>
      <c r="BF500" s="222"/>
      <c r="BG500" s="222"/>
      <c r="BH500" s="222"/>
      <c r="BI500" s="222"/>
      <c r="BJ500" s="222"/>
      <c r="BK500" s="222"/>
      <c r="BL500" s="222"/>
      <c r="BM500" s="223">
        <v>39</v>
      </c>
    </row>
    <row r="501" spans="1:65">
      <c r="A501" s="29"/>
      <c r="B501" s="19">
        <v>1</v>
      </c>
      <c r="C501" s="9">
        <v>6</v>
      </c>
      <c r="D501" s="224">
        <v>30.599999999999998</v>
      </c>
      <c r="E501" s="224">
        <v>29.121450640480674</v>
      </c>
      <c r="F501" s="230">
        <v>22.256250000000001</v>
      </c>
      <c r="G501" s="224">
        <v>31</v>
      </c>
      <c r="H501" s="224">
        <v>32</v>
      </c>
      <c r="I501" s="224">
        <v>30.599999999999998</v>
      </c>
      <c r="J501" s="224">
        <v>31.6</v>
      </c>
      <c r="K501" s="224">
        <v>31.6</v>
      </c>
      <c r="L501" s="224">
        <v>31.8</v>
      </c>
      <c r="M501" s="224">
        <v>32.700000000000003</v>
      </c>
      <c r="N501" s="224">
        <v>30.383872796827607</v>
      </c>
      <c r="O501" s="224">
        <v>27</v>
      </c>
      <c r="P501" s="224">
        <v>31.100000000000005</v>
      </c>
      <c r="Q501" s="224">
        <v>26.4</v>
      </c>
      <c r="R501" s="224">
        <v>30.599999999999998</v>
      </c>
      <c r="S501" s="224">
        <v>29.6</v>
      </c>
      <c r="T501" s="230">
        <v>25.9</v>
      </c>
      <c r="U501" s="224">
        <v>33.020000000000003</v>
      </c>
      <c r="V501" s="224">
        <v>30</v>
      </c>
      <c r="W501" s="224">
        <v>28.94</v>
      </c>
      <c r="X501" s="221"/>
      <c r="Y501" s="222"/>
      <c r="Z501" s="222"/>
      <c r="AA501" s="222"/>
      <c r="AB501" s="222"/>
      <c r="AC501" s="222"/>
      <c r="AD501" s="222"/>
      <c r="AE501" s="222"/>
      <c r="AF501" s="222"/>
      <c r="AG501" s="222"/>
      <c r="AH501" s="222"/>
      <c r="AI501" s="222"/>
      <c r="AJ501" s="222"/>
      <c r="AK501" s="222"/>
      <c r="AL501" s="222"/>
      <c r="AM501" s="222"/>
      <c r="AN501" s="222"/>
      <c r="AO501" s="222"/>
      <c r="AP501" s="222"/>
      <c r="AQ501" s="222"/>
      <c r="AR501" s="222"/>
      <c r="AS501" s="222"/>
      <c r="AT501" s="222"/>
      <c r="AU501" s="222"/>
      <c r="AV501" s="222"/>
      <c r="AW501" s="222"/>
      <c r="AX501" s="222"/>
      <c r="AY501" s="222"/>
      <c r="AZ501" s="222"/>
      <c r="BA501" s="222"/>
      <c r="BB501" s="222"/>
      <c r="BC501" s="222"/>
      <c r="BD501" s="222"/>
      <c r="BE501" s="222"/>
      <c r="BF501" s="222"/>
      <c r="BG501" s="222"/>
      <c r="BH501" s="222"/>
      <c r="BI501" s="222"/>
      <c r="BJ501" s="222"/>
      <c r="BK501" s="222"/>
      <c r="BL501" s="222"/>
      <c r="BM501" s="225"/>
    </row>
    <row r="502" spans="1:65">
      <c r="A502" s="29"/>
      <c r="B502" s="20" t="s">
        <v>257</v>
      </c>
      <c r="C502" s="12"/>
      <c r="D502" s="226">
        <v>30.333333333333332</v>
      </c>
      <c r="E502" s="226">
        <v>28.808450370333262</v>
      </c>
      <c r="F502" s="226">
        <v>22.334283333333335</v>
      </c>
      <c r="G502" s="226">
        <v>30.833333333333332</v>
      </c>
      <c r="H502" s="226">
        <v>32.166666666666664</v>
      </c>
      <c r="I502" s="226">
        <v>30.866666666666671</v>
      </c>
      <c r="J502" s="226">
        <v>31.666666666666661</v>
      </c>
      <c r="K502" s="226">
        <v>31.966666666666669</v>
      </c>
      <c r="L502" s="226">
        <v>31.55</v>
      </c>
      <c r="M502" s="226">
        <v>32.533333333333331</v>
      </c>
      <c r="N502" s="226">
        <v>30.740114429110154</v>
      </c>
      <c r="O502" s="226">
        <v>27.833333333333332</v>
      </c>
      <c r="P502" s="226">
        <v>30.766666666666669</v>
      </c>
      <c r="Q502" s="226">
        <v>27.233333333333334</v>
      </c>
      <c r="R502" s="226">
        <v>31.166666666666668</v>
      </c>
      <c r="S502" s="226">
        <v>29.849999999999998</v>
      </c>
      <c r="T502" s="226">
        <v>26.766666666666669</v>
      </c>
      <c r="U502" s="226">
        <v>33.174999999999997</v>
      </c>
      <c r="V502" s="226">
        <v>30</v>
      </c>
      <c r="W502" s="226">
        <v>27.384</v>
      </c>
      <c r="X502" s="221"/>
      <c r="Y502" s="222"/>
      <c r="Z502" s="222"/>
      <c r="AA502" s="222"/>
      <c r="AB502" s="222"/>
      <c r="AC502" s="222"/>
      <c r="AD502" s="222"/>
      <c r="AE502" s="222"/>
      <c r="AF502" s="222"/>
      <c r="AG502" s="222"/>
      <c r="AH502" s="222"/>
      <c r="AI502" s="222"/>
      <c r="AJ502" s="222"/>
      <c r="AK502" s="222"/>
      <c r="AL502" s="222"/>
      <c r="AM502" s="222"/>
      <c r="AN502" s="222"/>
      <c r="AO502" s="222"/>
      <c r="AP502" s="222"/>
      <c r="AQ502" s="222"/>
      <c r="AR502" s="222"/>
      <c r="AS502" s="222"/>
      <c r="AT502" s="222"/>
      <c r="AU502" s="222"/>
      <c r="AV502" s="222"/>
      <c r="AW502" s="222"/>
      <c r="AX502" s="222"/>
      <c r="AY502" s="222"/>
      <c r="AZ502" s="222"/>
      <c r="BA502" s="222"/>
      <c r="BB502" s="222"/>
      <c r="BC502" s="222"/>
      <c r="BD502" s="222"/>
      <c r="BE502" s="222"/>
      <c r="BF502" s="222"/>
      <c r="BG502" s="222"/>
      <c r="BH502" s="222"/>
      <c r="BI502" s="222"/>
      <c r="BJ502" s="222"/>
      <c r="BK502" s="222"/>
      <c r="BL502" s="222"/>
      <c r="BM502" s="225"/>
    </row>
    <row r="503" spans="1:65">
      <c r="A503" s="29"/>
      <c r="B503" s="3" t="s">
        <v>258</v>
      </c>
      <c r="C503" s="28"/>
      <c r="D503" s="224">
        <v>30.5</v>
      </c>
      <c r="E503" s="224">
        <v>29.012732785303754</v>
      </c>
      <c r="F503" s="224">
        <v>22.326824999999999</v>
      </c>
      <c r="G503" s="224">
        <v>31</v>
      </c>
      <c r="H503" s="224">
        <v>32</v>
      </c>
      <c r="I503" s="224">
        <v>30.75</v>
      </c>
      <c r="J503" s="224">
        <v>31.6</v>
      </c>
      <c r="K503" s="224">
        <v>31.8</v>
      </c>
      <c r="L503" s="224">
        <v>31.45</v>
      </c>
      <c r="M503" s="224">
        <v>32.549999999999997</v>
      </c>
      <c r="N503" s="224">
        <v>30.669876513699997</v>
      </c>
      <c r="O503" s="224">
        <v>28</v>
      </c>
      <c r="P503" s="224">
        <v>31.100000000000005</v>
      </c>
      <c r="Q503" s="224">
        <v>26.9</v>
      </c>
      <c r="R503" s="224">
        <v>31.25</v>
      </c>
      <c r="S503" s="224">
        <v>29.950000000000003</v>
      </c>
      <c r="T503" s="224">
        <v>26.549999999999997</v>
      </c>
      <c r="U503" s="224">
        <v>33.194999999999993</v>
      </c>
      <c r="V503" s="224">
        <v>30</v>
      </c>
      <c r="W503" s="224">
        <v>28.963999999999999</v>
      </c>
      <c r="X503" s="221"/>
      <c r="Y503" s="222"/>
      <c r="Z503" s="222"/>
      <c r="AA503" s="222"/>
      <c r="AB503" s="222"/>
      <c r="AC503" s="222"/>
      <c r="AD503" s="222"/>
      <c r="AE503" s="222"/>
      <c r="AF503" s="222"/>
      <c r="AG503" s="222"/>
      <c r="AH503" s="222"/>
      <c r="AI503" s="222"/>
      <c r="AJ503" s="222"/>
      <c r="AK503" s="222"/>
      <c r="AL503" s="222"/>
      <c r="AM503" s="222"/>
      <c r="AN503" s="222"/>
      <c r="AO503" s="222"/>
      <c r="AP503" s="222"/>
      <c r="AQ503" s="222"/>
      <c r="AR503" s="222"/>
      <c r="AS503" s="222"/>
      <c r="AT503" s="222"/>
      <c r="AU503" s="222"/>
      <c r="AV503" s="222"/>
      <c r="AW503" s="222"/>
      <c r="AX503" s="222"/>
      <c r="AY503" s="222"/>
      <c r="AZ503" s="222"/>
      <c r="BA503" s="222"/>
      <c r="BB503" s="222"/>
      <c r="BC503" s="222"/>
      <c r="BD503" s="222"/>
      <c r="BE503" s="222"/>
      <c r="BF503" s="222"/>
      <c r="BG503" s="222"/>
      <c r="BH503" s="222"/>
      <c r="BI503" s="222"/>
      <c r="BJ503" s="222"/>
      <c r="BK503" s="222"/>
      <c r="BL503" s="222"/>
      <c r="BM503" s="225"/>
    </row>
    <row r="504" spans="1:65">
      <c r="A504" s="29"/>
      <c r="B504" s="3" t="s">
        <v>259</v>
      </c>
      <c r="C504" s="28"/>
      <c r="D504" s="23">
        <v>0.48027769744874332</v>
      </c>
      <c r="E504" s="23">
        <v>0.54190970554795426</v>
      </c>
      <c r="F504" s="23">
        <v>7.8772435957425127E-2</v>
      </c>
      <c r="G504" s="23">
        <v>0.40824829046386296</v>
      </c>
      <c r="H504" s="23">
        <v>0.752772652709081</v>
      </c>
      <c r="I504" s="23">
        <v>0.30767948691238273</v>
      </c>
      <c r="J504" s="23">
        <v>0.19663841605003277</v>
      </c>
      <c r="K504" s="23">
        <v>0.61535897382476323</v>
      </c>
      <c r="L504" s="23">
        <v>0.33911649915626413</v>
      </c>
      <c r="M504" s="23">
        <v>0.31411250638372695</v>
      </c>
      <c r="N504" s="23">
        <v>0.49714203218838904</v>
      </c>
      <c r="O504" s="23">
        <v>0.40824829046386302</v>
      </c>
      <c r="P504" s="23">
        <v>0.51639777949432408</v>
      </c>
      <c r="Q504" s="23">
        <v>0.77373552759755582</v>
      </c>
      <c r="R504" s="23">
        <v>0.36147844564602666</v>
      </c>
      <c r="S504" s="23">
        <v>0.45934736311423341</v>
      </c>
      <c r="T504" s="23">
        <v>0.76332605527825947</v>
      </c>
      <c r="U504" s="23">
        <v>0.42032130566984099</v>
      </c>
      <c r="V504" s="23">
        <v>0</v>
      </c>
      <c r="W504" s="23">
        <v>4.007944760098388</v>
      </c>
      <c r="X504" s="149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86</v>
      </c>
      <c r="C505" s="28"/>
      <c r="D505" s="13">
        <v>1.5833330685123406E-2</v>
      </c>
      <c r="E505" s="13">
        <v>1.8810789840539601E-2</v>
      </c>
      <c r="F505" s="13">
        <v>3.5269739700964265E-3</v>
      </c>
      <c r="G505" s="13">
        <v>1.3240485096125286E-2</v>
      </c>
      <c r="H505" s="13">
        <v>2.3402258633442936E-2</v>
      </c>
      <c r="I505" s="13">
        <v>9.9680179345264363E-3</v>
      </c>
      <c r="J505" s="13">
        <v>6.2096341910536671E-3</v>
      </c>
      <c r="K505" s="13">
        <v>1.9250020036228253E-2</v>
      </c>
      <c r="L505" s="13">
        <v>1.0748541970087611E-2</v>
      </c>
      <c r="M505" s="13">
        <v>9.6550975322866901E-3</v>
      </c>
      <c r="N505" s="13">
        <v>1.6172419700481253E-2</v>
      </c>
      <c r="O505" s="13">
        <v>1.4667603250198672E-2</v>
      </c>
      <c r="P505" s="13">
        <v>1.6784326527442817E-2</v>
      </c>
      <c r="Q505" s="13">
        <v>2.8411341282651988E-2</v>
      </c>
      <c r="R505" s="13">
        <v>1.1598238897733475E-2</v>
      </c>
      <c r="S505" s="13">
        <v>1.5388521377361254E-2</v>
      </c>
      <c r="T505" s="13">
        <v>2.8517785377768098E-2</v>
      </c>
      <c r="U505" s="13">
        <v>1.2669820818985411E-2</v>
      </c>
      <c r="V505" s="13">
        <v>0</v>
      </c>
      <c r="W505" s="13">
        <v>0.14636082238162387</v>
      </c>
      <c r="X505" s="149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13">
        <v>-8.5268473109529896E-3</v>
      </c>
      <c r="E506" s="13">
        <v>-5.8369062216694578E-2</v>
      </c>
      <c r="F506" s="13">
        <v>-0.26998322056427115</v>
      </c>
      <c r="G506" s="13">
        <v>7.8161167443611124E-3</v>
      </c>
      <c r="H506" s="13">
        <v>5.13973542251982E-2</v>
      </c>
      <c r="I506" s="13">
        <v>8.9056476813820229E-3</v>
      </c>
      <c r="J506" s="13">
        <v>3.5054390169884098E-2</v>
      </c>
      <c r="K506" s="13">
        <v>4.4860168603072736E-2</v>
      </c>
      <c r="L506" s="13">
        <v>3.1241031890311133E-2</v>
      </c>
      <c r="M506" s="13">
        <v>6.3382194532428437E-2</v>
      </c>
      <c r="N506" s="13">
        <v>4.7691703423706766E-3</v>
      </c>
      <c r="O506" s="13">
        <v>-9.0241667587522723E-2</v>
      </c>
      <c r="P506" s="13">
        <v>5.6370548703192913E-3</v>
      </c>
      <c r="Q506" s="13">
        <v>-0.10985322445389945</v>
      </c>
      <c r="R506" s="13">
        <v>1.871142611457044E-2</v>
      </c>
      <c r="S506" s="13">
        <v>-2.4325045897756414E-2</v>
      </c>
      <c r="T506" s="13">
        <v>-0.12510665757219241</v>
      </c>
      <c r="U506" s="13">
        <v>8.4355665070081409E-2</v>
      </c>
      <c r="V506" s="13">
        <v>-1.9422156681162206E-2</v>
      </c>
      <c r="W506" s="13">
        <v>-0.10492854461856482</v>
      </c>
      <c r="X506" s="149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45" t="s">
        <v>261</v>
      </c>
      <c r="C507" s="46"/>
      <c r="D507" s="44">
        <v>0.27</v>
      </c>
      <c r="E507" s="44">
        <v>1.23</v>
      </c>
      <c r="F507" s="44">
        <v>5.34</v>
      </c>
      <c r="G507" s="44">
        <v>0.05</v>
      </c>
      <c r="H507" s="44">
        <v>0.9</v>
      </c>
      <c r="I507" s="44">
        <v>7.0000000000000007E-2</v>
      </c>
      <c r="J507" s="44">
        <v>0.57999999999999996</v>
      </c>
      <c r="K507" s="44">
        <v>0.77</v>
      </c>
      <c r="L507" s="44">
        <v>0.51</v>
      </c>
      <c r="M507" s="44">
        <v>1.1299999999999999</v>
      </c>
      <c r="N507" s="44">
        <v>0.01</v>
      </c>
      <c r="O507" s="44">
        <v>1.85</v>
      </c>
      <c r="P507" s="44">
        <v>0.01</v>
      </c>
      <c r="Q507" s="44">
        <v>2.23</v>
      </c>
      <c r="R507" s="44">
        <v>0.26</v>
      </c>
      <c r="S507" s="44">
        <v>0.56999999999999995</v>
      </c>
      <c r="T507" s="44">
        <v>2.5299999999999998</v>
      </c>
      <c r="U507" s="44">
        <v>1.54</v>
      </c>
      <c r="V507" s="44">
        <v>0.48</v>
      </c>
      <c r="W507" s="44">
        <v>2.14</v>
      </c>
      <c r="X507" s="149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BM508" s="55"/>
    </row>
    <row r="509" spans="1:65" ht="15">
      <c r="B509" s="8" t="s">
        <v>509</v>
      </c>
      <c r="BM509" s="27" t="s">
        <v>66</v>
      </c>
    </row>
    <row r="510" spans="1:65" ht="15">
      <c r="A510" s="24" t="s">
        <v>23</v>
      </c>
      <c r="B510" s="18" t="s">
        <v>110</v>
      </c>
      <c r="C510" s="15" t="s">
        <v>111</v>
      </c>
      <c r="D510" s="16" t="s">
        <v>226</v>
      </c>
      <c r="E510" s="17" t="s">
        <v>226</v>
      </c>
      <c r="F510" s="17" t="s">
        <v>226</v>
      </c>
      <c r="G510" s="17" t="s">
        <v>226</v>
      </c>
      <c r="H510" s="17" t="s">
        <v>226</v>
      </c>
      <c r="I510" s="17" t="s">
        <v>226</v>
      </c>
      <c r="J510" s="17" t="s">
        <v>226</v>
      </c>
      <c r="K510" s="17" t="s">
        <v>226</v>
      </c>
      <c r="L510" s="17" t="s">
        <v>226</v>
      </c>
      <c r="M510" s="149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 t="s">
        <v>227</v>
      </c>
      <c r="C511" s="9" t="s">
        <v>227</v>
      </c>
      <c r="D511" s="147" t="s">
        <v>230</v>
      </c>
      <c r="E511" s="148" t="s">
        <v>231</v>
      </c>
      <c r="F511" s="148" t="s">
        <v>233</v>
      </c>
      <c r="G511" s="148" t="s">
        <v>235</v>
      </c>
      <c r="H511" s="148" t="s">
        <v>245</v>
      </c>
      <c r="I511" s="148" t="s">
        <v>246</v>
      </c>
      <c r="J511" s="148" t="s">
        <v>247</v>
      </c>
      <c r="K511" s="148" t="s">
        <v>281</v>
      </c>
      <c r="L511" s="148" t="s">
        <v>251</v>
      </c>
      <c r="M511" s="149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 t="s">
        <v>3</v>
      </c>
    </row>
    <row r="512" spans="1:65">
      <c r="A512" s="29"/>
      <c r="B512" s="19"/>
      <c r="C512" s="9"/>
      <c r="D512" s="10" t="s">
        <v>297</v>
      </c>
      <c r="E512" s="11" t="s">
        <v>297</v>
      </c>
      <c r="F512" s="11" t="s">
        <v>297</v>
      </c>
      <c r="G512" s="11" t="s">
        <v>298</v>
      </c>
      <c r="H512" s="11" t="s">
        <v>297</v>
      </c>
      <c r="I512" s="11" t="s">
        <v>297</v>
      </c>
      <c r="J512" s="11" t="s">
        <v>298</v>
      </c>
      <c r="K512" s="11" t="s">
        <v>298</v>
      </c>
      <c r="L512" s="11" t="s">
        <v>297</v>
      </c>
      <c r="M512" s="149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2</v>
      </c>
    </row>
    <row r="513" spans="1:65">
      <c r="A513" s="29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149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3</v>
      </c>
    </row>
    <row r="514" spans="1:65">
      <c r="A514" s="29"/>
      <c r="B514" s="18">
        <v>1</v>
      </c>
      <c r="C514" s="14">
        <v>1</v>
      </c>
      <c r="D514" s="21">
        <v>0.25</v>
      </c>
      <c r="E514" s="21">
        <v>0.27538970140771007</v>
      </c>
      <c r="F514" s="21">
        <v>0.28231999999999996</v>
      </c>
      <c r="G514" s="143">
        <v>0.3</v>
      </c>
      <c r="H514" s="143">
        <v>0.2</v>
      </c>
      <c r="I514" s="21">
        <v>0.27</v>
      </c>
      <c r="J514" s="143">
        <v>0.2</v>
      </c>
      <c r="K514" s="21">
        <v>0.23</v>
      </c>
      <c r="L514" s="21">
        <v>0.3</v>
      </c>
      <c r="M514" s="149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>
        <v>1</v>
      </c>
      <c r="C515" s="9">
        <v>2</v>
      </c>
      <c r="D515" s="11">
        <v>0.26</v>
      </c>
      <c r="E515" s="11">
        <v>0.2410219160607546</v>
      </c>
      <c r="F515" s="11">
        <v>0.28970000000000001</v>
      </c>
      <c r="G515" s="144">
        <v>0.3</v>
      </c>
      <c r="H515" s="144">
        <v>0.2</v>
      </c>
      <c r="I515" s="11">
        <v>0.28000000000000003</v>
      </c>
      <c r="J515" s="144">
        <v>0.2</v>
      </c>
      <c r="K515" s="11">
        <v>0.24</v>
      </c>
      <c r="L515" s="11">
        <v>0.28000000000000003</v>
      </c>
      <c r="M515" s="14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5</v>
      </c>
    </row>
    <row r="516" spans="1:65">
      <c r="A516" s="29"/>
      <c r="B516" s="19">
        <v>1</v>
      </c>
      <c r="C516" s="9">
        <v>3</v>
      </c>
      <c r="D516" s="11">
        <v>0.23</v>
      </c>
      <c r="E516" s="11">
        <v>0.24915174524519354</v>
      </c>
      <c r="F516" s="11">
        <v>0.29527999999999999</v>
      </c>
      <c r="G516" s="144">
        <v>0.3</v>
      </c>
      <c r="H516" s="144">
        <v>0.2</v>
      </c>
      <c r="I516" s="11">
        <v>0.27</v>
      </c>
      <c r="J516" s="144">
        <v>0.2</v>
      </c>
      <c r="K516" s="11">
        <v>0.25</v>
      </c>
      <c r="L516" s="11">
        <v>0.28000000000000003</v>
      </c>
      <c r="M516" s="14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16</v>
      </c>
    </row>
    <row r="517" spans="1:65">
      <c r="A517" s="29"/>
      <c r="B517" s="19">
        <v>1</v>
      </c>
      <c r="C517" s="9">
        <v>4</v>
      </c>
      <c r="D517" s="11">
        <v>0.27</v>
      </c>
      <c r="E517" s="11">
        <v>0.24026954359024782</v>
      </c>
      <c r="F517" s="11">
        <v>0.27007999999999999</v>
      </c>
      <c r="G517" s="144">
        <v>0.3</v>
      </c>
      <c r="H517" s="144">
        <v>0.2</v>
      </c>
      <c r="I517" s="11">
        <v>0.27</v>
      </c>
      <c r="J517" s="144">
        <v>0.2</v>
      </c>
      <c r="K517" s="11">
        <v>0.23</v>
      </c>
      <c r="L517" s="11">
        <v>0.3</v>
      </c>
      <c r="M517" s="14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0.26326040236055337</v>
      </c>
    </row>
    <row r="518" spans="1:65">
      <c r="A518" s="29"/>
      <c r="B518" s="19">
        <v>1</v>
      </c>
      <c r="C518" s="9">
        <v>5</v>
      </c>
      <c r="D518" s="11">
        <v>0.24</v>
      </c>
      <c r="E518" s="11">
        <v>0.25296852463126929</v>
      </c>
      <c r="F518" s="11">
        <v>0.27277999999999997</v>
      </c>
      <c r="G518" s="144">
        <v>0.3</v>
      </c>
      <c r="H518" s="144">
        <v>0.2</v>
      </c>
      <c r="I518" s="11">
        <v>0.28999999999999998</v>
      </c>
      <c r="J518" s="144">
        <v>0.2</v>
      </c>
      <c r="K518" s="11">
        <v>0.23</v>
      </c>
      <c r="L518" s="11">
        <v>0.28000000000000003</v>
      </c>
      <c r="M518" s="14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40</v>
      </c>
    </row>
    <row r="519" spans="1:65">
      <c r="A519" s="29"/>
      <c r="B519" s="19">
        <v>1</v>
      </c>
      <c r="C519" s="9">
        <v>6</v>
      </c>
      <c r="D519" s="11">
        <v>0.25</v>
      </c>
      <c r="E519" s="11">
        <v>0.25437305404474775</v>
      </c>
      <c r="F519" s="11">
        <v>0.27404000000000001</v>
      </c>
      <c r="G519" s="144">
        <v>0.3</v>
      </c>
      <c r="H519" s="144">
        <v>0.2</v>
      </c>
      <c r="I519" s="11">
        <v>0.27</v>
      </c>
      <c r="J519" s="144">
        <v>0.2</v>
      </c>
      <c r="K519" s="11">
        <v>0.23</v>
      </c>
      <c r="L519" s="11">
        <v>0.28000000000000003</v>
      </c>
      <c r="M519" s="14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29"/>
      <c r="B520" s="20" t="s">
        <v>257</v>
      </c>
      <c r="C520" s="12"/>
      <c r="D520" s="22">
        <v>0.25</v>
      </c>
      <c r="E520" s="22">
        <v>0.2521957474966538</v>
      </c>
      <c r="F520" s="22">
        <v>0.28070000000000001</v>
      </c>
      <c r="G520" s="22">
        <v>0.3</v>
      </c>
      <c r="H520" s="22">
        <v>0.19999999999999998</v>
      </c>
      <c r="I520" s="22">
        <v>0.27500000000000002</v>
      </c>
      <c r="J520" s="22">
        <v>0.19999999999999998</v>
      </c>
      <c r="K520" s="22">
        <v>0.23499999999999999</v>
      </c>
      <c r="L520" s="22">
        <v>0.28666666666666668</v>
      </c>
      <c r="M520" s="14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3" t="s">
        <v>258</v>
      </c>
      <c r="C521" s="28"/>
      <c r="D521" s="11">
        <v>0.25</v>
      </c>
      <c r="E521" s="11">
        <v>0.25106013493823143</v>
      </c>
      <c r="F521" s="11">
        <v>0.27817999999999998</v>
      </c>
      <c r="G521" s="11">
        <v>0.3</v>
      </c>
      <c r="H521" s="11">
        <v>0.2</v>
      </c>
      <c r="I521" s="11">
        <v>0.27</v>
      </c>
      <c r="J521" s="11">
        <v>0.2</v>
      </c>
      <c r="K521" s="11">
        <v>0.23</v>
      </c>
      <c r="L521" s="11">
        <v>0.28000000000000003</v>
      </c>
      <c r="M521" s="14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3" t="s">
        <v>259</v>
      </c>
      <c r="C522" s="28"/>
      <c r="D522" s="23">
        <v>1.4142135623730956E-2</v>
      </c>
      <c r="E522" s="23">
        <v>1.2803531892523387E-2</v>
      </c>
      <c r="F522" s="23">
        <v>1.0159401557178458E-2</v>
      </c>
      <c r="G522" s="23">
        <v>0</v>
      </c>
      <c r="H522" s="23">
        <v>3.0404709722440586E-17</v>
      </c>
      <c r="I522" s="23">
        <v>8.3666002653407425E-3</v>
      </c>
      <c r="J522" s="23">
        <v>3.0404709722440586E-17</v>
      </c>
      <c r="K522" s="23">
        <v>8.3666002653407495E-3</v>
      </c>
      <c r="L522" s="23">
        <v>1.0327955589886426E-2</v>
      </c>
      <c r="M522" s="202"/>
      <c r="N522" s="203"/>
      <c r="O522" s="203"/>
      <c r="P522" s="203"/>
      <c r="Q522" s="203"/>
      <c r="R522" s="203"/>
      <c r="S522" s="203"/>
      <c r="T522" s="203"/>
      <c r="U522" s="203"/>
      <c r="V522" s="203"/>
      <c r="W522" s="203"/>
      <c r="X522" s="203"/>
      <c r="Y522" s="203"/>
      <c r="Z522" s="203"/>
      <c r="AA522" s="203"/>
      <c r="AB522" s="203"/>
      <c r="AC522" s="203"/>
      <c r="AD522" s="203"/>
      <c r="AE522" s="203"/>
      <c r="AF522" s="203"/>
      <c r="AG522" s="203"/>
      <c r="AH522" s="203"/>
      <c r="AI522" s="203"/>
      <c r="AJ522" s="203"/>
      <c r="AK522" s="203"/>
      <c r="AL522" s="203"/>
      <c r="AM522" s="203"/>
      <c r="AN522" s="203"/>
      <c r="AO522" s="203"/>
      <c r="AP522" s="203"/>
      <c r="AQ522" s="203"/>
      <c r="AR522" s="203"/>
      <c r="AS522" s="203"/>
      <c r="AT522" s="203"/>
      <c r="AU522" s="203"/>
      <c r="AV522" s="203"/>
      <c r="AW522" s="203"/>
      <c r="AX522" s="203"/>
      <c r="AY522" s="203"/>
      <c r="AZ522" s="203"/>
      <c r="BA522" s="203"/>
      <c r="BB522" s="203"/>
      <c r="BC522" s="203"/>
      <c r="BD522" s="203"/>
      <c r="BE522" s="203"/>
      <c r="BF522" s="203"/>
      <c r="BG522" s="203"/>
      <c r="BH522" s="203"/>
      <c r="BI522" s="203"/>
      <c r="BJ522" s="203"/>
      <c r="BK522" s="203"/>
      <c r="BL522" s="203"/>
      <c r="BM522" s="56"/>
    </row>
    <row r="523" spans="1:65">
      <c r="A523" s="29"/>
      <c r="B523" s="3" t="s">
        <v>86</v>
      </c>
      <c r="C523" s="28"/>
      <c r="D523" s="13">
        <v>5.6568542494923824E-2</v>
      </c>
      <c r="E523" s="13">
        <v>5.0768230708145734E-2</v>
      </c>
      <c r="F523" s="13">
        <v>3.6193094254287343E-2</v>
      </c>
      <c r="G523" s="13">
        <v>0</v>
      </c>
      <c r="H523" s="13">
        <v>1.5202354861220294E-16</v>
      </c>
      <c r="I523" s="13">
        <v>3.0424000964875426E-2</v>
      </c>
      <c r="J523" s="13">
        <v>1.5202354861220294E-16</v>
      </c>
      <c r="K523" s="13">
        <v>3.5602554320598938E-2</v>
      </c>
      <c r="L523" s="13">
        <v>3.6027752057743348E-2</v>
      </c>
      <c r="M523" s="14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260</v>
      </c>
      <c r="C524" s="28"/>
      <c r="D524" s="13">
        <v>-5.0369908431547317E-2</v>
      </c>
      <c r="E524" s="13">
        <v>-4.2029316846313058E-2</v>
      </c>
      <c r="F524" s="13">
        <v>6.6244666813058739E-2</v>
      </c>
      <c r="G524" s="13">
        <v>0.13955610988214318</v>
      </c>
      <c r="H524" s="13">
        <v>-0.24029592674523792</v>
      </c>
      <c r="I524" s="13">
        <v>4.4593100725297985E-2</v>
      </c>
      <c r="J524" s="13">
        <v>-0.24029592674523792</v>
      </c>
      <c r="K524" s="13">
        <v>-0.10734771392565445</v>
      </c>
      <c r="L524" s="13">
        <v>8.8909171665159104E-2</v>
      </c>
      <c r="M524" s="14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45" t="s">
        <v>261</v>
      </c>
      <c r="C525" s="46"/>
      <c r="D525" s="44">
        <v>0.6</v>
      </c>
      <c r="E525" s="44">
        <v>0.5</v>
      </c>
      <c r="F525" s="44">
        <v>0.75</v>
      </c>
      <c r="G525" s="44" t="s">
        <v>262</v>
      </c>
      <c r="H525" s="44" t="s">
        <v>262</v>
      </c>
      <c r="I525" s="44">
        <v>0.5</v>
      </c>
      <c r="J525" s="44" t="s">
        <v>262</v>
      </c>
      <c r="K525" s="44">
        <v>1.26</v>
      </c>
      <c r="L525" s="44">
        <v>1.01</v>
      </c>
      <c r="M525" s="149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B526" s="3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BM526" s="55"/>
    </row>
    <row r="527" spans="1:65" ht="15">
      <c r="B527" s="8" t="s">
        <v>510</v>
      </c>
      <c r="BM527" s="27" t="s">
        <v>66</v>
      </c>
    </row>
    <row r="528" spans="1:65" ht="15">
      <c r="A528" s="24" t="s">
        <v>55</v>
      </c>
      <c r="B528" s="18" t="s">
        <v>110</v>
      </c>
      <c r="C528" s="15" t="s">
        <v>111</v>
      </c>
      <c r="D528" s="16" t="s">
        <v>226</v>
      </c>
      <c r="E528" s="17" t="s">
        <v>226</v>
      </c>
      <c r="F528" s="17" t="s">
        <v>226</v>
      </c>
      <c r="G528" s="17" t="s">
        <v>226</v>
      </c>
      <c r="H528" s="17" t="s">
        <v>226</v>
      </c>
      <c r="I528" s="17" t="s">
        <v>226</v>
      </c>
      <c r="J528" s="17" t="s">
        <v>226</v>
      </c>
      <c r="K528" s="17" t="s">
        <v>226</v>
      </c>
      <c r="L528" s="17" t="s">
        <v>226</v>
      </c>
      <c r="M528" s="17" t="s">
        <v>226</v>
      </c>
      <c r="N528" s="17" t="s">
        <v>226</v>
      </c>
      <c r="O528" s="17" t="s">
        <v>226</v>
      </c>
      <c r="P528" s="17" t="s">
        <v>226</v>
      </c>
      <c r="Q528" s="17" t="s">
        <v>226</v>
      </c>
      <c r="R528" s="17" t="s">
        <v>226</v>
      </c>
      <c r="S528" s="17" t="s">
        <v>226</v>
      </c>
      <c r="T528" s="17" t="s">
        <v>226</v>
      </c>
      <c r="U528" s="17" t="s">
        <v>226</v>
      </c>
      <c r="V528" s="17" t="s">
        <v>226</v>
      </c>
      <c r="W528" s="17" t="s">
        <v>226</v>
      </c>
      <c r="X528" s="149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1</v>
      </c>
    </row>
    <row r="529" spans="1:65">
      <c r="A529" s="29"/>
      <c r="B529" s="19" t="s">
        <v>227</v>
      </c>
      <c r="C529" s="9" t="s">
        <v>227</v>
      </c>
      <c r="D529" s="147" t="s">
        <v>230</v>
      </c>
      <c r="E529" s="148" t="s">
        <v>231</v>
      </c>
      <c r="F529" s="148" t="s">
        <v>233</v>
      </c>
      <c r="G529" s="148" t="s">
        <v>235</v>
      </c>
      <c r="H529" s="148" t="s">
        <v>236</v>
      </c>
      <c r="I529" s="148" t="s">
        <v>237</v>
      </c>
      <c r="J529" s="148" t="s">
        <v>238</v>
      </c>
      <c r="K529" s="148" t="s">
        <v>239</v>
      </c>
      <c r="L529" s="148" t="s">
        <v>240</v>
      </c>
      <c r="M529" s="148" t="s">
        <v>241</v>
      </c>
      <c r="N529" s="148" t="s">
        <v>242</v>
      </c>
      <c r="O529" s="148" t="s">
        <v>243</v>
      </c>
      <c r="P529" s="148" t="s">
        <v>244</v>
      </c>
      <c r="Q529" s="148" t="s">
        <v>245</v>
      </c>
      <c r="R529" s="148" t="s">
        <v>246</v>
      </c>
      <c r="S529" s="148" t="s">
        <v>247</v>
      </c>
      <c r="T529" s="148" t="s">
        <v>281</v>
      </c>
      <c r="U529" s="148" t="s">
        <v>250</v>
      </c>
      <c r="V529" s="148" t="s">
        <v>251</v>
      </c>
      <c r="W529" s="148" t="s">
        <v>296</v>
      </c>
      <c r="X529" s="149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 t="s">
        <v>1</v>
      </c>
    </row>
    <row r="530" spans="1:65">
      <c r="A530" s="29"/>
      <c r="B530" s="19"/>
      <c r="C530" s="9"/>
      <c r="D530" s="10" t="s">
        <v>114</v>
      </c>
      <c r="E530" s="11" t="s">
        <v>297</v>
      </c>
      <c r="F530" s="11" t="s">
        <v>114</v>
      </c>
      <c r="G530" s="11" t="s">
        <v>298</v>
      </c>
      <c r="H530" s="11" t="s">
        <v>114</v>
      </c>
      <c r="I530" s="11" t="s">
        <v>298</v>
      </c>
      <c r="J530" s="11" t="s">
        <v>298</v>
      </c>
      <c r="K530" s="11" t="s">
        <v>298</v>
      </c>
      <c r="L530" s="11" t="s">
        <v>298</v>
      </c>
      <c r="M530" s="11" t="s">
        <v>298</v>
      </c>
      <c r="N530" s="11" t="s">
        <v>114</v>
      </c>
      <c r="O530" s="11" t="s">
        <v>298</v>
      </c>
      <c r="P530" s="11" t="s">
        <v>114</v>
      </c>
      <c r="Q530" s="11" t="s">
        <v>297</v>
      </c>
      <c r="R530" s="11" t="s">
        <v>297</v>
      </c>
      <c r="S530" s="11" t="s">
        <v>298</v>
      </c>
      <c r="T530" s="11" t="s">
        <v>298</v>
      </c>
      <c r="U530" s="11" t="s">
        <v>114</v>
      </c>
      <c r="V530" s="11" t="s">
        <v>114</v>
      </c>
      <c r="W530" s="11" t="s">
        <v>114</v>
      </c>
      <c r="X530" s="149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2</v>
      </c>
    </row>
    <row r="531" spans="1:65">
      <c r="A531" s="29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149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8">
        <v>1</v>
      </c>
      <c r="C532" s="14">
        <v>1</v>
      </c>
      <c r="D532" s="21">
        <v>1.3431999999999999</v>
      </c>
      <c r="E532" s="21">
        <v>1.368683067763744</v>
      </c>
      <c r="F532" s="21">
        <v>1.4179448000000001</v>
      </c>
      <c r="G532" s="143">
        <v>1.56</v>
      </c>
      <c r="H532" s="21">
        <v>1.39</v>
      </c>
      <c r="I532" s="21">
        <v>1.33</v>
      </c>
      <c r="J532" s="21">
        <v>1.34</v>
      </c>
      <c r="K532" s="21">
        <v>1.38</v>
      </c>
      <c r="L532" s="21">
        <v>1.28</v>
      </c>
      <c r="M532" s="21">
        <v>1.27</v>
      </c>
      <c r="N532" s="21">
        <v>1.4020850021928739</v>
      </c>
      <c r="O532" s="21">
        <v>1.3476999999999999</v>
      </c>
      <c r="P532" s="21">
        <v>1.35</v>
      </c>
      <c r="Q532" s="21">
        <v>1.41</v>
      </c>
      <c r="R532" s="21">
        <v>1.4246999999999999</v>
      </c>
      <c r="S532" s="21">
        <v>1.32</v>
      </c>
      <c r="T532" s="21">
        <v>1.31</v>
      </c>
      <c r="U532" s="21">
        <v>1.42</v>
      </c>
      <c r="V532" s="21">
        <v>1.51</v>
      </c>
      <c r="W532" s="150">
        <v>3.6522082999999999</v>
      </c>
      <c r="X532" s="149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>
        <v>1</v>
      </c>
      <c r="C533" s="9">
        <v>2</v>
      </c>
      <c r="D533" s="11">
        <v>1.3561000000000001</v>
      </c>
      <c r="E533" s="11">
        <v>1.3311929437680017</v>
      </c>
      <c r="F533" s="11">
        <v>1.4165840000000001</v>
      </c>
      <c r="G533" s="144">
        <v>1.5700000000000003</v>
      </c>
      <c r="H533" s="11">
        <v>1.39</v>
      </c>
      <c r="I533" s="11">
        <v>1.33</v>
      </c>
      <c r="J533" s="11">
        <v>1.35</v>
      </c>
      <c r="K533" s="11">
        <v>1.38</v>
      </c>
      <c r="L533" s="11">
        <v>1.28</v>
      </c>
      <c r="M533" s="11">
        <v>1.27</v>
      </c>
      <c r="N533" s="11">
        <v>1.3864690689223569</v>
      </c>
      <c r="O533" s="11">
        <v>1.4000999999999999</v>
      </c>
      <c r="P533" s="11">
        <v>1.39</v>
      </c>
      <c r="Q533" s="11">
        <v>1.4</v>
      </c>
      <c r="R533" s="11">
        <v>1.3933</v>
      </c>
      <c r="S533" s="11">
        <v>1.38</v>
      </c>
      <c r="T533" s="11">
        <v>1.21</v>
      </c>
      <c r="U533" s="11">
        <v>1.42</v>
      </c>
      <c r="V533" s="11">
        <v>1.47</v>
      </c>
      <c r="W533" s="11">
        <v>1.4449711999999999</v>
      </c>
      <c r="X533" s="149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e">
        <v>#N/A</v>
      </c>
    </row>
    <row r="534" spans="1:65">
      <c r="A534" s="29"/>
      <c r="B534" s="19">
        <v>1</v>
      </c>
      <c r="C534" s="9">
        <v>3</v>
      </c>
      <c r="D534" s="11">
        <v>1.3501000000000001</v>
      </c>
      <c r="E534" s="11">
        <v>1.333514278575171</v>
      </c>
      <c r="F534" s="11">
        <v>1.4222124</v>
      </c>
      <c r="G534" s="144">
        <v>1.56</v>
      </c>
      <c r="H534" s="11">
        <v>1.37</v>
      </c>
      <c r="I534" s="11">
        <v>1.32</v>
      </c>
      <c r="J534" s="11">
        <v>1.37</v>
      </c>
      <c r="K534" s="11">
        <v>1.38</v>
      </c>
      <c r="L534" s="11">
        <v>1.3</v>
      </c>
      <c r="M534" s="11">
        <v>1.27</v>
      </c>
      <c r="N534" s="11">
        <v>1.3771355471677609</v>
      </c>
      <c r="O534" s="11">
        <v>1.3919999999999999</v>
      </c>
      <c r="P534" s="11">
        <v>1.32</v>
      </c>
      <c r="Q534" s="11">
        <v>1.41</v>
      </c>
      <c r="R534" s="11">
        <v>1.4077999999999999</v>
      </c>
      <c r="S534" s="11">
        <v>1.36</v>
      </c>
      <c r="T534" s="11">
        <v>1.32</v>
      </c>
      <c r="U534" s="11">
        <v>1.42</v>
      </c>
      <c r="V534" s="11">
        <v>1.46</v>
      </c>
      <c r="W534" s="11">
        <v>1.4643031000000002</v>
      </c>
      <c r="X534" s="149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16</v>
      </c>
    </row>
    <row r="535" spans="1:65">
      <c r="A535" s="29"/>
      <c r="B535" s="19">
        <v>1</v>
      </c>
      <c r="C535" s="9">
        <v>4</v>
      </c>
      <c r="D535" s="11">
        <v>1.3552</v>
      </c>
      <c r="E535" s="11">
        <v>1.2931046917397926</v>
      </c>
      <c r="F535" s="11">
        <v>1.4163364000000001</v>
      </c>
      <c r="G535" s="144">
        <v>1.55</v>
      </c>
      <c r="H535" s="11">
        <v>1.38</v>
      </c>
      <c r="I535" s="11">
        <v>1.3</v>
      </c>
      <c r="J535" s="11">
        <v>1.36</v>
      </c>
      <c r="K535" s="11">
        <v>1.34</v>
      </c>
      <c r="L535" s="11">
        <v>1.29</v>
      </c>
      <c r="M535" s="11">
        <v>1.26</v>
      </c>
      <c r="N535" s="11">
        <v>1.3631765433868361</v>
      </c>
      <c r="O535" s="11">
        <v>1.4035</v>
      </c>
      <c r="P535" s="11">
        <v>1.3599999999999999</v>
      </c>
      <c r="Q535" s="11">
        <v>1.37</v>
      </c>
      <c r="R535" s="11">
        <v>1.3992</v>
      </c>
      <c r="S535" s="11">
        <v>1.35</v>
      </c>
      <c r="T535" s="11">
        <v>1.28</v>
      </c>
      <c r="U535" s="11">
        <v>1.42</v>
      </c>
      <c r="V535" s="11">
        <v>1.52</v>
      </c>
      <c r="W535" s="11">
        <v>1.4517015000000002</v>
      </c>
      <c r="X535" s="149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1.3662577891483809</v>
      </c>
    </row>
    <row r="536" spans="1:65">
      <c r="A536" s="29"/>
      <c r="B536" s="19">
        <v>1</v>
      </c>
      <c r="C536" s="9">
        <v>5</v>
      </c>
      <c r="D536" s="11">
        <v>1.3596000000000001</v>
      </c>
      <c r="E536" s="11">
        <v>1.3255195547930285</v>
      </c>
      <c r="F536" s="11">
        <v>1.4115528000000002</v>
      </c>
      <c r="G536" s="144">
        <v>1.6099999999999999</v>
      </c>
      <c r="H536" s="11">
        <v>1.36</v>
      </c>
      <c r="I536" s="11">
        <v>1.3</v>
      </c>
      <c r="J536" s="11">
        <v>1.32</v>
      </c>
      <c r="K536" s="11">
        <v>1.36</v>
      </c>
      <c r="L536" s="11">
        <v>1.28</v>
      </c>
      <c r="M536" s="11">
        <v>1.25</v>
      </c>
      <c r="N536" s="11">
        <v>1.4224050134924826</v>
      </c>
      <c r="O536" s="11">
        <v>1.3563000000000001</v>
      </c>
      <c r="P536" s="11">
        <v>1.38</v>
      </c>
      <c r="Q536" s="11">
        <v>1.39</v>
      </c>
      <c r="R536" s="11">
        <v>1.3662000000000001</v>
      </c>
      <c r="S536" s="11">
        <v>1.36</v>
      </c>
      <c r="T536" s="11">
        <v>1.25</v>
      </c>
      <c r="U536" s="11">
        <v>1.42</v>
      </c>
      <c r="V536" s="11">
        <v>1.46</v>
      </c>
      <c r="W536" s="11">
        <v>1.4439488999999999</v>
      </c>
      <c r="X536" s="149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41</v>
      </c>
    </row>
    <row r="537" spans="1:65">
      <c r="A537" s="29"/>
      <c r="B537" s="19">
        <v>1</v>
      </c>
      <c r="C537" s="9">
        <v>6</v>
      </c>
      <c r="D537" s="11">
        <v>1.3504</v>
      </c>
      <c r="E537" s="11">
        <v>1.3268205712960215</v>
      </c>
      <c r="F537" s="11">
        <v>1.4116869999999999</v>
      </c>
      <c r="G537" s="144">
        <v>1.58</v>
      </c>
      <c r="H537" s="11">
        <v>1.37</v>
      </c>
      <c r="I537" s="11">
        <v>1.31</v>
      </c>
      <c r="J537" s="11">
        <v>1.35</v>
      </c>
      <c r="K537" s="11">
        <v>1.36</v>
      </c>
      <c r="L537" s="11">
        <v>1.32</v>
      </c>
      <c r="M537" s="11">
        <v>1.29</v>
      </c>
      <c r="N537" s="11">
        <v>1.4018361998173794</v>
      </c>
      <c r="O537" s="11">
        <v>1.3374999999999999</v>
      </c>
      <c r="P537" s="11">
        <v>1.35</v>
      </c>
      <c r="Q537" s="11">
        <v>1.37</v>
      </c>
      <c r="R537" s="11">
        <v>1.3695999999999999</v>
      </c>
      <c r="S537" s="11">
        <v>1.35</v>
      </c>
      <c r="T537" s="11">
        <v>1.28</v>
      </c>
      <c r="U537" s="11">
        <v>1.43</v>
      </c>
      <c r="V537" s="11">
        <v>1.48</v>
      </c>
      <c r="W537" s="11">
        <v>1.4555987000000001</v>
      </c>
      <c r="X537" s="149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29"/>
      <c r="B538" s="20" t="s">
        <v>257</v>
      </c>
      <c r="C538" s="12"/>
      <c r="D538" s="22">
        <v>1.3524333333333336</v>
      </c>
      <c r="E538" s="22">
        <v>1.3298058513226265</v>
      </c>
      <c r="F538" s="22">
        <v>1.4160529000000002</v>
      </c>
      <c r="G538" s="22">
        <v>1.5716666666666665</v>
      </c>
      <c r="H538" s="22">
        <v>1.3766666666666669</v>
      </c>
      <c r="I538" s="22">
        <v>1.3150000000000002</v>
      </c>
      <c r="J538" s="22">
        <v>1.3483333333333336</v>
      </c>
      <c r="K538" s="22">
        <v>1.3666666666666665</v>
      </c>
      <c r="L538" s="22">
        <v>1.2916666666666667</v>
      </c>
      <c r="M538" s="22">
        <v>1.2683333333333333</v>
      </c>
      <c r="N538" s="22">
        <v>1.3921845624966149</v>
      </c>
      <c r="O538" s="22">
        <v>1.3728499999999999</v>
      </c>
      <c r="P538" s="22">
        <v>1.3583333333333334</v>
      </c>
      <c r="Q538" s="22">
        <v>1.3916666666666666</v>
      </c>
      <c r="R538" s="22">
        <v>1.3934666666666666</v>
      </c>
      <c r="S538" s="22">
        <v>1.3533333333333335</v>
      </c>
      <c r="T538" s="22">
        <v>1.2750000000000001</v>
      </c>
      <c r="U538" s="22">
        <v>1.4216666666666666</v>
      </c>
      <c r="V538" s="22">
        <v>1.4833333333333332</v>
      </c>
      <c r="W538" s="22">
        <v>1.8187886166666667</v>
      </c>
      <c r="X538" s="149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3" t="s">
        <v>258</v>
      </c>
      <c r="C539" s="28"/>
      <c r="D539" s="11">
        <v>1.3528</v>
      </c>
      <c r="E539" s="11">
        <v>1.3290067575320115</v>
      </c>
      <c r="F539" s="11">
        <v>1.4164601999999999</v>
      </c>
      <c r="G539" s="11">
        <v>1.5650000000000002</v>
      </c>
      <c r="H539" s="11">
        <v>1.375</v>
      </c>
      <c r="I539" s="11">
        <v>1.3149999999999999</v>
      </c>
      <c r="J539" s="11">
        <v>1.35</v>
      </c>
      <c r="K539" s="11">
        <v>1.37</v>
      </c>
      <c r="L539" s="11">
        <v>1.2850000000000001</v>
      </c>
      <c r="M539" s="11">
        <v>1.27</v>
      </c>
      <c r="N539" s="11">
        <v>1.3941526343698682</v>
      </c>
      <c r="O539" s="11">
        <v>1.37415</v>
      </c>
      <c r="P539" s="11">
        <v>1.355</v>
      </c>
      <c r="Q539" s="11">
        <v>1.395</v>
      </c>
      <c r="R539" s="11">
        <v>1.39625</v>
      </c>
      <c r="S539" s="11">
        <v>1.355</v>
      </c>
      <c r="T539" s="11">
        <v>1.28</v>
      </c>
      <c r="U539" s="11">
        <v>1.42</v>
      </c>
      <c r="V539" s="11">
        <v>1.4750000000000001</v>
      </c>
      <c r="W539" s="11">
        <v>1.4536501000000002</v>
      </c>
      <c r="X539" s="149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9"/>
      <c r="B540" s="3" t="s">
        <v>259</v>
      </c>
      <c r="C540" s="28"/>
      <c r="D540" s="23">
        <v>5.7843466931596713E-3</v>
      </c>
      <c r="E540" s="23">
        <v>2.4088892734413773E-2</v>
      </c>
      <c r="F540" s="23">
        <v>4.0297183062839607E-3</v>
      </c>
      <c r="G540" s="23">
        <v>2.1369760566432746E-2</v>
      </c>
      <c r="H540" s="23">
        <v>1.2110601416389867E-2</v>
      </c>
      <c r="I540" s="23">
        <v>1.3784048752090234E-2</v>
      </c>
      <c r="J540" s="23">
        <v>1.7224014243685099E-2</v>
      </c>
      <c r="K540" s="23">
        <v>1.6329931618554425E-2</v>
      </c>
      <c r="L540" s="23">
        <v>1.6020819787597233E-2</v>
      </c>
      <c r="M540" s="23">
        <v>1.3291601358251269E-2</v>
      </c>
      <c r="N540" s="23">
        <v>2.1000254138382395E-2</v>
      </c>
      <c r="O540" s="23">
        <v>2.8999155160107679E-2</v>
      </c>
      <c r="P540" s="23">
        <v>2.4832774042918823E-2</v>
      </c>
      <c r="Q540" s="23">
        <v>1.8348478592697091E-2</v>
      </c>
      <c r="R540" s="23">
        <v>2.2480895593073338E-2</v>
      </c>
      <c r="S540" s="23">
        <v>1.9663841605003458E-2</v>
      </c>
      <c r="T540" s="23">
        <v>4.0373258476372735E-2</v>
      </c>
      <c r="U540" s="23">
        <v>4.0824829046386341E-3</v>
      </c>
      <c r="V540" s="23">
        <v>2.5819888974716137E-2</v>
      </c>
      <c r="W540" s="23">
        <v>0.89821955642767115</v>
      </c>
      <c r="X540" s="202"/>
      <c r="Y540" s="203"/>
      <c r="Z540" s="203"/>
      <c r="AA540" s="203"/>
      <c r="AB540" s="203"/>
      <c r="AC540" s="203"/>
      <c r="AD540" s="203"/>
      <c r="AE540" s="203"/>
      <c r="AF540" s="203"/>
      <c r="AG540" s="203"/>
      <c r="AH540" s="203"/>
      <c r="AI540" s="203"/>
      <c r="AJ540" s="203"/>
      <c r="AK540" s="203"/>
      <c r="AL540" s="203"/>
      <c r="AM540" s="203"/>
      <c r="AN540" s="203"/>
      <c r="AO540" s="203"/>
      <c r="AP540" s="203"/>
      <c r="AQ540" s="203"/>
      <c r="AR540" s="203"/>
      <c r="AS540" s="203"/>
      <c r="AT540" s="203"/>
      <c r="AU540" s="203"/>
      <c r="AV540" s="203"/>
      <c r="AW540" s="203"/>
      <c r="AX540" s="203"/>
      <c r="AY540" s="203"/>
      <c r="AZ540" s="203"/>
      <c r="BA540" s="203"/>
      <c r="BB540" s="203"/>
      <c r="BC540" s="203"/>
      <c r="BD540" s="203"/>
      <c r="BE540" s="203"/>
      <c r="BF540" s="203"/>
      <c r="BG540" s="203"/>
      <c r="BH540" s="203"/>
      <c r="BI540" s="203"/>
      <c r="BJ540" s="203"/>
      <c r="BK540" s="203"/>
      <c r="BL540" s="203"/>
      <c r="BM540" s="56"/>
    </row>
    <row r="541" spans="1:65">
      <c r="A541" s="29"/>
      <c r="B541" s="3" t="s">
        <v>86</v>
      </c>
      <c r="C541" s="28"/>
      <c r="D541" s="13">
        <v>4.2769921079237449E-3</v>
      </c>
      <c r="E541" s="13">
        <v>1.8114593728441587E-2</v>
      </c>
      <c r="F541" s="13">
        <v>2.8457399481925856E-3</v>
      </c>
      <c r="G541" s="13">
        <v>1.3596878409183085E-2</v>
      </c>
      <c r="H541" s="13">
        <v>8.7970470336972383E-3</v>
      </c>
      <c r="I541" s="13">
        <v>1.0482166351399416E-2</v>
      </c>
      <c r="J541" s="13">
        <v>1.2774299809902419E-2</v>
      </c>
      <c r="K541" s="13">
        <v>1.19487304526008E-2</v>
      </c>
      <c r="L541" s="13">
        <v>1.2403215319430115E-2</v>
      </c>
      <c r="M541" s="13">
        <v>1.0479580571551591E-2</v>
      </c>
      <c r="N541" s="13">
        <v>1.5084389458192586E-2</v>
      </c>
      <c r="O541" s="13">
        <v>2.1123323859203614E-2</v>
      </c>
      <c r="P541" s="13">
        <v>1.828179684141263E-2</v>
      </c>
      <c r="Q541" s="13">
        <v>1.3184535515710485E-2</v>
      </c>
      <c r="R541" s="13">
        <v>1.6133070227542821E-2</v>
      </c>
      <c r="S541" s="13">
        <v>1.4529932220445903E-2</v>
      </c>
      <c r="T541" s="13">
        <v>3.1665300765782535E-2</v>
      </c>
      <c r="U541" s="13">
        <v>2.8716175179169762E-3</v>
      </c>
      <c r="V541" s="13">
        <v>1.7406666724527734E-2</v>
      </c>
      <c r="W541" s="13">
        <v>0.4938559369663626</v>
      </c>
      <c r="X541" s="149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260</v>
      </c>
      <c r="C542" s="28"/>
      <c r="D542" s="13">
        <v>-1.0118482708643461E-2</v>
      </c>
      <c r="E542" s="13">
        <v>-2.6680131754985736E-2</v>
      </c>
      <c r="F542" s="13">
        <v>3.6446350935468441E-2</v>
      </c>
      <c r="G542" s="13">
        <v>0.15034415843756799</v>
      </c>
      <c r="H542" s="13">
        <v>7.6185311446781423E-3</v>
      </c>
      <c r="I542" s="13">
        <v>-3.7516923640253053E-2</v>
      </c>
      <c r="J542" s="13">
        <v>-1.3119380513263224E-2</v>
      </c>
      <c r="K542" s="13">
        <v>2.9926820658077169E-4</v>
      </c>
      <c r="L542" s="13">
        <v>-5.4595203829145955E-2</v>
      </c>
      <c r="M542" s="13">
        <v>-7.1673484018038858E-2</v>
      </c>
      <c r="N542" s="13">
        <v>1.897648712721689E-2</v>
      </c>
      <c r="O542" s="13">
        <v>4.8250124566375785E-3</v>
      </c>
      <c r="P542" s="13">
        <v>-5.800117575166408E-3</v>
      </c>
      <c r="Q542" s="13">
        <v>1.859742555182331E-2</v>
      </c>
      <c r="R542" s="13">
        <v>1.9914892880680712E-2</v>
      </c>
      <c r="S542" s="13">
        <v>-9.4597490442147603E-3</v>
      </c>
      <c r="T542" s="13">
        <v>-6.6793975392640759E-2</v>
      </c>
      <c r="U542" s="13">
        <v>4.055521436611409E-2</v>
      </c>
      <c r="V542" s="13">
        <v>8.5690669151045062E-2</v>
      </c>
      <c r="W542" s="13">
        <v>0.33121921142009247</v>
      </c>
      <c r="X542" s="149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45" t="s">
        <v>261</v>
      </c>
      <c r="C543" s="46"/>
      <c r="D543" s="44">
        <v>0.37</v>
      </c>
      <c r="E543" s="44">
        <v>0.85</v>
      </c>
      <c r="F543" s="44">
        <v>0.98</v>
      </c>
      <c r="G543" s="44">
        <v>4.28</v>
      </c>
      <c r="H543" s="44">
        <v>0.15</v>
      </c>
      <c r="I543" s="44">
        <v>1.1599999999999999</v>
      </c>
      <c r="J543" s="44">
        <v>0.45</v>
      </c>
      <c r="K543" s="44">
        <v>7.0000000000000007E-2</v>
      </c>
      <c r="L543" s="44">
        <v>1.65</v>
      </c>
      <c r="M543" s="44">
        <v>2.15</v>
      </c>
      <c r="N543" s="44">
        <v>0.48</v>
      </c>
      <c r="O543" s="44">
        <v>7.0000000000000007E-2</v>
      </c>
      <c r="P543" s="44">
        <v>0.24</v>
      </c>
      <c r="Q543" s="44">
        <v>0.46</v>
      </c>
      <c r="R543" s="44">
        <v>0.5</v>
      </c>
      <c r="S543" s="44">
        <v>0.35</v>
      </c>
      <c r="T543" s="44">
        <v>2.0099999999999998</v>
      </c>
      <c r="U543" s="44">
        <v>1.1000000000000001</v>
      </c>
      <c r="V543" s="44">
        <v>2.41</v>
      </c>
      <c r="W543" s="44">
        <v>9.51</v>
      </c>
      <c r="X543" s="149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B544" s="3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BM544" s="55"/>
    </row>
    <row r="545" spans="1:65" ht="15">
      <c r="B545" s="8" t="s">
        <v>511</v>
      </c>
      <c r="BM545" s="27" t="s">
        <v>66</v>
      </c>
    </row>
    <row r="546" spans="1:65" ht="15">
      <c r="A546" s="24" t="s">
        <v>56</v>
      </c>
      <c r="B546" s="18" t="s">
        <v>110</v>
      </c>
      <c r="C546" s="15" t="s">
        <v>111</v>
      </c>
      <c r="D546" s="16" t="s">
        <v>226</v>
      </c>
      <c r="E546" s="17" t="s">
        <v>226</v>
      </c>
      <c r="F546" s="17" t="s">
        <v>226</v>
      </c>
      <c r="G546" s="17" t="s">
        <v>226</v>
      </c>
      <c r="H546" s="17" t="s">
        <v>226</v>
      </c>
      <c r="I546" s="17" t="s">
        <v>226</v>
      </c>
      <c r="J546" s="17" t="s">
        <v>226</v>
      </c>
      <c r="K546" s="17" t="s">
        <v>226</v>
      </c>
      <c r="L546" s="17" t="s">
        <v>226</v>
      </c>
      <c r="M546" s="17" t="s">
        <v>226</v>
      </c>
      <c r="N546" s="17" t="s">
        <v>226</v>
      </c>
      <c r="O546" s="17" t="s">
        <v>226</v>
      </c>
      <c r="P546" s="17" t="s">
        <v>226</v>
      </c>
      <c r="Q546" s="17" t="s">
        <v>226</v>
      </c>
      <c r="R546" s="17" t="s">
        <v>226</v>
      </c>
      <c r="S546" s="17" t="s">
        <v>226</v>
      </c>
      <c r="T546" s="17" t="s">
        <v>226</v>
      </c>
      <c r="U546" s="17" t="s">
        <v>226</v>
      </c>
      <c r="V546" s="17" t="s">
        <v>226</v>
      </c>
      <c r="W546" s="17" t="s">
        <v>226</v>
      </c>
      <c r="X546" s="149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>
        <v>1</v>
      </c>
    </row>
    <row r="547" spans="1:65">
      <c r="A547" s="29"/>
      <c r="B547" s="19" t="s">
        <v>227</v>
      </c>
      <c r="C547" s="9" t="s">
        <v>227</v>
      </c>
      <c r="D547" s="147" t="s">
        <v>230</v>
      </c>
      <c r="E547" s="148" t="s">
        <v>231</v>
      </c>
      <c r="F547" s="148" t="s">
        <v>233</v>
      </c>
      <c r="G547" s="148" t="s">
        <v>235</v>
      </c>
      <c r="H547" s="148" t="s">
        <v>236</v>
      </c>
      <c r="I547" s="148" t="s">
        <v>237</v>
      </c>
      <c r="J547" s="148" t="s">
        <v>238</v>
      </c>
      <c r="K547" s="148" t="s">
        <v>239</v>
      </c>
      <c r="L547" s="148" t="s">
        <v>240</v>
      </c>
      <c r="M547" s="148" t="s">
        <v>241</v>
      </c>
      <c r="N547" s="148" t="s">
        <v>242</v>
      </c>
      <c r="O547" s="148" t="s">
        <v>243</v>
      </c>
      <c r="P547" s="148" t="s">
        <v>244</v>
      </c>
      <c r="Q547" s="148" t="s">
        <v>245</v>
      </c>
      <c r="R547" s="148" t="s">
        <v>246</v>
      </c>
      <c r="S547" s="148" t="s">
        <v>247</v>
      </c>
      <c r="T547" s="148" t="s">
        <v>281</v>
      </c>
      <c r="U547" s="148" t="s">
        <v>250</v>
      </c>
      <c r="V547" s="148" t="s">
        <v>251</v>
      </c>
      <c r="W547" s="148" t="s">
        <v>296</v>
      </c>
      <c r="X547" s="149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 t="s">
        <v>1</v>
      </c>
    </row>
    <row r="548" spans="1:65">
      <c r="A548" s="29"/>
      <c r="B548" s="19"/>
      <c r="C548" s="9"/>
      <c r="D548" s="10" t="s">
        <v>114</v>
      </c>
      <c r="E548" s="11" t="s">
        <v>297</v>
      </c>
      <c r="F548" s="11" t="s">
        <v>114</v>
      </c>
      <c r="G548" s="11" t="s">
        <v>298</v>
      </c>
      <c r="H548" s="11" t="s">
        <v>297</v>
      </c>
      <c r="I548" s="11" t="s">
        <v>298</v>
      </c>
      <c r="J548" s="11" t="s">
        <v>298</v>
      </c>
      <c r="K548" s="11" t="s">
        <v>298</v>
      </c>
      <c r="L548" s="11" t="s">
        <v>298</v>
      </c>
      <c r="M548" s="11" t="s">
        <v>298</v>
      </c>
      <c r="N548" s="11" t="s">
        <v>114</v>
      </c>
      <c r="O548" s="11" t="s">
        <v>298</v>
      </c>
      <c r="P548" s="11" t="s">
        <v>114</v>
      </c>
      <c r="Q548" s="11" t="s">
        <v>297</v>
      </c>
      <c r="R548" s="11" t="s">
        <v>297</v>
      </c>
      <c r="S548" s="11" t="s">
        <v>298</v>
      </c>
      <c r="T548" s="11" t="s">
        <v>298</v>
      </c>
      <c r="U548" s="11" t="s">
        <v>114</v>
      </c>
      <c r="V548" s="11" t="s">
        <v>114</v>
      </c>
      <c r="W548" s="11" t="s">
        <v>114</v>
      </c>
      <c r="X548" s="149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3</v>
      </c>
    </row>
    <row r="549" spans="1:65">
      <c r="A549" s="29"/>
      <c r="B549" s="19"/>
      <c r="C549" s="9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149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8">
        <v>1</v>
      </c>
      <c r="C550" s="14">
        <v>1</v>
      </c>
      <c r="D550" s="200">
        <v>4.07E-2</v>
      </c>
      <c r="E550" s="200">
        <v>4.2256183277472513E-2</v>
      </c>
      <c r="F550" s="200">
        <v>4.4012300000000004E-2</v>
      </c>
      <c r="G550" s="200">
        <v>4.41E-2</v>
      </c>
      <c r="H550" s="200">
        <v>4.36E-2</v>
      </c>
      <c r="I550" s="200">
        <v>3.9800000000000002E-2</v>
      </c>
      <c r="J550" s="200">
        <v>3.9399999999999998E-2</v>
      </c>
      <c r="K550" s="200">
        <v>4.2499999999999996E-2</v>
      </c>
      <c r="L550" s="200">
        <v>4.02E-2</v>
      </c>
      <c r="M550" s="200">
        <v>4.0299999999999996E-2</v>
      </c>
      <c r="N550" s="200">
        <v>4.30359251882E-2</v>
      </c>
      <c r="O550" s="200">
        <v>3.7699999999999997E-2</v>
      </c>
      <c r="P550" s="200">
        <v>4.1200000000000001E-2</v>
      </c>
      <c r="Q550" s="200">
        <v>4.3299999999999998E-2</v>
      </c>
      <c r="R550" s="200">
        <v>4.4299999999999999E-2</v>
      </c>
      <c r="S550" s="200">
        <v>4.1700000000000001E-2</v>
      </c>
      <c r="T550" s="200">
        <v>3.9599999999999996E-2</v>
      </c>
      <c r="U550" s="200">
        <v>4.0760000000000005E-2</v>
      </c>
      <c r="V550" s="200">
        <v>4.3800000000000006E-2</v>
      </c>
      <c r="W550" s="209">
        <v>0.12665999999999999</v>
      </c>
      <c r="X550" s="202"/>
      <c r="Y550" s="203"/>
      <c r="Z550" s="20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  <c r="AO550" s="203"/>
      <c r="AP550" s="203"/>
      <c r="AQ550" s="203"/>
      <c r="AR550" s="203"/>
      <c r="AS550" s="203"/>
      <c r="AT550" s="203"/>
      <c r="AU550" s="203"/>
      <c r="AV550" s="203"/>
      <c r="AW550" s="203"/>
      <c r="AX550" s="203"/>
      <c r="AY550" s="203"/>
      <c r="AZ550" s="203"/>
      <c r="BA550" s="203"/>
      <c r="BB550" s="203"/>
      <c r="BC550" s="203"/>
      <c r="BD550" s="203"/>
      <c r="BE550" s="203"/>
      <c r="BF550" s="203"/>
      <c r="BG550" s="203"/>
      <c r="BH550" s="203"/>
      <c r="BI550" s="203"/>
      <c r="BJ550" s="203"/>
      <c r="BK550" s="203"/>
      <c r="BL550" s="203"/>
      <c r="BM550" s="204">
        <v>1</v>
      </c>
    </row>
    <row r="551" spans="1:65">
      <c r="A551" s="29"/>
      <c r="B551" s="19">
        <v>1</v>
      </c>
      <c r="C551" s="9">
        <v>2</v>
      </c>
      <c r="D551" s="23">
        <v>4.0800000000000003E-2</v>
      </c>
      <c r="E551" s="23">
        <v>4.1341952992916195E-2</v>
      </c>
      <c r="F551" s="23">
        <v>4.3717499999999999E-2</v>
      </c>
      <c r="G551" s="23">
        <v>4.3400000000000001E-2</v>
      </c>
      <c r="H551" s="23">
        <v>4.1599999999999998E-2</v>
      </c>
      <c r="I551" s="23">
        <v>0.04</v>
      </c>
      <c r="J551" s="23">
        <v>3.9899999999999998E-2</v>
      </c>
      <c r="K551" s="23">
        <v>4.2799999999999998E-2</v>
      </c>
      <c r="L551" s="23">
        <v>0.04</v>
      </c>
      <c r="M551" s="23">
        <v>4.07E-2</v>
      </c>
      <c r="N551" s="23">
        <v>4.1832572984457007E-2</v>
      </c>
      <c r="O551" s="23">
        <v>3.85E-2</v>
      </c>
      <c r="P551" s="23">
        <v>4.1700000000000001E-2</v>
      </c>
      <c r="Q551" s="23">
        <v>4.3199999999999995E-2</v>
      </c>
      <c r="R551" s="23">
        <v>4.3099999999999999E-2</v>
      </c>
      <c r="S551" s="23">
        <v>4.3400000000000001E-2</v>
      </c>
      <c r="T551" s="23">
        <v>3.61E-2</v>
      </c>
      <c r="U551" s="23">
        <v>4.1889999999999997E-2</v>
      </c>
      <c r="V551" s="23">
        <v>4.2799999999999998E-2</v>
      </c>
      <c r="W551" s="23">
        <v>4.0712800000000007E-2</v>
      </c>
      <c r="X551" s="202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203"/>
      <c r="AW551" s="203"/>
      <c r="AX551" s="203"/>
      <c r="AY551" s="203"/>
      <c r="AZ551" s="203"/>
      <c r="BA551" s="203"/>
      <c r="BB551" s="203"/>
      <c r="BC551" s="203"/>
      <c r="BD551" s="203"/>
      <c r="BE551" s="203"/>
      <c r="BF551" s="203"/>
      <c r="BG551" s="203"/>
      <c r="BH551" s="203"/>
      <c r="BI551" s="203"/>
      <c r="BJ551" s="203"/>
      <c r="BK551" s="203"/>
      <c r="BL551" s="203"/>
      <c r="BM551" s="204">
        <v>28</v>
      </c>
    </row>
    <row r="552" spans="1:65">
      <c r="A552" s="29"/>
      <c r="B552" s="19">
        <v>1</v>
      </c>
      <c r="C552" s="9">
        <v>3</v>
      </c>
      <c r="D552" s="23">
        <v>4.1100000000000005E-2</v>
      </c>
      <c r="E552" s="23">
        <v>4.1182291252245616E-2</v>
      </c>
      <c r="F552" s="23">
        <v>4.4314800000000001E-2</v>
      </c>
      <c r="G552" s="23">
        <v>4.3800000000000006E-2</v>
      </c>
      <c r="H552" s="23">
        <v>4.1300000000000003E-2</v>
      </c>
      <c r="I552" s="23">
        <v>3.9300000000000002E-2</v>
      </c>
      <c r="J552" s="23">
        <v>4.0399999999999998E-2</v>
      </c>
      <c r="K552" s="23">
        <v>4.2200000000000001E-2</v>
      </c>
      <c r="L552" s="23">
        <v>4.0800000000000003E-2</v>
      </c>
      <c r="M552" s="23">
        <v>4.0299999999999996E-2</v>
      </c>
      <c r="N552" s="23">
        <v>4.2835251288200003E-2</v>
      </c>
      <c r="O552" s="23">
        <v>3.8600000000000002E-2</v>
      </c>
      <c r="P552" s="23">
        <v>4.0899999999999999E-2</v>
      </c>
      <c r="Q552" s="23">
        <v>4.3099999999999999E-2</v>
      </c>
      <c r="R552" s="23">
        <v>4.4400000000000002E-2</v>
      </c>
      <c r="S552" s="23">
        <v>4.2999999999999997E-2</v>
      </c>
      <c r="T552" s="23">
        <v>4.0499999999999994E-2</v>
      </c>
      <c r="U552" s="23">
        <v>4.2069999999999996E-2</v>
      </c>
      <c r="V552" s="23">
        <v>4.2799999999999998E-2</v>
      </c>
      <c r="W552" s="23">
        <v>3.9789299999999993E-2</v>
      </c>
      <c r="X552" s="202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04">
        <v>16</v>
      </c>
    </row>
    <row r="553" spans="1:65">
      <c r="A553" s="29"/>
      <c r="B553" s="19">
        <v>1</v>
      </c>
      <c r="C553" s="9">
        <v>4</v>
      </c>
      <c r="D553" s="23">
        <v>4.1100000000000005E-2</v>
      </c>
      <c r="E553" s="23">
        <v>3.9908632308981555E-2</v>
      </c>
      <c r="F553" s="23">
        <v>4.4266400000000004E-2</v>
      </c>
      <c r="G553" s="23">
        <v>4.3800000000000006E-2</v>
      </c>
      <c r="H553" s="23">
        <v>4.1100000000000005E-2</v>
      </c>
      <c r="I553" s="23">
        <v>3.8800000000000001E-2</v>
      </c>
      <c r="J553" s="23">
        <v>3.9899999999999998E-2</v>
      </c>
      <c r="K553" s="23">
        <v>4.1700000000000001E-2</v>
      </c>
      <c r="L553" s="23">
        <v>4.0299999999999996E-2</v>
      </c>
      <c r="M553" s="23">
        <v>4.0099999999999997E-2</v>
      </c>
      <c r="N553" s="23">
        <v>4.2923470518200002E-2</v>
      </c>
      <c r="O553" s="23">
        <v>3.85E-2</v>
      </c>
      <c r="P553" s="23">
        <v>4.1399999999999999E-2</v>
      </c>
      <c r="Q553" s="23">
        <v>4.2000000000000003E-2</v>
      </c>
      <c r="R553" s="23">
        <v>4.3700000000000003E-2</v>
      </c>
      <c r="S553" s="23">
        <v>4.24E-2</v>
      </c>
      <c r="T553" s="23">
        <v>3.85E-2</v>
      </c>
      <c r="U553" s="23">
        <v>4.1750000000000002E-2</v>
      </c>
      <c r="V553" s="23">
        <v>4.4200000000000003E-2</v>
      </c>
      <c r="W553" s="23">
        <v>4.0513700000000007E-2</v>
      </c>
      <c r="X553" s="202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04">
        <v>4.1470124664517945E-2</v>
      </c>
    </row>
    <row r="554" spans="1:65">
      <c r="A554" s="29"/>
      <c r="B554" s="19">
        <v>1</v>
      </c>
      <c r="C554" s="9">
        <v>5</v>
      </c>
      <c r="D554" s="23">
        <v>4.07E-2</v>
      </c>
      <c r="E554" s="23">
        <v>4.0780699178599465E-2</v>
      </c>
      <c r="F554" s="23">
        <v>4.4104700000000004E-2</v>
      </c>
      <c r="G554" s="23">
        <v>4.4700000000000004E-2</v>
      </c>
      <c r="H554" s="23">
        <v>4.2799999999999998E-2</v>
      </c>
      <c r="I554" s="23">
        <v>3.8900000000000004E-2</v>
      </c>
      <c r="J554" s="23">
        <v>3.9899999999999998E-2</v>
      </c>
      <c r="K554" s="23">
        <v>4.2099999999999999E-2</v>
      </c>
      <c r="L554" s="23">
        <v>4.0599999999999997E-2</v>
      </c>
      <c r="M554" s="23">
        <v>3.9800000000000002E-2</v>
      </c>
      <c r="N554" s="23">
        <v>4.2118057738200002E-2</v>
      </c>
      <c r="O554" s="23">
        <v>3.7900000000000003E-2</v>
      </c>
      <c r="P554" s="23">
        <v>4.1500000000000002E-2</v>
      </c>
      <c r="Q554" s="23">
        <v>4.2900000000000001E-2</v>
      </c>
      <c r="R554" s="23">
        <v>4.2900000000000001E-2</v>
      </c>
      <c r="S554" s="23">
        <v>4.36E-2</v>
      </c>
      <c r="T554" s="23">
        <v>3.78E-2</v>
      </c>
      <c r="U554" s="23">
        <v>4.1660000000000003E-2</v>
      </c>
      <c r="V554" s="23">
        <v>4.3199999999999995E-2</v>
      </c>
      <c r="W554" s="23">
        <v>3.9289399999999988E-2</v>
      </c>
      <c r="X554" s="202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204">
        <v>42</v>
      </c>
    </row>
    <row r="555" spans="1:65">
      <c r="A555" s="29"/>
      <c r="B555" s="19">
        <v>1</v>
      </c>
      <c r="C555" s="9">
        <v>6</v>
      </c>
      <c r="D555" s="23">
        <v>4.07E-2</v>
      </c>
      <c r="E555" s="23">
        <v>4.1067739056481818E-2</v>
      </c>
      <c r="F555" s="23">
        <v>4.3661400000000003E-2</v>
      </c>
      <c r="G555" s="23">
        <v>4.41E-2</v>
      </c>
      <c r="H555" s="23">
        <v>4.3800000000000006E-2</v>
      </c>
      <c r="I555" s="23">
        <v>3.8900000000000004E-2</v>
      </c>
      <c r="J555" s="23">
        <v>3.9599999999999996E-2</v>
      </c>
      <c r="K555" s="23">
        <v>4.24E-2</v>
      </c>
      <c r="L555" s="23">
        <v>4.1399999999999999E-2</v>
      </c>
      <c r="M555" s="23">
        <v>4.07E-2</v>
      </c>
      <c r="N555" s="23">
        <v>4.1498963958199998E-2</v>
      </c>
      <c r="O555" s="23">
        <v>3.7100000000000001E-2</v>
      </c>
      <c r="P555" s="23">
        <v>4.2000000000000003E-2</v>
      </c>
      <c r="Q555" s="23">
        <v>4.2299999999999997E-2</v>
      </c>
      <c r="R555" s="23">
        <v>4.3099999999999999E-2</v>
      </c>
      <c r="S555" s="23">
        <v>4.2799999999999998E-2</v>
      </c>
      <c r="T555" s="23">
        <v>3.8900000000000004E-2</v>
      </c>
      <c r="U555" s="23">
        <v>4.2009999999999999E-2</v>
      </c>
      <c r="V555" s="23">
        <v>4.36E-2</v>
      </c>
      <c r="W555" s="23">
        <v>4.0124899999999991E-2</v>
      </c>
      <c r="X555" s="202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56"/>
    </row>
    <row r="556" spans="1:65">
      <c r="A556" s="29"/>
      <c r="B556" s="20" t="s">
        <v>257</v>
      </c>
      <c r="C556" s="12"/>
      <c r="D556" s="208">
        <v>4.0850000000000004E-2</v>
      </c>
      <c r="E556" s="208">
        <v>4.1089583011116197E-2</v>
      </c>
      <c r="F556" s="208">
        <v>4.4012849999999999E-2</v>
      </c>
      <c r="G556" s="208">
        <v>4.398333333333334E-2</v>
      </c>
      <c r="H556" s="208">
        <v>4.2366666666666664E-2</v>
      </c>
      <c r="I556" s="208">
        <v>3.9283333333333337E-2</v>
      </c>
      <c r="J556" s="208">
        <v>3.9849999999999997E-2</v>
      </c>
      <c r="K556" s="208">
        <v>4.2283333333333339E-2</v>
      </c>
      <c r="L556" s="208">
        <v>4.0549999999999996E-2</v>
      </c>
      <c r="M556" s="208">
        <v>4.0316666666666667E-2</v>
      </c>
      <c r="N556" s="208">
        <v>4.2374040279242846E-2</v>
      </c>
      <c r="O556" s="208">
        <v>3.8049999999999994E-2</v>
      </c>
      <c r="P556" s="208">
        <v>4.1450000000000001E-2</v>
      </c>
      <c r="Q556" s="208">
        <v>4.2799999999999998E-2</v>
      </c>
      <c r="R556" s="208">
        <v>4.3583333333333328E-2</v>
      </c>
      <c r="S556" s="208">
        <v>4.2816666666666663E-2</v>
      </c>
      <c r="T556" s="208">
        <v>3.8566666666666666E-2</v>
      </c>
      <c r="U556" s="208">
        <v>4.1690000000000005E-2</v>
      </c>
      <c r="V556" s="208">
        <v>4.3400000000000001E-2</v>
      </c>
      <c r="W556" s="208">
        <v>5.4515016666666659E-2</v>
      </c>
      <c r="X556" s="202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56"/>
    </row>
    <row r="557" spans="1:65">
      <c r="A557" s="29"/>
      <c r="B557" s="3" t="s">
        <v>258</v>
      </c>
      <c r="C557" s="28"/>
      <c r="D557" s="23">
        <v>4.0750000000000001E-2</v>
      </c>
      <c r="E557" s="23">
        <v>4.1125015154363717E-2</v>
      </c>
      <c r="F557" s="23">
        <v>4.40585E-2</v>
      </c>
      <c r="G557" s="23">
        <v>4.3950000000000003E-2</v>
      </c>
      <c r="H557" s="23">
        <v>4.2200000000000001E-2</v>
      </c>
      <c r="I557" s="23">
        <v>3.9100000000000003E-2</v>
      </c>
      <c r="J557" s="23">
        <v>3.9899999999999998E-2</v>
      </c>
      <c r="K557" s="23">
        <v>4.2300000000000004E-2</v>
      </c>
      <c r="L557" s="23">
        <v>4.045E-2</v>
      </c>
      <c r="M557" s="23">
        <v>4.0299999999999996E-2</v>
      </c>
      <c r="N557" s="23">
        <v>4.2476654513199999E-2</v>
      </c>
      <c r="O557" s="23">
        <v>3.8199999999999998E-2</v>
      </c>
      <c r="P557" s="23">
        <v>4.1450000000000001E-2</v>
      </c>
      <c r="Q557" s="23">
        <v>4.2999999999999997E-2</v>
      </c>
      <c r="R557" s="23">
        <v>4.3400000000000001E-2</v>
      </c>
      <c r="S557" s="23">
        <v>4.2899999999999994E-2</v>
      </c>
      <c r="T557" s="23">
        <v>3.8699999999999998E-2</v>
      </c>
      <c r="U557" s="23">
        <v>4.1819999999999996E-2</v>
      </c>
      <c r="V557" s="23">
        <v>4.3399999999999994E-2</v>
      </c>
      <c r="W557" s="23">
        <v>4.0319300000000002E-2</v>
      </c>
      <c r="X557" s="202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56"/>
    </row>
    <row r="558" spans="1:65">
      <c r="A558" s="29"/>
      <c r="B558" s="3" t="s">
        <v>259</v>
      </c>
      <c r="C558" s="28"/>
      <c r="D558" s="23">
        <v>1.9748417658131714E-4</v>
      </c>
      <c r="E558" s="23">
        <v>7.6469242815216452E-4</v>
      </c>
      <c r="F558" s="23">
        <v>2.7373229805779297E-4</v>
      </c>
      <c r="G558" s="23">
        <v>4.3550736694878843E-4</v>
      </c>
      <c r="H558" s="23">
        <v>1.1910779431534555E-3</v>
      </c>
      <c r="I558" s="23">
        <v>5.1153364177409274E-4</v>
      </c>
      <c r="J558" s="23">
        <v>3.3911649915626394E-4</v>
      </c>
      <c r="K558" s="23">
        <v>3.7638632635453919E-4</v>
      </c>
      <c r="L558" s="23">
        <v>5.049752469181043E-4</v>
      </c>
      <c r="M558" s="23">
        <v>3.4880749227427242E-4</v>
      </c>
      <c r="N558" s="23">
        <v>6.4453910281073677E-4</v>
      </c>
      <c r="O558" s="23">
        <v>5.9245252974394504E-4</v>
      </c>
      <c r="P558" s="23">
        <v>3.834057902536175E-4</v>
      </c>
      <c r="Q558" s="23">
        <v>5.2915026221291668E-4</v>
      </c>
      <c r="R558" s="23">
        <v>6.5243135015621932E-4</v>
      </c>
      <c r="S558" s="23">
        <v>6.9402209378856684E-4</v>
      </c>
      <c r="T558" s="23">
        <v>1.5227168701589476E-3</v>
      </c>
      <c r="U558" s="23">
        <v>4.808742039244747E-4</v>
      </c>
      <c r="V558" s="23">
        <v>5.6568542494924107E-4</v>
      </c>
      <c r="W558" s="23">
        <v>3.5347357087590965E-2</v>
      </c>
      <c r="X558" s="202"/>
      <c r="Y558" s="203"/>
      <c r="Z558" s="203"/>
      <c r="AA558" s="203"/>
      <c r="AB558" s="203"/>
      <c r="AC558" s="203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  <c r="AO558" s="203"/>
      <c r="AP558" s="203"/>
      <c r="AQ558" s="203"/>
      <c r="AR558" s="203"/>
      <c r="AS558" s="203"/>
      <c r="AT558" s="203"/>
      <c r="AU558" s="203"/>
      <c r="AV558" s="203"/>
      <c r="AW558" s="203"/>
      <c r="AX558" s="203"/>
      <c r="AY558" s="203"/>
      <c r="AZ558" s="203"/>
      <c r="BA558" s="203"/>
      <c r="BB558" s="203"/>
      <c r="BC558" s="203"/>
      <c r="BD558" s="203"/>
      <c r="BE558" s="203"/>
      <c r="BF558" s="203"/>
      <c r="BG558" s="203"/>
      <c r="BH558" s="203"/>
      <c r="BI558" s="203"/>
      <c r="BJ558" s="203"/>
      <c r="BK558" s="203"/>
      <c r="BL558" s="203"/>
      <c r="BM558" s="56"/>
    </row>
    <row r="559" spans="1:65">
      <c r="A559" s="29"/>
      <c r="B559" s="3" t="s">
        <v>86</v>
      </c>
      <c r="C559" s="28"/>
      <c r="D559" s="13">
        <v>4.834373967718901E-3</v>
      </c>
      <c r="E559" s="13">
        <v>1.861037207277786E-2</v>
      </c>
      <c r="F559" s="13">
        <v>6.219372252826004E-3</v>
      </c>
      <c r="G559" s="13">
        <v>9.9016453266113306E-3</v>
      </c>
      <c r="H559" s="13">
        <v>2.8113562780962761E-2</v>
      </c>
      <c r="I559" s="13">
        <v>1.3021645526705797E-2</v>
      </c>
      <c r="J559" s="13">
        <v>8.5098243201070008E-3</v>
      </c>
      <c r="K559" s="13">
        <v>8.9015292003438509E-3</v>
      </c>
      <c r="L559" s="13">
        <v>1.2453150355563609E-2</v>
      </c>
      <c r="M559" s="13">
        <v>8.6516947236280877E-3</v>
      </c>
      <c r="N559" s="13">
        <v>1.5210706804525973E-2</v>
      </c>
      <c r="O559" s="13">
        <v>1.5570368718631935E-2</v>
      </c>
      <c r="P559" s="13">
        <v>9.2498381243333525E-3</v>
      </c>
      <c r="Q559" s="13">
        <v>1.2363323883479362E-2</v>
      </c>
      <c r="R559" s="13">
        <v>1.4969744171844422E-2</v>
      </c>
      <c r="S559" s="13">
        <v>1.6209157503820168E-2</v>
      </c>
      <c r="T559" s="13">
        <v>3.948271919167539E-2</v>
      </c>
      <c r="U559" s="13">
        <v>1.1534521562112609E-2</v>
      </c>
      <c r="V559" s="13">
        <v>1.3034226381318919E-2</v>
      </c>
      <c r="W559" s="13">
        <v>0.6483967033106347</v>
      </c>
      <c r="X559" s="149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3" t="s">
        <v>260</v>
      </c>
      <c r="C560" s="28"/>
      <c r="D560" s="13">
        <v>-1.4953527859744353E-2</v>
      </c>
      <c r="E560" s="13">
        <v>-9.1762842885143581E-3</v>
      </c>
      <c r="F560" s="13">
        <v>6.1314629653323127E-2</v>
      </c>
      <c r="G560" s="13">
        <v>6.0602872288100684E-2</v>
      </c>
      <c r="H560" s="13">
        <v>2.1618984977776146E-2</v>
      </c>
      <c r="I560" s="13">
        <v>-5.2731727933666872E-2</v>
      </c>
      <c r="J560" s="13">
        <v>-3.90672725877802E-2</v>
      </c>
      <c r="K560" s="13">
        <v>1.9609506250440001E-2</v>
      </c>
      <c r="L560" s="13">
        <v>-2.2187651278155252E-2</v>
      </c>
      <c r="M560" s="13">
        <v>-2.781419171469679E-2</v>
      </c>
      <c r="N560" s="13">
        <v>2.1796790389161602E-2</v>
      </c>
      <c r="O560" s="13">
        <v>-8.2472013098244368E-2</v>
      </c>
      <c r="P560" s="13">
        <v>-4.8528102292311193E-4</v>
      </c>
      <c r="Q560" s="13">
        <v>3.2068274359924986E-2</v>
      </c>
      <c r="R560" s="13">
        <v>5.0957374396886079E-2</v>
      </c>
      <c r="S560" s="13">
        <v>3.2470170105392215E-2</v>
      </c>
      <c r="T560" s="13">
        <v>-7.001324498875916E-2</v>
      </c>
      <c r="U560" s="13">
        <v>5.3020177118054956E-3</v>
      </c>
      <c r="V560" s="13">
        <v>4.6536521196746339E-2</v>
      </c>
      <c r="W560" s="13">
        <v>0.31456119574460772</v>
      </c>
      <c r="X560" s="149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45" t="s">
        <v>261</v>
      </c>
      <c r="C561" s="46"/>
      <c r="D561" s="44">
        <v>0.54</v>
      </c>
      <c r="E561" s="44">
        <v>0.42</v>
      </c>
      <c r="F561" s="44">
        <v>0.96</v>
      </c>
      <c r="G561" s="44">
        <v>0.94</v>
      </c>
      <c r="H561" s="44">
        <v>0.18</v>
      </c>
      <c r="I561" s="44">
        <v>1.28</v>
      </c>
      <c r="J561" s="44">
        <v>1.01</v>
      </c>
      <c r="K561" s="44">
        <v>0.14000000000000001</v>
      </c>
      <c r="L561" s="44">
        <v>0.68</v>
      </c>
      <c r="M561" s="44">
        <v>0.79</v>
      </c>
      <c r="N561" s="44">
        <v>0.18</v>
      </c>
      <c r="O561" s="44">
        <v>1.86</v>
      </c>
      <c r="P561" s="44">
        <v>0.25</v>
      </c>
      <c r="Q561" s="44">
        <v>0.38</v>
      </c>
      <c r="R561" s="44">
        <v>0.76</v>
      </c>
      <c r="S561" s="44">
        <v>0.39</v>
      </c>
      <c r="T561" s="44">
        <v>1.62</v>
      </c>
      <c r="U561" s="44">
        <v>0.14000000000000001</v>
      </c>
      <c r="V561" s="44">
        <v>0.67</v>
      </c>
      <c r="W561" s="44">
        <v>5.93</v>
      </c>
      <c r="X561" s="149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B562" s="3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BM562" s="55"/>
    </row>
    <row r="563" spans="1:65" ht="15">
      <c r="B563" s="8" t="s">
        <v>512</v>
      </c>
      <c r="BM563" s="27" t="s">
        <v>66</v>
      </c>
    </row>
    <row r="564" spans="1:65" ht="15">
      <c r="A564" s="24" t="s">
        <v>26</v>
      </c>
      <c r="B564" s="18" t="s">
        <v>110</v>
      </c>
      <c r="C564" s="15" t="s">
        <v>111</v>
      </c>
      <c r="D564" s="16" t="s">
        <v>226</v>
      </c>
      <c r="E564" s="17" t="s">
        <v>226</v>
      </c>
      <c r="F564" s="17" t="s">
        <v>226</v>
      </c>
      <c r="G564" s="17" t="s">
        <v>226</v>
      </c>
      <c r="H564" s="17" t="s">
        <v>226</v>
      </c>
      <c r="I564" s="17" t="s">
        <v>226</v>
      </c>
      <c r="J564" s="17" t="s">
        <v>226</v>
      </c>
      <c r="K564" s="17" t="s">
        <v>226</v>
      </c>
      <c r="L564" s="17" t="s">
        <v>226</v>
      </c>
      <c r="M564" s="17" t="s">
        <v>226</v>
      </c>
      <c r="N564" s="17" t="s">
        <v>226</v>
      </c>
      <c r="O564" s="17" t="s">
        <v>226</v>
      </c>
      <c r="P564" s="17" t="s">
        <v>226</v>
      </c>
      <c r="Q564" s="17" t="s">
        <v>226</v>
      </c>
      <c r="R564" s="17" t="s">
        <v>226</v>
      </c>
      <c r="S564" s="17" t="s">
        <v>226</v>
      </c>
      <c r="T564" s="17" t="s">
        <v>226</v>
      </c>
      <c r="U564" s="17" t="s">
        <v>226</v>
      </c>
      <c r="V564" s="17" t="s">
        <v>226</v>
      </c>
      <c r="W564" s="149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 t="s">
        <v>227</v>
      </c>
      <c r="C565" s="9" t="s">
        <v>227</v>
      </c>
      <c r="D565" s="147" t="s">
        <v>230</v>
      </c>
      <c r="E565" s="148" t="s">
        <v>231</v>
      </c>
      <c r="F565" s="148" t="s">
        <v>235</v>
      </c>
      <c r="G565" s="148" t="s">
        <v>236</v>
      </c>
      <c r="H565" s="148" t="s">
        <v>237</v>
      </c>
      <c r="I565" s="148" t="s">
        <v>238</v>
      </c>
      <c r="J565" s="148" t="s">
        <v>239</v>
      </c>
      <c r="K565" s="148" t="s">
        <v>240</v>
      </c>
      <c r="L565" s="148" t="s">
        <v>241</v>
      </c>
      <c r="M565" s="148" t="s">
        <v>242</v>
      </c>
      <c r="N565" s="148" t="s">
        <v>243</v>
      </c>
      <c r="O565" s="148" t="s">
        <v>244</v>
      </c>
      <c r="P565" s="148" t="s">
        <v>245</v>
      </c>
      <c r="Q565" s="148" t="s">
        <v>246</v>
      </c>
      <c r="R565" s="148" t="s">
        <v>247</v>
      </c>
      <c r="S565" s="148" t="s">
        <v>281</v>
      </c>
      <c r="T565" s="148" t="s">
        <v>250</v>
      </c>
      <c r="U565" s="148" t="s">
        <v>251</v>
      </c>
      <c r="V565" s="148" t="s">
        <v>296</v>
      </c>
      <c r="W565" s="149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 t="s">
        <v>3</v>
      </c>
    </row>
    <row r="566" spans="1:65">
      <c r="A566" s="29"/>
      <c r="B566" s="19"/>
      <c r="C566" s="9"/>
      <c r="D566" s="10" t="s">
        <v>297</v>
      </c>
      <c r="E566" s="11" t="s">
        <v>297</v>
      </c>
      <c r="F566" s="11" t="s">
        <v>298</v>
      </c>
      <c r="G566" s="11" t="s">
        <v>297</v>
      </c>
      <c r="H566" s="11" t="s">
        <v>298</v>
      </c>
      <c r="I566" s="11" t="s">
        <v>298</v>
      </c>
      <c r="J566" s="11" t="s">
        <v>298</v>
      </c>
      <c r="K566" s="11" t="s">
        <v>298</v>
      </c>
      <c r="L566" s="11" t="s">
        <v>298</v>
      </c>
      <c r="M566" s="11" t="s">
        <v>114</v>
      </c>
      <c r="N566" s="11" t="s">
        <v>298</v>
      </c>
      <c r="O566" s="11" t="s">
        <v>297</v>
      </c>
      <c r="P566" s="11" t="s">
        <v>297</v>
      </c>
      <c r="Q566" s="11" t="s">
        <v>297</v>
      </c>
      <c r="R566" s="11" t="s">
        <v>298</v>
      </c>
      <c r="S566" s="11" t="s">
        <v>298</v>
      </c>
      <c r="T566" s="11" t="s">
        <v>114</v>
      </c>
      <c r="U566" s="11" t="s">
        <v>297</v>
      </c>
      <c r="V566" s="11" t="s">
        <v>114</v>
      </c>
      <c r="W566" s="149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2</v>
      </c>
    </row>
    <row r="567" spans="1:65">
      <c r="A567" s="29"/>
      <c r="B567" s="19"/>
      <c r="C567" s="9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149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3</v>
      </c>
    </row>
    <row r="568" spans="1:65">
      <c r="A568" s="29"/>
      <c r="B568" s="18">
        <v>1</v>
      </c>
      <c r="C568" s="14">
        <v>1</v>
      </c>
      <c r="D568" s="21">
        <v>2.7</v>
      </c>
      <c r="E568" s="21">
        <v>2.301437512195291</v>
      </c>
      <c r="F568" s="143" t="s">
        <v>101</v>
      </c>
      <c r="G568" s="143">
        <v>1.9</v>
      </c>
      <c r="H568" s="21">
        <v>2.62</v>
      </c>
      <c r="I568" s="21">
        <v>2.44</v>
      </c>
      <c r="J568" s="21">
        <v>2.74</v>
      </c>
      <c r="K568" s="21">
        <v>2.4500000000000002</v>
      </c>
      <c r="L568" s="21">
        <v>2.4500000000000002</v>
      </c>
      <c r="M568" s="21">
        <v>2.3975063188999997</v>
      </c>
      <c r="N568" s="21">
        <v>2.4</v>
      </c>
      <c r="O568" s="21">
        <v>2.5</v>
      </c>
      <c r="P568" s="21">
        <v>2.14</v>
      </c>
      <c r="Q568" s="21">
        <v>2.6</v>
      </c>
      <c r="R568" s="21">
        <v>2.38</v>
      </c>
      <c r="S568" s="143">
        <v>1.8</v>
      </c>
      <c r="T568" s="143" t="s">
        <v>101</v>
      </c>
      <c r="U568" s="21">
        <v>2.5</v>
      </c>
      <c r="V568" s="150">
        <v>8.4139999999999997</v>
      </c>
      <c r="W568" s="149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>
        <v>1</v>
      </c>
      <c r="C569" s="9">
        <v>2</v>
      </c>
      <c r="D569" s="11">
        <v>2.6</v>
      </c>
      <c r="E569" s="11">
        <v>2.3833145615430062</v>
      </c>
      <c r="F569" s="144" t="s">
        <v>101</v>
      </c>
      <c r="G569" s="144">
        <v>1.9</v>
      </c>
      <c r="H569" s="11">
        <v>2.5499999999999998</v>
      </c>
      <c r="I569" s="11">
        <v>2.39</v>
      </c>
      <c r="J569" s="11">
        <v>2.88</v>
      </c>
      <c r="K569" s="11">
        <v>2.21</v>
      </c>
      <c r="L569" s="11">
        <v>2.52</v>
      </c>
      <c r="M569" s="11">
        <v>2.226525054094</v>
      </c>
      <c r="N569" s="11">
        <v>2.2999999999999998</v>
      </c>
      <c r="O569" s="11">
        <v>2.6</v>
      </c>
      <c r="P569" s="11">
        <v>2.25</v>
      </c>
      <c r="Q569" s="11">
        <v>2.7</v>
      </c>
      <c r="R569" s="11">
        <v>2.4</v>
      </c>
      <c r="S569" s="144">
        <v>1.8</v>
      </c>
      <c r="T569" s="144" t="s">
        <v>101</v>
      </c>
      <c r="U569" s="11">
        <v>2.5</v>
      </c>
      <c r="V569" s="11">
        <v>3.012</v>
      </c>
      <c r="W569" s="149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29</v>
      </c>
    </row>
    <row r="570" spans="1:65">
      <c r="A570" s="29"/>
      <c r="B570" s="19">
        <v>1</v>
      </c>
      <c r="C570" s="9">
        <v>3</v>
      </c>
      <c r="D570" s="11">
        <v>2.6</v>
      </c>
      <c r="E570" s="11">
        <v>2.3501711637239731</v>
      </c>
      <c r="F570" s="144" t="s">
        <v>101</v>
      </c>
      <c r="G570" s="144">
        <v>1.9</v>
      </c>
      <c r="H570" s="11">
        <v>2.6</v>
      </c>
      <c r="I570" s="11">
        <v>2.58</v>
      </c>
      <c r="J570" s="11">
        <v>2.57</v>
      </c>
      <c r="K570" s="11">
        <v>2.34</v>
      </c>
      <c r="L570" s="11">
        <v>2.52</v>
      </c>
      <c r="M570" s="11">
        <v>2.3359367592</v>
      </c>
      <c r="N570" s="11">
        <v>2.2999999999999998</v>
      </c>
      <c r="O570" s="11">
        <v>2.5</v>
      </c>
      <c r="P570" s="11">
        <v>2.19</v>
      </c>
      <c r="Q570" s="11">
        <v>2.7</v>
      </c>
      <c r="R570" s="11">
        <v>2.5299999999999998</v>
      </c>
      <c r="S570" s="145">
        <v>2.1</v>
      </c>
      <c r="T570" s="144" t="s">
        <v>101</v>
      </c>
      <c r="U570" s="11">
        <v>2.5</v>
      </c>
      <c r="V570" s="145">
        <v>3.181</v>
      </c>
      <c r="W570" s="149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16</v>
      </c>
    </row>
    <row r="571" spans="1:65">
      <c r="A571" s="29"/>
      <c r="B571" s="19">
        <v>1</v>
      </c>
      <c r="C571" s="9">
        <v>4</v>
      </c>
      <c r="D571" s="11">
        <v>2.6</v>
      </c>
      <c r="E571" s="11">
        <v>2.2564433667580452</v>
      </c>
      <c r="F571" s="144" t="s">
        <v>101</v>
      </c>
      <c r="G571" s="144">
        <v>2.1</v>
      </c>
      <c r="H571" s="11">
        <v>2.46</v>
      </c>
      <c r="I571" s="11">
        <v>2.5299999999999998</v>
      </c>
      <c r="J571" s="11">
        <v>2.5</v>
      </c>
      <c r="K571" s="11">
        <v>2.2599999999999998</v>
      </c>
      <c r="L571" s="11">
        <v>2.5499999999999998</v>
      </c>
      <c r="M571" s="11">
        <v>2.3715926662999998</v>
      </c>
      <c r="N571" s="11">
        <v>2.2999999999999998</v>
      </c>
      <c r="O571" s="11">
        <v>2.5</v>
      </c>
      <c r="P571" s="11">
        <v>2.17</v>
      </c>
      <c r="Q571" s="11">
        <v>2.6</v>
      </c>
      <c r="R571" s="11">
        <v>2.5099999999999998</v>
      </c>
      <c r="S571" s="144">
        <v>1.8</v>
      </c>
      <c r="T571" s="144" t="s">
        <v>101</v>
      </c>
      <c r="U571" s="11">
        <v>2.5</v>
      </c>
      <c r="V571" s="11">
        <v>2.9340000000000002</v>
      </c>
      <c r="W571" s="149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2.4830525085302337</v>
      </c>
    </row>
    <row r="572" spans="1:65">
      <c r="A572" s="29"/>
      <c r="B572" s="19">
        <v>1</v>
      </c>
      <c r="C572" s="9">
        <v>5</v>
      </c>
      <c r="D572" s="11">
        <v>2.5</v>
      </c>
      <c r="E572" s="11">
        <v>2.3182165703300268</v>
      </c>
      <c r="F572" s="144" t="s">
        <v>101</v>
      </c>
      <c r="G572" s="145">
        <v>2.2000000000000002</v>
      </c>
      <c r="H572" s="11">
        <v>2.56</v>
      </c>
      <c r="I572" s="11">
        <v>2.46</v>
      </c>
      <c r="J572" s="11">
        <v>2.54</v>
      </c>
      <c r="K572" s="11">
        <v>2.35</v>
      </c>
      <c r="L572" s="11">
        <v>2.5099999999999998</v>
      </c>
      <c r="M572" s="11">
        <v>2.3252521193</v>
      </c>
      <c r="N572" s="11">
        <v>2.2999999999999998</v>
      </c>
      <c r="O572" s="11">
        <v>2.6</v>
      </c>
      <c r="P572" s="11">
        <v>2.1</v>
      </c>
      <c r="Q572" s="11">
        <v>2.5</v>
      </c>
      <c r="R572" s="11">
        <v>2.4</v>
      </c>
      <c r="S572" s="144">
        <v>1.8</v>
      </c>
      <c r="T572" s="144" t="s">
        <v>101</v>
      </c>
      <c r="U572" s="11">
        <v>2.5</v>
      </c>
      <c r="V572" s="11">
        <v>2.9860000000000002</v>
      </c>
      <c r="W572" s="149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43</v>
      </c>
    </row>
    <row r="573" spans="1:65">
      <c r="A573" s="29"/>
      <c r="B573" s="19">
        <v>1</v>
      </c>
      <c r="C573" s="9">
        <v>6</v>
      </c>
      <c r="D573" s="11">
        <v>2.5</v>
      </c>
      <c r="E573" s="11">
        <v>2.382213520226685</v>
      </c>
      <c r="F573" s="144" t="s">
        <v>101</v>
      </c>
      <c r="G573" s="144">
        <v>1.9</v>
      </c>
      <c r="H573" s="11">
        <v>2.4700000000000002</v>
      </c>
      <c r="I573" s="11">
        <v>2.46</v>
      </c>
      <c r="J573" s="11">
        <v>2.69</v>
      </c>
      <c r="K573" s="11">
        <v>2.4</v>
      </c>
      <c r="L573" s="11">
        <v>2.6</v>
      </c>
      <c r="M573" s="11">
        <v>2.2451161551500003</v>
      </c>
      <c r="N573" s="11">
        <v>2.2000000000000002</v>
      </c>
      <c r="O573" s="11">
        <v>2.6</v>
      </c>
      <c r="P573" s="11">
        <v>2.0499999999999998</v>
      </c>
      <c r="Q573" s="11">
        <v>2.7</v>
      </c>
      <c r="R573" s="11">
        <v>2.38</v>
      </c>
      <c r="S573" s="144">
        <v>2</v>
      </c>
      <c r="T573" s="144" t="s">
        <v>101</v>
      </c>
      <c r="U573" s="11">
        <v>2.5</v>
      </c>
      <c r="V573" s="11">
        <v>2.722</v>
      </c>
      <c r="W573" s="149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29"/>
      <c r="B574" s="20" t="s">
        <v>257</v>
      </c>
      <c r="C574" s="12"/>
      <c r="D574" s="22">
        <v>2.5833333333333335</v>
      </c>
      <c r="E574" s="22">
        <v>2.3319661157961709</v>
      </c>
      <c r="F574" s="22" t="s">
        <v>685</v>
      </c>
      <c r="G574" s="22">
        <v>1.9833333333333334</v>
      </c>
      <c r="H574" s="22">
        <v>2.5433333333333334</v>
      </c>
      <c r="I574" s="22">
        <v>2.4766666666666666</v>
      </c>
      <c r="J574" s="22">
        <v>2.6533333333333333</v>
      </c>
      <c r="K574" s="22">
        <v>2.335</v>
      </c>
      <c r="L574" s="22">
        <v>2.5249999999999999</v>
      </c>
      <c r="M574" s="22">
        <v>2.3169881788239999</v>
      </c>
      <c r="N574" s="22">
        <v>2.2999999999999994</v>
      </c>
      <c r="O574" s="22">
        <v>2.5499999999999998</v>
      </c>
      <c r="P574" s="22">
        <v>2.15</v>
      </c>
      <c r="Q574" s="22">
        <v>2.6333333333333333</v>
      </c>
      <c r="R574" s="22">
        <v>2.4333333333333331</v>
      </c>
      <c r="S574" s="22">
        <v>1.8833333333333335</v>
      </c>
      <c r="T574" s="22" t="s">
        <v>685</v>
      </c>
      <c r="U574" s="22">
        <v>2.5</v>
      </c>
      <c r="V574" s="22">
        <v>3.8748333333333336</v>
      </c>
      <c r="W574" s="149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3" t="s">
        <v>258</v>
      </c>
      <c r="C575" s="28"/>
      <c r="D575" s="11">
        <v>2.6</v>
      </c>
      <c r="E575" s="11">
        <v>2.3341938670269999</v>
      </c>
      <c r="F575" s="11" t="s">
        <v>685</v>
      </c>
      <c r="G575" s="11">
        <v>1.9</v>
      </c>
      <c r="H575" s="11">
        <v>2.5549999999999997</v>
      </c>
      <c r="I575" s="11">
        <v>2.46</v>
      </c>
      <c r="J575" s="11">
        <v>2.63</v>
      </c>
      <c r="K575" s="11">
        <v>2.3449999999999998</v>
      </c>
      <c r="L575" s="11">
        <v>2.52</v>
      </c>
      <c r="M575" s="11">
        <v>2.33059443925</v>
      </c>
      <c r="N575" s="11">
        <v>2.2999999999999998</v>
      </c>
      <c r="O575" s="11">
        <v>2.5499999999999998</v>
      </c>
      <c r="P575" s="11">
        <v>2.1550000000000002</v>
      </c>
      <c r="Q575" s="11">
        <v>2.6500000000000004</v>
      </c>
      <c r="R575" s="11">
        <v>2.4</v>
      </c>
      <c r="S575" s="11">
        <v>1.8</v>
      </c>
      <c r="T575" s="11" t="s">
        <v>685</v>
      </c>
      <c r="U575" s="11">
        <v>2.5</v>
      </c>
      <c r="V575" s="11">
        <v>2.9990000000000001</v>
      </c>
      <c r="W575" s="149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259</v>
      </c>
      <c r="C576" s="28"/>
      <c r="D576" s="23">
        <v>7.5277265270908167E-2</v>
      </c>
      <c r="E576" s="23">
        <v>4.9633898825890838E-2</v>
      </c>
      <c r="F576" s="23" t="s">
        <v>685</v>
      </c>
      <c r="G576" s="23">
        <v>0.1329160135825127</v>
      </c>
      <c r="H576" s="23">
        <v>6.5929255013739294E-2</v>
      </c>
      <c r="I576" s="23">
        <v>6.772493386240154E-2</v>
      </c>
      <c r="J576" s="23">
        <v>0.14389811210251047</v>
      </c>
      <c r="K576" s="23">
        <v>8.8260976654464987E-2</v>
      </c>
      <c r="L576" s="23">
        <v>4.9295030175464917E-2</v>
      </c>
      <c r="M576" s="23">
        <v>6.8178188692840799E-2</v>
      </c>
      <c r="N576" s="23">
        <v>6.3245553203367499E-2</v>
      </c>
      <c r="O576" s="23">
        <v>5.4772255750516662E-2</v>
      </c>
      <c r="P576" s="23">
        <v>7.0142711667000757E-2</v>
      </c>
      <c r="Q576" s="23">
        <v>8.1649658092772678E-2</v>
      </c>
      <c r="R576" s="23">
        <v>6.8019605016985063E-2</v>
      </c>
      <c r="S576" s="23">
        <v>0.13291601358251259</v>
      </c>
      <c r="T576" s="23" t="s">
        <v>685</v>
      </c>
      <c r="U576" s="23">
        <v>0</v>
      </c>
      <c r="V576" s="23">
        <v>2.2286380070946166</v>
      </c>
      <c r="W576" s="202"/>
      <c r="X576" s="203"/>
      <c r="Y576" s="203"/>
      <c r="Z576" s="203"/>
      <c r="AA576" s="203"/>
      <c r="AB576" s="203"/>
      <c r="AC576" s="203"/>
      <c r="AD576" s="203"/>
      <c r="AE576" s="203"/>
      <c r="AF576" s="203"/>
      <c r="AG576" s="203"/>
      <c r="AH576" s="203"/>
      <c r="AI576" s="203"/>
      <c r="AJ576" s="203"/>
      <c r="AK576" s="203"/>
      <c r="AL576" s="203"/>
      <c r="AM576" s="203"/>
      <c r="AN576" s="203"/>
      <c r="AO576" s="203"/>
      <c r="AP576" s="203"/>
      <c r="AQ576" s="203"/>
      <c r="AR576" s="203"/>
      <c r="AS576" s="203"/>
      <c r="AT576" s="203"/>
      <c r="AU576" s="203"/>
      <c r="AV576" s="203"/>
      <c r="AW576" s="203"/>
      <c r="AX576" s="203"/>
      <c r="AY576" s="203"/>
      <c r="AZ576" s="203"/>
      <c r="BA576" s="203"/>
      <c r="BB576" s="203"/>
      <c r="BC576" s="203"/>
      <c r="BD576" s="203"/>
      <c r="BE576" s="203"/>
      <c r="BF576" s="203"/>
      <c r="BG576" s="203"/>
      <c r="BH576" s="203"/>
      <c r="BI576" s="203"/>
      <c r="BJ576" s="203"/>
      <c r="BK576" s="203"/>
      <c r="BL576" s="203"/>
      <c r="BM576" s="56"/>
    </row>
    <row r="577" spans="1:65">
      <c r="A577" s="29"/>
      <c r="B577" s="3" t="s">
        <v>86</v>
      </c>
      <c r="C577" s="28"/>
      <c r="D577" s="13">
        <v>2.9139586556480579E-2</v>
      </c>
      <c r="E577" s="13">
        <v>2.1284142376547792E-2</v>
      </c>
      <c r="F577" s="13" t="s">
        <v>685</v>
      </c>
      <c r="G577" s="13">
        <v>6.7016477436561028E-2</v>
      </c>
      <c r="H577" s="13">
        <v>2.5922380739347033E-2</v>
      </c>
      <c r="I577" s="13">
        <v>2.7345195368399008E-2</v>
      </c>
      <c r="J577" s="13">
        <v>5.4232956822554197E-2</v>
      </c>
      <c r="K577" s="13">
        <v>3.7799133470862951E-2</v>
      </c>
      <c r="L577" s="13">
        <v>1.95227842279069E-2</v>
      </c>
      <c r="M577" s="13">
        <v>2.9425350252518342E-2</v>
      </c>
      <c r="N577" s="13">
        <v>2.7498066610159789E-2</v>
      </c>
      <c r="O577" s="13">
        <v>2.1479315980594771E-2</v>
      </c>
      <c r="P577" s="13">
        <v>3.2624517054418961E-2</v>
      </c>
      <c r="Q577" s="13">
        <v>3.100619927573646E-2</v>
      </c>
      <c r="R577" s="13">
        <v>2.7953262335747287E-2</v>
      </c>
      <c r="S577" s="13">
        <v>7.0574874468590745E-2</v>
      </c>
      <c r="T577" s="13" t="s">
        <v>685</v>
      </c>
      <c r="U577" s="13">
        <v>0</v>
      </c>
      <c r="V577" s="13">
        <v>0.57515712686858356</v>
      </c>
      <c r="W577" s="149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3" t="s">
        <v>260</v>
      </c>
      <c r="C578" s="28"/>
      <c r="D578" s="13">
        <v>4.0386107204175792E-2</v>
      </c>
      <c r="E578" s="13">
        <v>-6.0847038963140476E-2</v>
      </c>
      <c r="F578" s="13" t="s">
        <v>685</v>
      </c>
      <c r="G578" s="13">
        <v>-0.20125195640453597</v>
      </c>
      <c r="H578" s="13">
        <v>2.4276902963594971E-2</v>
      </c>
      <c r="I578" s="13">
        <v>-2.5717707707063608E-3</v>
      </c>
      <c r="J578" s="13">
        <v>6.8577214625192173E-2</v>
      </c>
      <c r="K578" s="13">
        <v>-5.9625202456096593E-2</v>
      </c>
      <c r="L578" s="13">
        <v>1.689351768666203E-2</v>
      </c>
      <c r="M578" s="13">
        <v>-6.687910510782169E-2</v>
      </c>
      <c r="N578" s="13">
        <v>-7.3720756166605006E-2</v>
      </c>
      <c r="O578" s="13">
        <v>2.6961770337025071E-2</v>
      </c>
      <c r="P578" s="13">
        <v>-0.13413027206878281</v>
      </c>
      <c r="Q578" s="13">
        <v>6.0522612504901652E-2</v>
      </c>
      <c r="R578" s="13">
        <v>-2.0023408698002232E-2</v>
      </c>
      <c r="S578" s="13">
        <v>-0.24152496700598791</v>
      </c>
      <c r="T578" s="13" t="s">
        <v>685</v>
      </c>
      <c r="U578" s="13">
        <v>6.8252650362992107E-3</v>
      </c>
      <c r="V578" s="13">
        <v>0.56051203912192804</v>
      </c>
      <c r="W578" s="149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45" t="s">
        <v>261</v>
      </c>
      <c r="C579" s="46"/>
      <c r="D579" s="44">
        <v>0.76</v>
      </c>
      <c r="E579" s="44">
        <v>0.51</v>
      </c>
      <c r="F579" s="44">
        <v>9.7799999999999994</v>
      </c>
      <c r="G579" s="44">
        <v>2.2799999999999998</v>
      </c>
      <c r="H579" s="44">
        <v>0.56000000000000005</v>
      </c>
      <c r="I579" s="44">
        <v>0.22</v>
      </c>
      <c r="J579" s="44">
        <v>1.1100000000000001</v>
      </c>
      <c r="K579" s="44">
        <v>0.5</v>
      </c>
      <c r="L579" s="44">
        <v>0.46</v>
      </c>
      <c r="M579" s="44">
        <v>0.59</v>
      </c>
      <c r="N579" s="44">
        <v>0.67</v>
      </c>
      <c r="O579" s="44">
        <v>0.59</v>
      </c>
      <c r="P579" s="44">
        <v>1.43</v>
      </c>
      <c r="Q579" s="44">
        <v>1.01</v>
      </c>
      <c r="R579" s="44">
        <v>0</v>
      </c>
      <c r="S579" s="44">
        <v>2.78</v>
      </c>
      <c r="T579" s="44">
        <v>9.7799999999999994</v>
      </c>
      <c r="U579" s="44">
        <v>0.34</v>
      </c>
      <c r="V579" s="44">
        <v>7.29</v>
      </c>
      <c r="W579" s="149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B580" s="3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BM580" s="55"/>
    </row>
    <row r="581" spans="1:65" ht="15">
      <c r="B581" s="8" t="s">
        <v>513</v>
      </c>
      <c r="BM581" s="27" t="s">
        <v>66</v>
      </c>
    </row>
    <row r="582" spans="1:65" ht="15">
      <c r="A582" s="24" t="s">
        <v>57</v>
      </c>
      <c r="B582" s="18" t="s">
        <v>110</v>
      </c>
      <c r="C582" s="15" t="s">
        <v>111</v>
      </c>
      <c r="D582" s="16" t="s">
        <v>226</v>
      </c>
      <c r="E582" s="17" t="s">
        <v>226</v>
      </c>
      <c r="F582" s="17" t="s">
        <v>226</v>
      </c>
      <c r="G582" s="17" t="s">
        <v>226</v>
      </c>
      <c r="H582" s="17" t="s">
        <v>226</v>
      </c>
      <c r="I582" s="17" t="s">
        <v>226</v>
      </c>
      <c r="J582" s="17" t="s">
        <v>226</v>
      </c>
      <c r="K582" s="17" t="s">
        <v>226</v>
      </c>
      <c r="L582" s="17" t="s">
        <v>226</v>
      </c>
      <c r="M582" s="17" t="s">
        <v>226</v>
      </c>
      <c r="N582" s="17" t="s">
        <v>226</v>
      </c>
      <c r="O582" s="17" t="s">
        <v>226</v>
      </c>
      <c r="P582" s="17" t="s">
        <v>226</v>
      </c>
      <c r="Q582" s="17" t="s">
        <v>226</v>
      </c>
      <c r="R582" s="17" t="s">
        <v>226</v>
      </c>
      <c r="S582" s="17" t="s">
        <v>226</v>
      </c>
      <c r="T582" s="17" t="s">
        <v>226</v>
      </c>
      <c r="U582" s="17" t="s">
        <v>226</v>
      </c>
      <c r="V582" s="17" t="s">
        <v>226</v>
      </c>
      <c r="W582" s="17" t="s">
        <v>226</v>
      </c>
      <c r="X582" s="149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 t="s">
        <v>227</v>
      </c>
      <c r="C583" s="9" t="s">
        <v>227</v>
      </c>
      <c r="D583" s="147" t="s">
        <v>230</v>
      </c>
      <c r="E583" s="148" t="s">
        <v>231</v>
      </c>
      <c r="F583" s="148" t="s">
        <v>233</v>
      </c>
      <c r="G583" s="148" t="s">
        <v>235</v>
      </c>
      <c r="H583" s="148" t="s">
        <v>236</v>
      </c>
      <c r="I583" s="148" t="s">
        <v>237</v>
      </c>
      <c r="J583" s="148" t="s">
        <v>238</v>
      </c>
      <c r="K583" s="148" t="s">
        <v>239</v>
      </c>
      <c r="L583" s="148" t="s">
        <v>240</v>
      </c>
      <c r="M583" s="148" t="s">
        <v>241</v>
      </c>
      <c r="N583" s="148" t="s">
        <v>242</v>
      </c>
      <c r="O583" s="148" t="s">
        <v>243</v>
      </c>
      <c r="P583" s="148" t="s">
        <v>244</v>
      </c>
      <c r="Q583" s="148" t="s">
        <v>245</v>
      </c>
      <c r="R583" s="148" t="s">
        <v>246</v>
      </c>
      <c r="S583" s="148" t="s">
        <v>247</v>
      </c>
      <c r="T583" s="148" t="s">
        <v>281</v>
      </c>
      <c r="U583" s="148" t="s">
        <v>250</v>
      </c>
      <c r="V583" s="148" t="s">
        <v>251</v>
      </c>
      <c r="W583" s="148" t="s">
        <v>296</v>
      </c>
      <c r="X583" s="149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 t="s">
        <v>1</v>
      </c>
    </row>
    <row r="584" spans="1:65">
      <c r="A584" s="29"/>
      <c r="B584" s="19"/>
      <c r="C584" s="9"/>
      <c r="D584" s="10" t="s">
        <v>114</v>
      </c>
      <c r="E584" s="11" t="s">
        <v>297</v>
      </c>
      <c r="F584" s="11" t="s">
        <v>114</v>
      </c>
      <c r="G584" s="11" t="s">
        <v>298</v>
      </c>
      <c r="H584" s="11" t="s">
        <v>114</v>
      </c>
      <c r="I584" s="11" t="s">
        <v>298</v>
      </c>
      <c r="J584" s="11" t="s">
        <v>298</v>
      </c>
      <c r="K584" s="11" t="s">
        <v>298</v>
      </c>
      <c r="L584" s="11" t="s">
        <v>298</v>
      </c>
      <c r="M584" s="11" t="s">
        <v>298</v>
      </c>
      <c r="N584" s="11" t="s">
        <v>114</v>
      </c>
      <c r="O584" s="11" t="s">
        <v>298</v>
      </c>
      <c r="P584" s="11" t="s">
        <v>114</v>
      </c>
      <c r="Q584" s="11" t="s">
        <v>297</v>
      </c>
      <c r="R584" s="11" t="s">
        <v>297</v>
      </c>
      <c r="S584" s="11" t="s">
        <v>298</v>
      </c>
      <c r="T584" s="11" t="s">
        <v>298</v>
      </c>
      <c r="U584" s="11" t="s">
        <v>114</v>
      </c>
      <c r="V584" s="11" t="s">
        <v>114</v>
      </c>
      <c r="W584" s="11" t="s">
        <v>114</v>
      </c>
      <c r="X584" s="149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</v>
      </c>
    </row>
    <row r="585" spans="1:65">
      <c r="A585" s="29"/>
      <c r="B585" s="19"/>
      <c r="C585" s="9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149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3</v>
      </c>
    </row>
    <row r="586" spans="1:65">
      <c r="A586" s="29"/>
      <c r="B586" s="18">
        <v>1</v>
      </c>
      <c r="C586" s="14">
        <v>1</v>
      </c>
      <c r="D586" s="200">
        <v>0.93690000000000007</v>
      </c>
      <c r="E586" s="200">
        <v>0.94953716507536656</v>
      </c>
      <c r="F586" s="200">
        <v>0.89190799999999992</v>
      </c>
      <c r="G586" s="200">
        <v>1.01</v>
      </c>
      <c r="H586" s="200">
        <v>1.01</v>
      </c>
      <c r="I586" s="200">
        <v>0.93</v>
      </c>
      <c r="J586" s="200">
        <v>0.93</v>
      </c>
      <c r="K586" s="200">
        <v>0.98</v>
      </c>
      <c r="L586" s="200">
        <v>0.91999999999999993</v>
      </c>
      <c r="M586" s="201">
        <v>1.05</v>
      </c>
      <c r="N586" s="200">
        <v>0.94065449905885856</v>
      </c>
      <c r="O586" s="201">
        <v>0.8194999999999999</v>
      </c>
      <c r="P586" s="200">
        <v>0.96100000000000008</v>
      </c>
      <c r="Q586" s="200">
        <v>1.0129999999999999</v>
      </c>
      <c r="R586" s="200">
        <v>1.0162</v>
      </c>
      <c r="S586" s="200">
        <v>0.94099999999999995</v>
      </c>
      <c r="T586" s="200">
        <v>0.92400000000000004</v>
      </c>
      <c r="U586" s="200">
        <v>0.91999999999999993</v>
      </c>
      <c r="V586" s="200">
        <v>0.96</v>
      </c>
      <c r="W586" s="209">
        <v>1.739242</v>
      </c>
      <c r="X586" s="202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203"/>
      <c r="AW586" s="203"/>
      <c r="AX586" s="203"/>
      <c r="AY586" s="203"/>
      <c r="AZ586" s="203"/>
      <c r="BA586" s="203"/>
      <c r="BB586" s="203"/>
      <c r="BC586" s="203"/>
      <c r="BD586" s="203"/>
      <c r="BE586" s="203"/>
      <c r="BF586" s="203"/>
      <c r="BG586" s="203"/>
      <c r="BH586" s="203"/>
      <c r="BI586" s="203"/>
      <c r="BJ586" s="203"/>
      <c r="BK586" s="203"/>
      <c r="BL586" s="203"/>
      <c r="BM586" s="204">
        <v>1</v>
      </c>
    </row>
    <row r="587" spans="1:65">
      <c r="A587" s="29"/>
      <c r="B587" s="19">
        <v>1</v>
      </c>
      <c r="C587" s="9">
        <v>2</v>
      </c>
      <c r="D587" s="23">
        <v>0.9403999999999999</v>
      </c>
      <c r="E587" s="23">
        <v>0.94442558674576271</v>
      </c>
      <c r="F587" s="23">
        <v>0.89179599999999992</v>
      </c>
      <c r="G587" s="23">
        <v>1.02</v>
      </c>
      <c r="H587" s="23">
        <v>0.98999999999999988</v>
      </c>
      <c r="I587" s="23">
        <v>0.93</v>
      </c>
      <c r="J587" s="23">
        <v>0.93999999999999984</v>
      </c>
      <c r="K587" s="23">
        <v>0.98</v>
      </c>
      <c r="L587" s="23">
        <v>0.91999999999999993</v>
      </c>
      <c r="M587" s="206">
        <v>1.08</v>
      </c>
      <c r="N587" s="23">
        <v>0.93477186640077126</v>
      </c>
      <c r="O587" s="206">
        <v>0.86309999999999998</v>
      </c>
      <c r="P587" s="23">
        <v>0.98299999999999998</v>
      </c>
      <c r="Q587" s="23">
        <v>1.006</v>
      </c>
      <c r="R587" s="23">
        <v>0.99860000000000004</v>
      </c>
      <c r="S587" s="23">
        <v>0.98099999999999987</v>
      </c>
      <c r="T587" s="23">
        <v>0.85599999999999998</v>
      </c>
      <c r="U587" s="23">
        <v>1</v>
      </c>
      <c r="V587" s="23">
        <v>0.96</v>
      </c>
      <c r="W587" s="23">
        <v>0.96445380000000014</v>
      </c>
      <c r="X587" s="202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3"/>
      <c r="AT587" s="203"/>
      <c r="AU587" s="203"/>
      <c r="AV587" s="203"/>
      <c r="AW587" s="203"/>
      <c r="AX587" s="203"/>
      <c r="AY587" s="203"/>
      <c r="AZ587" s="203"/>
      <c r="BA587" s="203"/>
      <c r="BB587" s="203"/>
      <c r="BC587" s="203"/>
      <c r="BD587" s="203"/>
      <c r="BE587" s="203"/>
      <c r="BF587" s="203"/>
      <c r="BG587" s="203"/>
      <c r="BH587" s="203"/>
      <c r="BI587" s="203"/>
      <c r="BJ587" s="203"/>
      <c r="BK587" s="203"/>
      <c r="BL587" s="203"/>
      <c r="BM587" s="204" t="e">
        <v>#N/A</v>
      </c>
    </row>
    <row r="588" spans="1:65">
      <c r="A588" s="29"/>
      <c r="B588" s="19">
        <v>1</v>
      </c>
      <c r="C588" s="9">
        <v>3</v>
      </c>
      <c r="D588" s="23">
        <v>0.94169999999999998</v>
      </c>
      <c r="E588" s="23">
        <v>0.93929338999340029</v>
      </c>
      <c r="F588" s="23">
        <v>0.89702399999999993</v>
      </c>
      <c r="G588" s="23">
        <v>1.02</v>
      </c>
      <c r="H588" s="23">
        <v>0.98</v>
      </c>
      <c r="I588" s="23">
        <v>0.91999999999999993</v>
      </c>
      <c r="J588" s="23">
        <v>0.95</v>
      </c>
      <c r="K588" s="23">
        <v>0.97</v>
      </c>
      <c r="L588" s="23">
        <v>0.91999999999999993</v>
      </c>
      <c r="M588" s="206">
        <v>1.06</v>
      </c>
      <c r="N588" s="23">
        <v>0.92263622881063345</v>
      </c>
      <c r="O588" s="206">
        <v>0.85470000000000013</v>
      </c>
      <c r="P588" s="23">
        <v>0.98899999999999999</v>
      </c>
      <c r="Q588" s="23">
        <v>0.99900000000000011</v>
      </c>
      <c r="R588" s="23">
        <v>1.0138</v>
      </c>
      <c r="S588" s="23">
        <v>0.95499999999999996</v>
      </c>
      <c r="T588" s="23">
        <v>0.94199999999999995</v>
      </c>
      <c r="U588" s="23">
        <v>1.05</v>
      </c>
      <c r="V588" s="23">
        <v>0.94000000000000006</v>
      </c>
      <c r="W588" s="23">
        <v>0.97240570000000015</v>
      </c>
      <c r="X588" s="202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04">
        <v>16</v>
      </c>
    </row>
    <row r="589" spans="1:65">
      <c r="A589" s="29"/>
      <c r="B589" s="19">
        <v>1</v>
      </c>
      <c r="C589" s="9">
        <v>4</v>
      </c>
      <c r="D589" s="23">
        <v>0.94199999999999995</v>
      </c>
      <c r="E589" s="23">
        <v>0.92706971429756069</v>
      </c>
      <c r="F589" s="23">
        <v>0.89096399999999998</v>
      </c>
      <c r="G589" s="23">
        <v>1.04</v>
      </c>
      <c r="H589" s="23">
        <v>0.98999999999999988</v>
      </c>
      <c r="I589" s="23">
        <v>0.91</v>
      </c>
      <c r="J589" s="23">
        <v>0.95</v>
      </c>
      <c r="K589" s="23">
        <v>0.95</v>
      </c>
      <c r="L589" s="23">
        <v>0.91999999999999993</v>
      </c>
      <c r="M589" s="206">
        <v>1.06</v>
      </c>
      <c r="N589" s="23">
        <v>0.91774594751788263</v>
      </c>
      <c r="O589" s="206">
        <v>0.85950000000000004</v>
      </c>
      <c r="P589" s="23">
        <v>0.96</v>
      </c>
      <c r="Q589" s="23">
        <v>0.98499999999999999</v>
      </c>
      <c r="R589" s="23">
        <v>1.0122</v>
      </c>
      <c r="S589" s="23">
        <v>0.94099999999999995</v>
      </c>
      <c r="T589" s="23">
        <v>0.90399999999999991</v>
      </c>
      <c r="U589" s="23">
        <v>0.98</v>
      </c>
      <c r="V589" s="23">
        <v>0.97</v>
      </c>
      <c r="W589" s="23">
        <v>0.97990730000000004</v>
      </c>
      <c r="X589" s="202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04">
        <v>0.9566737724018558</v>
      </c>
    </row>
    <row r="590" spans="1:65">
      <c r="A590" s="29"/>
      <c r="B590" s="19">
        <v>1</v>
      </c>
      <c r="C590" s="9">
        <v>5</v>
      </c>
      <c r="D590" s="23">
        <v>0.94520000000000004</v>
      </c>
      <c r="E590" s="23">
        <v>0.92910870980724802</v>
      </c>
      <c r="F590" s="23">
        <v>0.89257200000000003</v>
      </c>
      <c r="G590" s="23">
        <v>1.03</v>
      </c>
      <c r="H590" s="23">
        <v>0.98</v>
      </c>
      <c r="I590" s="23">
        <v>0.91</v>
      </c>
      <c r="J590" s="23">
        <v>0.95</v>
      </c>
      <c r="K590" s="23">
        <v>0.97</v>
      </c>
      <c r="L590" s="23">
        <v>0.91999999999999993</v>
      </c>
      <c r="M590" s="206">
        <v>1.06</v>
      </c>
      <c r="N590" s="23">
        <v>0.94494564059634434</v>
      </c>
      <c r="O590" s="206">
        <v>0.82279999999999998</v>
      </c>
      <c r="P590" s="23">
        <v>0.97</v>
      </c>
      <c r="Q590" s="23">
        <v>1.0049999999999999</v>
      </c>
      <c r="R590" s="23">
        <v>0.99019999999999997</v>
      </c>
      <c r="S590" s="23">
        <v>0.95599999999999996</v>
      </c>
      <c r="T590" s="23">
        <v>0.88200000000000001</v>
      </c>
      <c r="U590" s="23">
        <v>0.95</v>
      </c>
      <c r="V590" s="23">
        <v>0.97</v>
      </c>
      <c r="W590" s="23">
        <v>0.97206660000000011</v>
      </c>
      <c r="X590" s="202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04">
        <v>44</v>
      </c>
    </row>
    <row r="591" spans="1:65">
      <c r="A591" s="29"/>
      <c r="B591" s="19">
        <v>1</v>
      </c>
      <c r="C591" s="9">
        <v>6</v>
      </c>
      <c r="D591" s="23">
        <v>0.93779999999999997</v>
      </c>
      <c r="E591" s="23">
        <v>0.93956200485394181</v>
      </c>
      <c r="F591" s="23">
        <v>0.89340399999999986</v>
      </c>
      <c r="G591" s="207">
        <v>1.1000000000000001</v>
      </c>
      <c r="H591" s="23">
        <v>0.98999999999999988</v>
      </c>
      <c r="I591" s="23">
        <v>0.91999999999999993</v>
      </c>
      <c r="J591" s="23">
        <v>0.93999999999999984</v>
      </c>
      <c r="K591" s="23">
        <v>0.96</v>
      </c>
      <c r="L591" s="23">
        <v>0.93999999999999984</v>
      </c>
      <c r="M591" s="206">
        <v>1.07</v>
      </c>
      <c r="N591" s="23">
        <v>0.94884630624265331</v>
      </c>
      <c r="O591" s="206">
        <v>0.80890000000000006</v>
      </c>
      <c r="P591" s="23">
        <v>0.996</v>
      </c>
      <c r="Q591" s="23">
        <v>1.016</v>
      </c>
      <c r="R591" s="23">
        <v>0.98840000000000006</v>
      </c>
      <c r="S591" s="23">
        <v>0.94599999999999995</v>
      </c>
      <c r="T591" s="23">
        <v>0.90399999999999991</v>
      </c>
      <c r="U591" s="23">
        <v>0.93999999999999984</v>
      </c>
      <c r="V591" s="23">
        <v>0.96</v>
      </c>
      <c r="W591" s="23">
        <v>0.97125190000000006</v>
      </c>
      <c r="X591" s="202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56"/>
    </row>
    <row r="592" spans="1:65">
      <c r="A592" s="29"/>
      <c r="B592" s="20" t="s">
        <v>257</v>
      </c>
      <c r="C592" s="12"/>
      <c r="D592" s="208">
        <v>0.94066666666666665</v>
      </c>
      <c r="E592" s="208">
        <v>0.93816609512888005</v>
      </c>
      <c r="F592" s="208">
        <v>0.89294466666666672</v>
      </c>
      <c r="G592" s="208">
        <v>1.0366666666666668</v>
      </c>
      <c r="H592" s="208">
        <v>0.98999999999999988</v>
      </c>
      <c r="I592" s="208">
        <v>0.92</v>
      </c>
      <c r="J592" s="208">
        <v>0.94333333333333325</v>
      </c>
      <c r="K592" s="208">
        <v>0.96833333333333327</v>
      </c>
      <c r="L592" s="208">
        <v>0.92333333333333323</v>
      </c>
      <c r="M592" s="208">
        <v>1.0633333333333335</v>
      </c>
      <c r="N592" s="208">
        <v>0.93493341477119063</v>
      </c>
      <c r="O592" s="208">
        <v>0.8380833333333334</v>
      </c>
      <c r="P592" s="208">
        <v>0.97650000000000003</v>
      </c>
      <c r="Q592" s="208">
        <v>1.004</v>
      </c>
      <c r="R592" s="208">
        <v>1.0032333333333334</v>
      </c>
      <c r="S592" s="208">
        <v>0.95333333333333314</v>
      </c>
      <c r="T592" s="208">
        <v>0.90200000000000002</v>
      </c>
      <c r="U592" s="208">
        <v>0.97333333333333316</v>
      </c>
      <c r="V592" s="208">
        <v>0.96</v>
      </c>
      <c r="W592" s="208">
        <v>1.0998878833333334</v>
      </c>
      <c r="X592" s="202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56"/>
    </row>
    <row r="593" spans="1:65">
      <c r="A593" s="29"/>
      <c r="B593" s="3" t="s">
        <v>258</v>
      </c>
      <c r="C593" s="28"/>
      <c r="D593" s="23">
        <v>0.94104999999999994</v>
      </c>
      <c r="E593" s="23">
        <v>0.93942769742367105</v>
      </c>
      <c r="F593" s="23">
        <v>0.89223999999999992</v>
      </c>
      <c r="G593" s="23">
        <v>1.0249999999999999</v>
      </c>
      <c r="H593" s="23">
        <v>0.98999999999999988</v>
      </c>
      <c r="I593" s="23">
        <v>0.91999999999999993</v>
      </c>
      <c r="J593" s="23">
        <v>0.94499999999999984</v>
      </c>
      <c r="K593" s="23">
        <v>0.97</v>
      </c>
      <c r="L593" s="23">
        <v>0.91999999999999993</v>
      </c>
      <c r="M593" s="23">
        <v>1.06</v>
      </c>
      <c r="N593" s="23">
        <v>0.93771318272981485</v>
      </c>
      <c r="O593" s="23">
        <v>0.83875000000000011</v>
      </c>
      <c r="P593" s="23">
        <v>0.97649999999999992</v>
      </c>
      <c r="Q593" s="23">
        <v>1.0055000000000001</v>
      </c>
      <c r="R593" s="23">
        <v>1.0054000000000001</v>
      </c>
      <c r="S593" s="23">
        <v>0.9504999999999999</v>
      </c>
      <c r="T593" s="23">
        <v>0.90399999999999991</v>
      </c>
      <c r="U593" s="23">
        <v>0.96499999999999997</v>
      </c>
      <c r="V593" s="23">
        <v>0.96</v>
      </c>
      <c r="W593" s="23">
        <v>0.97223615000000008</v>
      </c>
      <c r="X593" s="202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56"/>
    </row>
    <row r="594" spans="1:65">
      <c r="A594" s="29"/>
      <c r="B594" s="3" t="s">
        <v>259</v>
      </c>
      <c r="C594" s="28"/>
      <c r="D594" s="23">
        <v>3.0289712224890243E-3</v>
      </c>
      <c r="E594" s="23">
        <v>8.6817938367597259E-3</v>
      </c>
      <c r="F594" s="23">
        <v>2.1590730109624853E-3</v>
      </c>
      <c r="G594" s="23">
        <v>3.2659863237109073E-2</v>
      </c>
      <c r="H594" s="23">
        <v>1.0954451150103333E-2</v>
      </c>
      <c r="I594" s="23">
        <v>8.9442719099991665E-3</v>
      </c>
      <c r="J594" s="23">
        <v>8.1649658092772491E-3</v>
      </c>
      <c r="K594" s="23">
        <v>1.169045194450013E-2</v>
      </c>
      <c r="L594" s="23">
        <v>8.1649658092772231E-3</v>
      </c>
      <c r="M594" s="23">
        <v>1.0327955589886455E-2</v>
      </c>
      <c r="N594" s="23">
        <v>1.2435432694564506E-2</v>
      </c>
      <c r="O594" s="23">
        <v>2.3627138351198351E-2</v>
      </c>
      <c r="P594" s="23">
        <v>1.5056560032092315E-2</v>
      </c>
      <c r="Q594" s="23">
        <v>1.1099549540409266E-2</v>
      </c>
      <c r="R594" s="23">
        <v>1.2422184456313087E-2</v>
      </c>
      <c r="S594" s="23">
        <v>1.5055453054181591E-2</v>
      </c>
      <c r="T594" s="23">
        <v>3.0357865537616439E-2</v>
      </c>
      <c r="U594" s="23">
        <v>4.7187568984497094E-2</v>
      </c>
      <c r="V594" s="23">
        <v>1.0954451150103291E-2</v>
      </c>
      <c r="W594" s="23">
        <v>0.31325664288327815</v>
      </c>
      <c r="X594" s="202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56"/>
    </row>
    <row r="595" spans="1:65">
      <c r="A595" s="29"/>
      <c r="B595" s="3" t="s">
        <v>86</v>
      </c>
      <c r="C595" s="28"/>
      <c r="D595" s="13">
        <v>3.2200261047013014E-3</v>
      </c>
      <c r="E595" s="13">
        <v>9.2540051083034175E-3</v>
      </c>
      <c r="F595" s="13">
        <v>2.417924751174375E-3</v>
      </c>
      <c r="G595" s="13">
        <v>3.1504691225507142E-2</v>
      </c>
      <c r="H595" s="13">
        <v>1.106510217182155E-2</v>
      </c>
      <c r="I595" s="13">
        <v>9.7220346847817028E-3</v>
      </c>
      <c r="J595" s="13">
        <v>8.6554407872196995E-3</v>
      </c>
      <c r="K595" s="13">
        <v>1.2072755880723027E-2</v>
      </c>
      <c r="L595" s="13">
        <v>8.8429232591450083E-3</v>
      </c>
      <c r="M595" s="13">
        <v>9.7128108995797376E-3</v>
      </c>
      <c r="N595" s="13">
        <v>1.330087522608E-2</v>
      </c>
      <c r="O595" s="13">
        <v>2.8191872349048443E-2</v>
      </c>
      <c r="P595" s="13">
        <v>1.5418904282736625E-2</v>
      </c>
      <c r="Q595" s="13">
        <v>1.1055328227499269E-2</v>
      </c>
      <c r="R595" s="13">
        <v>1.2382148841724843E-2</v>
      </c>
      <c r="S595" s="13">
        <v>1.5792433273617058E-2</v>
      </c>
      <c r="T595" s="13">
        <v>3.3656170219086963E-2</v>
      </c>
      <c r="U595" s="13">
        <v>4.8480379093661409E-2</v>
      </c>
      <c r="V595" s="13">
        <v>1.1410886614690929E-2</v>
      </c>
      <c r="W595" s="13">
        <v>0.28480779507627524</v>
      </c>
      <c r="X595" s="149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260</v>
      </c>
      <c r="C596" s="28"/>
      <c r="D596" s="13">
        <v>-1.6732041994839242E-2</v>
      </c>
      <c r="E596" s="13">
        <v>-1.9345860424823558E-2</v>
      </c>
      <c r="F596" s="13">
        <v>-6.6615295175479483E-2</v>
      </c>
      <c r="G596" s="13">
        <v>8.3615644718657123E-2</v>
      </c>
      <c r="H596" s="13">
        <v>3.483551923292949E-2</v>
      </c>
      <c r="I596" s="13">
        <v>-3.8334668995661292E-2</v>
      </c>
      <c r="J596" s="13">
        <v>-1.3944606252797809E-2</v>
      </c>
      <c r="K596" s="13">
        <v>1.2187603828841986E-2</v>
      </c>
      <c r="L596" s="13">
        <v>-3.4850374318109556E-2</v>
      </c>
      <c r="M596" s="13">
        <v>0.11149000213907279</v>
      </c>
      <c r="N596" s="13">
        <v>-2.2724943714180768E-2</v>
      </c>
      <c r="O596" s="13">
        <v>-0.12396121069650046</v>
      </c>
      <c r="P596" s="13">
        <v>2.0724125788844194E-2</v>
      </c>
      <c r="Q596" s="13">
        <v>4.9469556878647847E-2</v>
      </c>
      <c r="R596" s="13">
        <v>4.8668169102811021E-2</v>
      </c>
      <c r="S596" s="13">
        <v>-3.4917222201420461E-3</v>
      </c>
      <c r="T596" s="13">
        <v>-5.7149860254441909E-2</v>
      </c>
      <c r="U596" s="13">
        <v>1.7414045845169701E-2</v>
      </c>
      <c r="V596" s="13">
        <v>3.4768671349620917E-3</v>
      </c>
      <c r="W596" s="13">
        <v>0.14970004934066461</v>
      </c>
      <c r="X596" s="149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45" t="s">
        <v>261</v>
      </c>
      <c r="C597" s="46"/>
      <c r="D597" s="44">
        <v>0.32</v>
      </c>
      <c r="E597" s="44">
        <v>0.37</v>
      </c>
      <c r="F597" s="44">
        <v>1.29</v>
      </c>
      <c r="G597" s="44">
        <v>1.62</v>
      </c>
      <c r="H597" s="44">
        <v>0.67</v>
      </c>
      <c r="I597" s="44">
        <v>0.74</v>
      </c>
      <c r="J597" s="44">
        <v>0.27</v>
      </c>
      <c r="K597" s="44">
        <v>0.24</v>
      </c>
      <c r="L597" s="44">
        <v>0.67</v>
      </c>
      <c r="M597" s="44">
        <v>2.16</v>
      </c>
      <c r="N597" s="44">
        <v>0.44</v>
      </c>
      <c r="O597" s="44">
        <v>2.4</v>
      </c>
      <c r="P597" s="44">
        <v>0.4</v>
      </c>
      <c r="Q597" s="44">
        <v>0.96</v>
      </c>
      <c r="R597" s="44">
        <v>0.94</v>
      </c>
      <c r="S597" s="44">
        <v>7.0000000000000007E-2</v>
      </c>
      <c r="T597" s="44">
        <v>1.1100000000000001</v>
      </c>
      <c r="U597" s="44">
        <v>0.34</v>
      </c>
      <c r="V597" s="44">
        <v>7.0000000000000007E-2</v>
      </c>
      <c r="W597" s="44">
        <v>2.9</v>
      </c>
      <c r="X597" s="149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BM598" s="55"/>
    </row>
    <row r="599" spans="1:65" ht="15">
      <c r="B599" s="8" t="s">
        <v>514</v>
      </c>
      <c r="BM599" s="27" t="s">
        <v>66</v>
      </c>
    </row>
    <row r="600" spans="1:65" ht="15">
      <c r="A600" s="24" t="s">
        <v>29</v>
      </c>
      <c r="B600" s="18" t="s">
        <v>110</v>
      </c>
      <c r="C600" s="15" t="s">
        <v>111</v>
      </c>
      <c r="D600" s="16" t="s">
        <v>226</v>
      </c>
      <c r="E600" s="17" t="s">
        <v>226</v>
      </c>
      <c r="F600" s="17" t="s">
        <v>226</v>
      </c>
      <c r="G600" s="17" t="s">
        <v>226</v>
      </c>
      <c r="H600" s="17" t="s">
        <v>226</v>
      </c>
      <c r="I600" s="17" t="s">
        <v>226</v>
      </c>
      <c r="J600" s="17" t="s">
        <v>226</v>
      </c>
      <c r="K600" s="17" t="s">
        <v>226</v>
      </c>
      <c r="L600" s="17" t="s">
        <v>226</v>
      </c>
      <c r="M600" s="17" t="s">
        <v>226</v>
      </c>
      <c r="N600" s="17" t="s">
        <v>226</v>
      </c>
      <c r="O600" s="17" t="s">
        <v>226</v>
      </c>
      <c r="P600" s="17" t="s">
        <v>226</v>
      </c>
      <c r="Q600" s="17" t="s">
        <v>226</v>
      </c>
      <c r="R600" s="17" t="s">
        <v>226</v>
      </c>
      <c r="S600" s="17" t="s">
        <v>226</v>
      </c>
      <c r="T600" s="17" t="s">
        <v>226</v>
      </c>
      <c r="U600" s="149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</v>
      </c>
    </row>
    <row r="601" spans="1:65">
      <c r="A601" s="29"/>
      <c r="B601" s="19" t="s">
        <v>227</v>
      </c>
      <c r="C601" s="9" t="s">
        <v>227</v>
      </c>
      <c r="D601" s="147" t="s">
        <v>230</v>
      </c>
      <c r="E601" s="148" t="s">
        <v>231</v>
      </c>
      <c r="F601" s="148" t="s">
        <v>235</v>
      </c>
      <c r="G601" s="148" t="s">
        <v>236</v>
      </c>
      <c r="H601" s="148" t="s">
        <v>237</v>
      </c>
      <c r="I601" s="148" t="s">
        <v>238</v>
      </c>
      <c r="J601" s="148" t="s">
        <v>239</v>
      </c>
      <c r="K601" s="148" t="s">
        <v>240</v>
      </c>
      <c r="L601" s="148" t="s">
        <v>241</v>
      </c>
      <c r="M601" s="148" t="s">
        <v>242</v>
      </c>
      <c r="N601" s="148" t="s">
        <v>243</v>
      </c>
      <c r="O601" s="148" t="s">
        <v>244</v>
      </c>
      <c r="P601" s="148" t="s">
        <v>245</v>
      </c>
      <c r="Q601" s="148" t="s">
        <v>246</v>
      </c>
      <c r="R601" s="148" t="s">
        <v>247</v>
      </c>
      <c r="S601" s="148" t="s">
        <v>281</v>
      </c>
      <c r="T601" s="148" t="s">
        <v>251</v>
      </c>
      <c r="U601" s="149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 t="s">
        <v>3</v>
      </c>
    </row>
    <row r="602" spans="1:65">
      <c r="A602" s="29"/>
      <c r="B602" s="19"/>
      <c r="C602" s="9"/>
      <c r="D602" s="10" t="s">
        <v>297</v>
      </c>
      <c r="E602" s="11" t="s">
        <v>297</v>
      </c>
      <c r="F602" s="11" t="s">
        <v>298</v>
      </c>
      <c r="G602" s="11" t="s">
        <v>114</v>
      </c>
      <c r="H602" s="11" t="s">
        <v>298</v>
      </c>
      <c r="I602" s="11" t="s">
        <v>298</v>
      </c>
      <c r="J602" s="11" t="s">
        <v>298</v>
      </c>
      <c r="K602" s="11" t="s">
        <v>298</v>
      </c>
      <c r="L602" s="11" t="s">
        <v>298</v>
      </c>
      <c r="M602" s="11" t="s">
        <v>114</v>
      </c>
      <c r="N602" s="11" t="s">
        <v>298</v>
      </c>
      <c r="O602" s="11" t="s">
        <v>297</v>
      </c>
      <c r="P602" s="11" t="s">
        <v>297</v>
      </c>
      <c r="Q602" s="11" t="s">
        <v>297</v>
      </c>
      <c r="R602" s="11" t="s">
        <v>298</v>
      </c>
      <c r="S602" s="11" t="s">
        <v>298</v>
      </c>
      <c r="T602" s="11" t="s">
        <v>297</v>
      </c>
      <c r="U602" s="149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9"/>
      <c r="C603" s="9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149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2</v>
      </c>
    </row>
    <row r="604" spans="1:65">
      <c r="A604" s="29"/>
      <c r="B604" s="18">
        <v>1</v>
      </c>
      <c r="C604" s="14">
        <v>1</v>
      </c>
      <c r="D604" s="220">
        <v>27.85</v>
      </c>
      <c r="E604" s="220">
        <v>27.538491560014354</v>
      </c>
      <c r="F604" s="220">
        <v>24.2</v>
      </c>
      <c r="G604" s="220">
        <v>25</v>
      </c>
      <c r="H604" s="220">
        <v>29.8</v>
      </c>
      <c r="I604" s="220">
        <v>26.1</v>
      </c>
      <c r="J604" s="220">
        <v>29.2</v>
      </c>
      <c r="K604" s="220">
        <v>26.3</v>
      </c>
      <c r="L604" s="220">
        <v>25.9</v>
      </c>
      <c r="M604" s="220">
        <v>23.185102714919999</v>
      </c>
      <c r="N604" s="220" t="s">
        <v>262</v>
      </c>
      <c r="O604" s="220">
        <v>24.7</v>
      </c>
      <c r="P604" s="220">
        <v>25.29</v>
      </c>
      <c r="Q604" s="220">
        <v>28.45</v>
      </c>
      <c r="R604" s="220">
        <v>24.76</v>
      </c>
      <c r="S604" s="220">
        <v>28.6</v>
      </c>
      <c r="T604" s="220">
        <v>27.5</v>
      </c>
      <c r="U604" s="221"/>
      <c r="V604" s="222"/>
      <c r="W604" s="222"/>
      <c r="X604" s="222"/>
      <c r="Y604" s="222"/>
      <c r="Z604" s="222"/>
      <c r="AA604" s="222"/>
      <c r="AB604" s="222"/>
      <c r="AC604" s="222"/>
      <c r="AD604" s="222"/>
      <c r="AE604" s="222"/>
      <c r="AF604" s="222"/>
      <c r="AG604" s="222"/>
      <c r="AH604" s="222"/>
      <c r="AI604" s="222"/>
      <c r="AJ604" s="222"/>
      <c r="AK604" s="222"/>
      <c r="AL604" s="222"/>
      <c r="AM604" s="222"/>
      <c r="AN604" s="222"/>
      <c r="AO604" s="222"/>
      <c r="AP604" s="222"/>
      <c r="AQ604" s="222"/>
      <c r="AR604" s="222"/>
      <c r="AS604" s="222"/>
      <c r="AT604" s="222"/>
      <c r="AU604" s="222"/>
      <c r="AV604" s="222"/>
      <c r="AW604" s="222"/>
      <c r="AX604" s="222"/>
      <c r="AY604" s="222"/>
      <c r="AZ604" s="222"/>
      <c r="BA604" s="222"/>
      <c r="BB604" s="222"/>
      <c r="BC604" s="222"/>
      <c r="BD604" s="222"/>
      <c r="BE604" s="222"/>
      <c r="BF604" s="222"/>
      <c r="BG604" s="222"/>
      <c r="BH604" s="222"/>
      <c r="BI604" s="222"/>
      <c r="BJ604" s="222"/>
      <c r="BK604" s="222"/>
      <c r="BL604" s="222"/>
      <c r="BM604" s="223">
        <v>1</v>
      </c>
    </row>
    <row r="605" spans="1:65">
      <c r="A605" s="29"/>
      <c r="B605" s="19">
        <v>1</v>
      </c>
      <c r="C605" s="9">
        <v>2</v>
      </c>
      <c r="D605" s="224">
        <v>28.13</v>
      </c>
      <c r="E605" s="224">
        <v>27.135410219874746</v>
      </c>
      <c r="F605" s="224">
        <v>25</v>
      </c>
      <c r="G605" s="224">
        <v>23</v>
      </c>
      <c r="H605" s="224">
        <v>28.6</v>
      </c>
      <c r="I605" s="224">
        <v>25.4</v>
      </c>
      <c r="J605" s="224">
        <v>29.3</v>
      </c>
      <c r="K605" s="224">
        <v>24.4</v>
      </c>
      <c r="L605" s="224">
        <v>28</v>
      </c>
      <c r="M605" s="224">
        <v>23.236288216344001</v>
      </c>
      <c r="N605" s="224" t="s">
        <v>262</v>
      </c>
      <c r="O605" s="224">
        <v>25.3</v>
      </c>
      <c r="P605" s="224">
        <v>24.7</v>
      </c>
      <c r="Q605" s="224">
        <v>27.13</v>
      </c>
      <c r="R605" s="224">
        <v>26.03</v>
      </c>
      <c r="S605" s="224">
        <v>29.8</v>
      </c>
      <c r="T605" s="224">
        <v>28.5</v>
      </c>
      <c r="U605" s="221"/>
      <c r="V605" s="222"/>
      <c r="W605" s="222"/>
      <c r="X605" s="222"/>
      <c r="Y605" s="222"/>
      <c r="Z605" s="222"/>
      <c r="AA605" s="222"/>
      <c r="AB605" s="222"/>
      <c r="AC605" s="222"/>
      <c r="AD605" s="222"/>
      <c r="AE605" s="222"/>
      <c r="AF605" s="222"/>
      <c r="AG605" s="222"/>
      <c r="AH605" s="222"/>
      <c r="AI605" s="222"/>
      <c r="AJ605" s="222"/>
      <c r="AK605" s="222"/>
      <c r="AL605" s="222"/>
      <c r="AM605" s="222"/>
      <c r="AN605" s="222"/>
      <c r="AO605" s="222"/>
      <c r="AP605" s="222"/>
      <c r="AQ605" s="222"/>
      <c r="AR605" s="222"/>
      <c r="AS605" s="222"/>
      <c r="AT605" s="222"/>
      <c r="AU605" s="222"/>
      <c r="AV605" s="222"/>
      <c r="AW605" s="222"/>
      <c r="AX605" s="222"/>
      <c r="AY605" s="222"/>
      <c r="AZ605" s="222"/>
      <c r="BA605" s="222"/>
      <c r="BB605" s="222"/>
      <c r="BC605" s="222"/>
      <c r="BD605" s="222"/>
      <c r="BE605" s="222"/>
      <c r="BF605" s="222"/>
      <c r="BG605" s="222"/>
      <c r="BH605" s="222"/>
      <c r="BI605" s="222"/>
      <c r="BJ605" s="222"/>
      <c r="BK605" s="222"/>
      <c r="BL605" s="222"/>
      <c r="BM605" s="223">
        <v>30</v>
      </c>
    </row>
    <row r="606" spans="1:65">
      <c r="A606" s="29"/>
      <c r="B606" s="19">
        <v>1</v>
      </c>
      <c r="C606" s="9">
        <v>3</v>
      </c>
      <c r="D606" s="224">
        <v>26.64</v>
      </c>
      <c r="E606" s="224">
        <v>26.763194472575972</v>
      </c>
      <c r="F606" s="224">
        <v>24.5</v>
      </c>
      <c r="G606" s="224">
        <v>25</v>
      </c>
      <c r="H606" s="224">
        <v>29.9</v>
      </c>
      <c r="I606" s="224">
        <v>26.9</v>
      </c>
      <c r="J606" s="224">
        <v>28.4</v>
      </c>
      <c r="K606" s="224">
        <v>26.4</v>
      </c>
      <c r="L606" s="224">
        <v>26.7</v>
      </c>
      <c r="M606" s="224">
        <v>22.881015755819998</v>
      </c>
      <c r="N606" s="224" t="s">
        <v>262</v>
      </c>
      <c r="O606" s="224">
        <v>22.7</v>
      </c>
      <c r="P606" s="224">
        <v>23.65</v>
      </c>
      <c r="Q606" s="224">
        <v>27.3</v>
      </c>
      <c r="R606" s="224">
        <v>25.73</v>
      </c>
      <c r="S606" s="224">
        <v>28.8</v>
      </c>
      <c r="T606" s="224">
        <v>28.5</v>
      </c>
      <c r="U606" s="221"/>
      <c r="V606" s="222"/>
      <c r="W606" s="222"/>
      <c r="X606" s="222"/>
      <c r="Y606" s="222"/>
      <c r="Z606" s="222"/>
      <c r="AA606" s="222"/>
      <c r="AB606" s="222"/>
      <c r="AC606" s="222"/>
      <c r="AD606" s="222"/>
      <c r="AE606" s="222"/>
      <c r="AF606" s="222"/>
      <c r="AG606" s="222"/>
      <c r="AH606" s="222"/>
      <c r="AI606" s="222"/>
      <c r="AJ606" s="222"/>
      <c r="AK606" s="222"/>
      <c r="AL606" s="222"/>
      <c r="AM606" s="222"/>
      <c r="AN606" s="222"/>
      <c r="AO606" s="222"/>
      <c r="AP606" s="222"/>
      <c r="AQ606" s="222"/>
      <c r="AR606" s="222"/>
      <c r="AS606" s="222"/>
      <c r="AT606" s="222"/>
      <c r="AU606" s="222"/>
      <c r="AV606" s="222"/>
      <c r="AW606" s="222"/>
      <c r="AX606" s="222"/>
      <c r="AY606" s="222"/>
      <c r="AZ606" s="222"/>
      <c r="BA606" s="222"/>
      <c r="BB606" s="222"/>
      <c r="BC606" s="222"/>
      <c r="BD606" s="222"/>
      <c r="BE606" s="222"/>
      <c r="BF606" s="222"/>
      <c r="BG606" s="222"/>
      <c r="BH606" s="222"/>
      <c r="BI606" s="222"/>
      <c r="BJ606" s="222"/>
      <c r="BK606" s="222"/>
      <c r="BL606" s="222"/>
      <c r="BM606" s="223">
        <v>16</v>
      </c>
    </row>
    <row r="607" spans="1:65">
      <c r="A607" s="29"/>
      <c r="B607" s="19">
        <v>1</v>
      </c>
      <c r="C607" s="9">
        <v>4</v>
      </c>
      <c r="D607" s="224">
        <v>27.46</v>
      </c>
      <c r="E607" s="224">
        <v>25.793901139472016</v>
      </c>
      <c r="F607" s="224">
        <v>24.4</v>
      </c>
      <c r="G607" s="224">
        <v>24</v>
      </c>
      <c r="H607" s="224">
        <v>29.2</v>
      </c>
      <c r="I607" s="224">
        <v>26.7</v>
      </c>
      <c r="J607" s="224">
        <v>27.7</v>
      </c>
      <c r="K607" s="224">
        <v>24.6</v>
      </c>
      <c r="L607" s="224">
        <v>25.8</v>
      </c>
      <c r="M607" s="224">
        <v>25.847828424420001</v>
      </c>
      <c r="N607" s="224" t="s">
        <v>262</v>
      </c>
      <c r="O607" s="224">
        <v>24.5</v>
      </c>
      <c r="P607" s="224">
        <v>23.4</v>
      </c>
      <c r="Q607" s="224">
        <v>27.71</v>
      </c>
      <c r="R607" s="224">
        <v>25.54</v>
      </c>
      <c r="S607" s="224">
        <v>29.4</v>
      </c>
      <c r="T607" s="224">
        <v>28.5</v>
      </c>
      <c r="U607" s="221"/>
      <c r="V607" s="222"/>
      <c r="W607" s="222"/>
      <c r="X607" s="222"/>
      <c r="Y607" s="222"/>
      <c r="Z607" s="222"/>
      <c r="AA607" s="222"/>
      <c r="AB607" s="222"/>
      <c r="AC607" s="222"/>
      <c r="AD607" s="222"/>
      <c r="AE607" s="222"/>
      <c r="AF607" s="222"/>
      <c r="AG607" s="222"/>
      <c r="AH607" s="222"/>
      <c r="AI607" s="222"/>
      <c r="AJ607" s="222"/>
      <c r="AK607" s="222"/>
      <c r="AL607" s="222"/>
      <c r="AM607" s="222"/>
      <c r="AN607" s="222"/>
      <c r="AO607" s="222"/>
      <c r="AP607" s="222"/>
      <c r="AQ607" s="222"/>
      <c r="AR607" s="222"/>
      <c r="AS607" s="222"/>
      <c r="AT607" s="222"/>
      <c r="AU607" s="222"/>
      <c r="AV607" s="222"/>
      <c r="AW607" s="222"/>
      <c r="AX607" s="222"/>
      <c r="AY607" s="222"/>
      <c r="AZ607" s="222"/>
      <c r="BA607" s="222"/>
      <c r="BB607" s="222"/>
      <c r="BC607" s="222"/>
      <c r="BD607" s="222"/>
      <c r="BE607" s="222"/>
      <c r="BF607" s="222"/>
      <c r="BG607" s="222"/>
      <c r="BH607" s="222"/>
      <c r="BI607" s="222"/>
      <c r="BJ607" s="222"/>
      <c r="BK607" s="222"/>
      <c r="BL607" s="222"/>
      <c r="BM607" s="223">
        <v>26.330417514104202</v>
      </c>
    </row>
    <row r="608" spans="1:65">
      <c r="A608" s="29"/>
      <c r="B608" s="19">
        <v>1</v>
      </c>
      <c r="C608" s="9">
        <v>5</v>
      </c>
      <c r="D608" s="224">
        <v>27.25</v>
      </c>
      <c r="E608" s="224">
        <v>26.037001989131358</v>
      </c>
      <c r="F608" s="224">
        <v>24.4</v>
      </c>
      <c r="G608" s="224">
        <v>24</v>
      </c>
      <c r="H608" s="224">
        <v>29.3</v>
      </c>
      <c r="I608" s="224">
        <v>26.5</v>
      </c>
      <c r="J608" s="224">
        <v>28</v>
      </c>
      <c r="K608" s="224">
        <v>25.7</v>
      </c>
      <c r="L608" s="224">
        <v>26.6</v>
      </c>
      <c r="M608" s="224">
        <v>25.614121594968005</v>
      </c>
      <c r="N608" s="224" t="s">
        <v>262</v>
      </c>
      <c r="O608" s="224">
        <v>22.8</v>
      </c>
      <c r="P608" s="224">
        <v>23.88</v>
      </c>
      <c r="Q608" s="224">
        <v>26.73</v>
      </c>
      <c r="R608" s="224">
        <v>25.82</v>
      </c>
      <c r="S608" s="224">
        <v>28.6</v>
      </c>
      <c r="T608" s="224">
        <v>29</v>
      </c>
      <c r="U608" s="221"/>
      <c r="V608" s="222"/>
      <c r="W608" s="222"/>
      <c r="X608" s="222"/>
      <c r="Y608" s="222"/>
      <c r="Z608" s="222"/>
      <c r="AA608" s="222"/>
      <c r="AB608" s="222"/>
      <c r="AC608" s="222"/>
      <c r="AD608" s="222"/>
      <c r="AE608" s="222"/>
      <c r="AF608" s="222"/>
      <c r="AG608" s="222"/>
      <c r="AH608" s="222"/>
      <c r="AI608" s="222"/>
      <c r="AJ608" s="222"/>
      <c r="AK608" s="222"/>
      <c r="AL608" s="222"/>
      <c r="AM608" s="222"/>
      <c r="AN608" s="222"/>
      <c r="AO608" s="222"/>
      <c r="AP608" s="222"/>
      <c r="AQ608" s="222"/>
      <c r="AR608" s="222"/>
      <c r="AS608" s="222"/>
      <c r="AT608" s="222"/>
      <c r="AU608" s="222"/>
      <c r="AV608" s="222"/>
      <c r="AW608" s="222"/>
      <c r="AX608" s="222"/>
      <c r="AY608" s="222"/>
      <c r="AZ608" s="222"/>
      <c r="BA608" s="222"/>
      <c r="BB608" s="222"/>
      <c r="BC608" s="222"/>
      <c r="BD608" s="222"/>
      <c r="BE608" s="222"/>
      <c r="BF608" s="222"/>
      <c r="BG608" s="222"/>
      <c r="BH608" s="222"/>
      <c r="BI608" s="222"/>
      <c r="BJ608" s="222"/>
      <c r="BK608" s="222"/>
      <c r="BL608" s="222"/>
      <c r="BM608" s="223">
        <v>45</v>
      </c>
    </row>
    <row r="609" spans="1:65">
      <c r="A609" s="29"/>
      <c r="B609" s="19">
        <v>1</v>
      </c>
      <c r="C609" s="9">
        <v>6</v>
      </c>
      <c r="D609" s="224">
        <v>27.43</v>
      </c>
      <c r="E609" s="224">
        <v>27.054400563892646</v>
      </c>
      <c r="F609" s="224">
        <v>24.9</v>
      </c>
      <c r="G609" s="224">
        <v>25</v>
      </c>
      <c r="H609" s="224">
        <v>29</v>
      </c>
      <c r="I609" s="224">
        <v>26.3</v>
      </c>
      <c r="J609" s="224">
        <v>28.6</v>
      </c>
      <c r="K609" s="224">
        <v>25.7</v>
      </c>
      <c r="L609" s="224">
        <v>26.4</v>
      </c>
      <c r="M609" s="224">
        <v>22.31332470257</v>
      </c>
      <c r="N609" s="224" t="s">
        <v>262</v>
      </c>
      <c r="O609" s="224">
        <v>24.2</v>
      </c>
      <c r="P609" s="224">
        <v>22.79</v>
      </c>
      <c r="Q609" s="224">
        <v>27.28</v>
      </c>
      <c r="R609" s="224">
        <v>24.97</v>
      </c>
      <c r="S609" s="224">
        <v>28.7</v>
      </c>
      <c r="T609" s="224">
        <v>27.5</v>
      </c>
      <c r="U609" s="221"/>
      <c r="V609" s="222"/>
      <c r="W609" s="222"/>
      <c r="X609" s="222"/>
      <c r="Y609" s="222"/>
      <c r="Z609" s="222"/>
      <c r="AA609" s="222"/>
      <c r="AB609" s="222"/>
      <c r="AC609" s="222"/>
      <c r="AD609" s="222"/>
      <c r="AE609" s="222"/>
      <c r="AF609" s="222"/>
      <c r="AG609" s="222"/>
      <c r="AH609" s="222"/>
      <c r="AI609" s="222"/>
      <c r="AJ609" s="222"/>
      <c r="AK609" s="222"/>
      <c r="AL609" s="222"/>
      <c r="AM609" s="222"/>
      <c r="AN609" s="222"/>
      <c r="AO609" s="222"/>
      <c r="AP609" s="222"/>
      <c r="AQ609" s="222"/>
      <c r="AR609" s="222"/>
      <c r="AS609" s="222"/>
      <c r="AT609" s="222"/>
      <c r="AU609" s="222"/>
      <c r="AV609" s="222"/>
      <c r="AW609" s="222"/>
      <c r="AX609" s="222"/>
      <c r="AY609" s="222"/>
      <c r="AZ609" s="222"/>
      <c r="BA609" s="222"/>
      <c r="BB609" s="222"/>
      <c r="BC609" s="222"/>
      <c r="BD609" s="222"/>
      <c r="BE609" s="222"/>
      <c r="BF609" s="222"/>
      <c r="BG609" s="222"/>
      <c r="BH609" s="222"/>
      <c r="BI609" s="222"/>
      <c r="BJ609" s="222"/>
      <c r="BK609" s="222"/>
      <c r="BL609" s="222"/>
      <c r="BM609" s="225"/>
    </row>
    <row r="610" spans="1:65">
      <c r="A610" s="29"/>
      <c r="B610" s="20" t="s">
        <v>257</v>
      </c>
      <c r="C610" s="12"/>
      <c r="D610" s="226">
        <v>27.460000000000004</v>
      </c>
      <c r="E610" s="226">
        <v>26.720399990826849</v>
      </c>
      <c r="F610" s="226">
        <v>24.566666666666666</v>
      </c>
      <c r="G610" s="226">
        <v>24.333333333333332</v>
      </c>
      <c r="H610" s="226">
        <v>29.3</v>
      </c>
      <c r="I610" s="226">
        <v>26.316666666666674</v>
      </c>
      <c r="J610" s="226">
        <v>28.533333333333335</v>
      </c>
      <c r="K610" s="226">
        <v>25.516666666666666</v>
      </c>
      <c r="L610" s="226">
        <v>26.566666666666666</v>
      </c>
      <c r="M610" s="226">
        <v>23.846280234840332</v>
      </c>
      <c r="N610" s="226" t="s">
        <v>685</v>
      </c>
      <c r="O610" s="226">
        <v>24.033333333333331</v>
      </c>
      <c r="P610" s="226">
        <v>23.951666666666664</v>
      </c>
      <c r="Q610" s="226">
        <v>27.433333333333334</v>
      </c>
      <c r="R610" s="226">
        <v>25.474999999999998</v>
      </c>
      <c r="S610" s="226">
        <v>28.983333333333331</v>
      </c>
      <c r="T610" s="226">
        <v>28.25</v>
      </c>
      <c r="U610" s="221"/>
      <c r="V610" s="222"/>
      <c r="W610" s="222"/>
      <c r="X610" s="222"/>
      <c r="Y610" s="222"/>
      <c r="Z610" s="222"/>
      <c r="AA610" s="222"/>
      <c r="AB610" s="222"/>
      <c r="AC610" s="222"/>
      <c r="AD610" s="222"/>
      <c r="AE610" s="222"/>
      <c r="AF610" s="222"/>
      <c r="AG610" s="222"/>
      <c r="AH610" s="222"/>
      <c r="AI610" s="222"/>
      <c r="AJ610" s="222"/>
      <c r="AK610" s="222"/>
      <c r="AL610" s="222"/>
      <c r="AM610" s="222"/>
      <c r="AN610" s="222"/>
      <c r="AO610" s="222"/>
      <c r="AP610" s="222"/>
      <c r="AQ610" s="222"/>
      <c r="AR610" s="222"/>
      <c r="AS610" s="222"/>
      <c r="AT610" s="222"/>
      <c r="AU610" s="222"/>
      <c r="AV610" s="222"/>
      <c r="AW610" s="222"/>
      <c r="AX610" s="222"/>
      <c r="AY610" s="222"/>
      <c r="AZ610" s="222"/>
      <c r="BA610" s="222"/>
      <c r="BB610" s="222"/>
      <c r="BC610" s="222"/>
      <c r="BD610" s="222"/>
      <c r="BE610" s="222"/>
      <c r="BF610" s="222"/>
      <c r="BG610" s="222"/>
      <c r="BH610" s="222"/>
      <c r="BI610" s="222"/>
      <c r="BJ610" s="222"/>
      <c r="BK610" s="222"/>
      <c r="BL610" s="222"/>
      <c r="BM610" s="225"/>
    </row>
    <row r="611" spans="1:65">
      <c r="A611" s="29"/>
      <c r="B611" s="3" t="s">
        <v>258</v>
      </c>
      <c r="C611" s="28"/>
      <c r="D611" s="224">
        <v>27.445</v>
      </c>
      <c r="E611" s="224">
        <v>26.908797518234309</v>
      </c>
      <c r="F611" s="224">
        <v>24.45</v>
      </c>
      <c r="G611" s="224">
        <v>24.5</v>
      </c>
      <c r="H611" s="224">
        <v>29.25</v>
      </c>
      <c r="I611" s="224">
        <v>26.4</v>
      </c>
      <c r="J611" s="224">
        <v>28.5</v>
      </c>
      <c r="K611" s="224">
        <v>25.7</v>
      </c>
      <c r="L611" s="224">
        <v>26.5</v>
      </c>
      <c r="M611" s="224">
        <v>23.210695465632</v>
      </c>
      <c r="N611" s="224" t="s">
        <v>685</v>
      </c>
      <c r="O611" s="224">
        <v>24.35</v>
      </c>
      <c r="P611" s="224">
        <v>23.765000000000001</v>
      </c>
      <c r="Q611" s="224">
        <v>27.29</v>
      </c>
      <c r="R611" s="224">
        <v>25.634999999999998</v>
      </c>
      <c r="S611" s="224">
        <v>28.75</v>
      </c>
      <c r="T611" s="224">
        <v>28.5</v>
      </c>
      <c r="U611" s="221"/>
      <c r="V611" s="222"/>
      <c r="W611" s="222"/>
      <c r="X611" s="222"/>
      <c r="Y611" s="222"/>
      <c r="Z611" s="222"/>
      <c r="AA611" s="222"/>
      <c r="AB611" s="222"/>
      <c r="AC611" s="222"/>
      <c r="AD611" s="222"/>
      <c r="AE611" s="222"/>
      <c r="AF611" s="222"/>
      <c r="AG611" s="222"/>
      <c r="AH611" s="222"/>
      <c r="AI611" s="222"/>
      <c r="AJ611" s="222"/>
      <c r="AK611" s="222"/>
      <c r="AL611" s="222"/>
      <c r="AM611" s="222"/>
      <c r="AN611" s="222"/>
      <c r="AO611" s="222"/>
      <c r="AP611" s="222"/>
      <c r="AQ611" s="222"/>
      <c r="AR611" s="222"/>
      <c r="AS611" s="222"/>
      <c r="AT611" s="222"/>
      <c r="AU611" s="222"/>
      <c r="AV611" s="222"/>
      <c r="AW611" s="222"/>
      <c r="AX611" s="222"/>
      <c r="AY611" s="222"/>
      <c r="AZ611" s="222"/>
      <c r="BA611" s="222"/>
      <c r="BB611" s="222"/>
      <c r="BC611" s="222"/>
      <c r="BD611" s="222"/>
      <c r="BE611" s="222"/>
      <c r="BF611" s="222"/>
      <c r="BG611" s="222"/>
      <c r="BH611" s="222"/>
      <c r="BI611" s="222"/>
      <c r="BJ611" s="222"/>
      <c r="BK611" s="222"/>
      <c r="BL611" s="222"/>
      <c r="BM611" s="225"/>
    </row>
    <row r="612" spans="1:65">
      <c r="A612" s="29"/>
      <c r="B612" s="3" t="s">
        <v>259</v>
      </c>
      <c r="C612" s="28"/>
      <c r="D612" s="23">
        <v>0.51349780914819865</v>
      </c>
      <c r="E612" s="23">
        <v>0.67532629247641962</v>
      </c>
      <c r="F612" s="23">
        <v>0.31411250638372673</v>
      </c>
      <c r="G612" s="23">
        <v>0.81649658092772603</v>
      </c>
      <c r="H612" s="23">
        <v>0.4898979485566351</v>
      </c>
      <c r="I612" s="23">
        <v>0.53072277760302189</v>
      </c>
      <c r="J612" s="23">
        <v>0.63770421565696667</v>
      </c>
      <c r="K612" s="23">
        <v>0.84241715715354837</v>
      </c>
      <c r="L612" s="23">
        <v>0.79162280580252786</v>
      </c>
      <c r="M612" s="23">
        <v>1.4981583616988929</v>
      </c>
      <c r="N612" s="23" t="s">
        <v>685</v>
      </c>
      <c r="O612" s="23">
        <v>1.0576703960434304</v>
      </c>
      <c r="P612" s="23">
        <v>0.90565814006537082</v>
      </c>
      <c r="Q612" s="23">
        <v>0.58959873360334347</v>
      </c>
      <c r="R612" s="23">
        <v>0.50250373132943005</v>
      </c>
      <c r="S612" s="23">
        <v>0.49966655548141936</v>
      </c>
      <c r="T612" s="23">
        <v>0.61237243569579447</v>
      </c>
      <c r="U612" s="149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3" t="s">
        <v>86</v>
      </c>
      <c r="C613" s="28"/>
      <c r="D613" s="13">
        <v>1.8699847383401257E-2</v>
      </c>
      <c r="E613" s="13">
        <v>2.5273809250919151E-2</v>
      </c>
      <c r="F613" s="13">
        <v>1.2786126447098782E-2</v>
      </c>
      <c r="G613" s="13">
        <v>3.355465401072847E-2</v>
      </c>
      <c r="H613" s="13">
        <v>1.6720066503639424E-2</v>
      </c>
      <c r="I613" s="13">
        <v>2.0166793322470743E-2</v>
      </c>
      <c r="J613" s="13">
        <v>2.2349446810407708E-2</v>
      </c>
      <c r="K613" s="13">
        <v>3.301438891522724E-2</v>
      </c>
      <c r="L613" s="13">
        <v>2.9797596203357386E-2</v>
      </c>
      <c r="M613" s="13">
        <v>6.2825662826440573E-2</v>
      </c>
      <c r="N613" s="13" t="s">
        <v>685</v>
      </c>
      <c r="O613" s="13">
        <v>4.4008476950489477E-2</v>
      </c>
      <c r="P613" s="13">
        <v>3.7811904811023769E-2</v>
      </c>
      <c r="Q613" s="13">
        <v>2.1492055902916529E-2</v>
      </c>
      <c r="R613" s="13">
        <v>1.9725367274953096E-2</v>
      </c>
      <c r="S613" s="13">
        <v>1.723978914829509E-2</v>
      </c>
      <c r="T613" s="13">
        <v>2.1676900378612193E-2</v>
      </c>
      <c r="U613" s="149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260</v>
      </c>
      <c r="C614" s="28"/>
      <c r="D614" s="13">
        <v>4.2900287672640536E-2</v>
      </c>
      <c r="E614" s="13">
        <v>1.4811101134790228E-2</v>
      </c>
      <c r="F614" s="13">
        <v>-6.6985297384394293E-2</v>
      </c>
      <c r="G614" s="13">
        <v>-7.5847038114800425E-2</v>
      </c>
      <c r="H614" s="13">
        <v>0.11278144314669936</v>
      </c>
      <c r="I614" s="13">
        <v>-5.2224190634886369E-4</v>
      </c>
      <c r="J614" s="13">
        <v>8.3664295032508162E-2</v>
      </c>
      <c r="K614" s="13">
        <v>-3.0905352982027012E-2</v>
      </c>
      <c r="L614" s="13">
        <v>8.9724803048001345E-3</v>
      </c>
      <c r="M614" s="13">
        <v>-9.4344773603882714E-2</v>
      </c>
      <c r="N614" s="13" t="s">
        <v>685</v>
      </c>
      <c r="O614" s="13">
        <v>-8.7240704768179578E-2</v>
      </c>
      <c r="P614" s="13">
        <v>-9.0342314023821757E-2</v>
      </c>
      <c r="Q614" s="13">
        <v>4.1887517303451194E-2</v>
      </c>
      <c r="R614" s="13">
        <v>-3.248780668388529E-2</v>
      </c>
      <c r="S614" s="13">
        <v>0.10075479501257667</v>
      </c>
      <c r="T614" s="13">
        <v>7.2903609859872098E-2</v>
      </c>
      <c r="U614" s="149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261</v>
      </c>
      <c r="C615" s="46"/>
      <c r="D615" s="44">
        <v>0.37</v>
      </c>
      <c r="E615" s="44">
        <v>0.1</v>
      </c>
      <c r="F615" s="44">
        <v>0.69</v>
      </c>
      <c r="G615" s="44">
        <v>0.77</v>
      </c>
      <c r="H615" s="44">
        <v>1.05</v>
      </c>
      <c r="I615" s="44">
        <v>0.05</v>
      </c>
      <c r="J615" s="44">
        <v>0.77</v>
      </c>
      <c r="K615" s="44">
        <v>0.34</v>
      </c>
      <c r="L615" s="44">
        <v>0.05</v>
      </c>
      <c r="M615" s="44">
        <v>0.95</v>
      </c>
      <c r="N615" s="44" t="s">
        <v>262</v>
      </c>
      <c r="O615" s="44">
        <v>0.88</v>
      </c>
      <c r="P615" s="44">
        <v>0.91</v>
      </c>
      <c r="Q615" s="44">
        <v>0.36</v>
      </c>
      <c r="R615" s="44">
        <v>0.35</v>
      </c>
      <c r="S615" s="44">
        <v>0.93</v>
      </c>
      <c r="T615" s="44">
        <v>0.66</v>
      </c>
      <c r="U615" s="149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BM616" s="55"/>
    </row>
    <row r="617" spans="1:65" ht="15">
      <c r="B617" s="8" t="s">
        <v>515</v>
      </c>
      <c r="BM617" s="27" t="s">
        <v>66</v>
      </c>
    </row>
    <row r="618" spans="1:65" ht="15">
      <c r="A618" s="24" t="s">
        <v>31</v>
      </c>
      <c r="B618" s="18" t="s">
        <v>110</v>
      </c>
      <c r="C618" s="15" t="s">
        <v>111</v>
      </c>
      <c r="D618" s="16" t="s">
        <v>226</v>
      </c>
      <c r="E618" s="17" t="s">
        <v>226</v>
      </c>
      <c r="F618" s="17" t="s">
        <v>226</v>
      </c>
      <c r="G618" s="17" t="s">
        <v>226</v>
      </c>
      <c r="H618" s="17" t="s">
        <v>226</v>
      </c>
      <c r="I618" s="17" t="s">
        <v>226</v>
      </c>
      <c r="J618" s="17" t="s">
        <v>226</v>
      </c>
      <c r="K618" s="17" t="s">
        <v>226</v>
      </c>
      <c r="L618" s="17" t="s">
        <v>226</v>
      </c>
      <c r="M618" s="149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227</v>
      </c>
      <c r="C619" s="9" t="s">
        <v>227</v>
      </c>
      <c r="D619" s="147" t="s">
        <v>230</v>
      </c>
      <c r="E619" s="148" t="s">
        <v>231</v>
      </c>
      <c r="F619" s="148" t="s">
        <v>233</v>
      </c>
      <c r="G619" s="148" t="s">
        <v>235</v>
      </c>
      <c r="H619" s="148" t="s">
        <v>245</v>
      </c>
      <c r="I619" s="148" t="s">
        <v>246</v>
      </c>
      <c r="J619" s="148" t="s">
        <v>247</v>
      </c>
      <c r="K619" s="148" t="s">
        <v>281</v>
      </c>
      <c r="L619" s="148" t="s">
        <v>251</v>
      </c>
      <c r="M619" s="149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297</v>
      </c>
      <c r="E620" s="11" t="s">
        <v>297</v>
      </c>
      <c r="F620" s="11" t="s">
        <v>297</v>
      </c>
      <c r="G620" s="11" t="s">
        <v>298</v>
      </c>
      <c r="H620" s="11" t="s">
        <v>297</v>
      </c>
      <c r="I620" s="11" t="s">
        <v>297</v>
      </c>
      <c r="J620" s="11" t="s">
        <v>298</v>
      </c>
      <c r="K620" s="11" t="s">
        <v>298</v>
      </c>
      <c r="L620" s="11" t="s">
        <v>297</v>
      </c>
      <c r="M620" s="149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/>
      <c r="C621" s="9"/>
      <c r="D621" s="25"/>
      <c r="E621" s="25"/>
      <c r="F621" s="25"/>
      <c r="G621" s="25"/>
      <c r="H621" s="25"/>
      <c r="I621" s="25"/>
      <c r="J621" s="25"/>
      <c r="K621" s="25"/>
      <c r="L621" s="25"/>
      <c r="M621" s="149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20">
        <v>38.700000000000003</v>
      </c>
      <c r="E622" s="220">
        <v>39.604429595283683</v>
      </c>
      <c r="F622" s="228">
        <v>46.422550000000001</v>
      </c>
      <c r="G622" s="220">
        <v>39.4</v>
      </c>
      <c r="H622" s="220">
        <v>37.4</v>
      </c>
      <c r="I622" s="220">
        <v>38.590000000000003</v>
      </c>
      <c r="J622" s="220">
        <v>36.1</v>
      </c>
      <c r="K622" s="220">
        <v>40.799999999999997</v>
      </c>
      <c r="L622" s="220">
        <v>40.5</v>
      </c>
      <c r="M622" s="221"/>
      <c r="N622" s="222"/>
      <c r="O622" s="222"/>
      <c r="P622" s="222"/>
      <c r="Q622" s="222"/>
      <c r="R622" s="222"/>
      <c r="S622" s="222"/>
      <c r="T622" s="222"/>
      <c r="U622" s="222"/>
      <c r="V622" s="222"/>
      <c r="W622" s="222"/>
      <c r="X622" s="222"/>
      <c r="Y622" s="222"/>
      <c r="Z622" s="222"/>
      <c r="AA622" s="222"/>
      <c r="AB622" s="222"/>
      <c r="AC622" s="222"/>
      <c r="AD622" s="222"/>
      <c r="AE622" s="222"/>
      <c r="AF622" s="222"/>
      <c r="AG622" s="222"/>
      <c r="AH622" s="222"/>
      <c r="AI622" s="222"/>
      <c r="AJ622" s="222"/>
      <c r="AK622" s="222"/>
      <c r="AL622" s="222"/>
      <c r="AM622" s="222"/>
      <c r="AN622" s="222"/>
      <c r="AO622" s="222"/>
      <c r="AP622" s="222"/>
      <c r="AQ622" s="222"/>
      <c r="AR622" s="222"/>
      <c r="AS622" s="222"/>
      <c r="AT622" s="222"/>
      <c r="AU622" s="222"/>
      <c r="AV622" s="222"/>
      <c r="AW622" s="222"/>
      <c r="AX622" s="222"/>
      <c r="AY622" s="222"/>
      <c r="AZ622" s="222"/>
      <c r="BA622" s="222"/>
      <c r="BB622" s="222"/>
      <c r="BC622" s="222"/>
      <c r="BD622" s="222"/>
      <c r="BE622" s="222"/>
      <c r="BF622" s="222"/>
      <c r="BG622" s="222"/>
      <c r="BH622" s="222"/>
      <c r="BI622" s="222"/>
      <c r="BJ622" s="222"/>
      <c r="BK622" s="222"/>
      <c r="BL622" s="222"/>
      <c r="BM622" s="223">
        <v>1</v>
      </c>
    </row>
    <row r="623" spans="1:65">
      <c r="A623" s="29"/>
      <c r="B623" s="19">
        <v>1</v>
      </c>
      <c r="C623" s="9">
        <v>2</v>
      </c>
      <c r="D623" s="224">
        <v>38.729999999999997</v>
      </c>
      <c r="E623" s="224">
        <v>37.855208944150604</v>
      </c>
      <c r="F623" s="230">
        <v>46.6111</v>
      </c>
      <c r="G623" s="224">
        <v>38.4</v>
      </c>
      <c r="H623" s="224">
        <v>37.1</v>
      </c>
      <c r="I623" s="224">
        <v>39.270000000000003</v>
      </c>
      <c r="J623" s="224">
        <v>37.1</v>
      </c>
      <c r="K623" s="224">
        <v>40.9</v>
      </c>
      <c r="L623" s="224">
        <v>40.200000000000003</v>
      </c>
      <c r="M623" s="221"/>
      <c r="N623" s="222"/>
      <c r="O623" s="222"/>
      <c r="P623" s="222"/>
      <c r="Q623" s="222"/>
      <c r="R623" s="222"/>
      <c r="S623" s="222"/>
      <c r="T623" s="222"/>
      <c r="U623" s="222"/>
      <c r="V623" s="222"/>
      <c r="W623" s="222"/>
      <c r="X623" s="222"/>
      <c r="Y623" s="222"/>
      <c r="Z623" s="222"/>
      <c r="AA623" s="222"/>
      <c r="AB623" s="222"/>
      <c r="AC623" s="222"/>
      <c r="AD623" s="222"/>
      <c r="AE623" s="222"/>
      <c r="AF623" s="222"/>
      <c r="AG623" s="222"/>
      <c r="AH623" s="222"/>
      <c r="AI623" s="222"/>
      <c r="AJ623" s="222"/>
      <c r="AK623" s="222"/>
      <c r="AL623" s="222"/>
      <c r="AM623" s="222"/>
      <c r="AN623" s="222"/>
      <c r="AO623" s="222"/>
      <c r="AP623" s="222"/>
      <c r="AQ623" s="222"/>
      <c r="AR623" s="222"/>
      <c r="AS623" s="222"/>
      <c r="AT623" s="222"/>
      <c r="AU623" s="222"/>
      <c r="AV623" s="222"/>
      <c r="AW623" s="222"/>
      <c r="AX623" s="222"/>
      <c r="AY623" s="222"/>
      <c r="AZ623" s="222"/>
      <c r="BA623" s="222"/>
      <c r="BB623" s="222"/>
      <c r="BC623" s="222"/>
      <c r="BD623" s="222"/>
      <c r="BE623" s="222"/>
      <c r="BF623" s="222"/>
      <c r="BG623" s="222"/>
      <c r="BH623" s="222"/>
      <c r="BI623" s="222"/>
      <c r="BJ623" s="222"/>
      <c r="BK623" s="222"/>
      <c r="BL623" s="222"/>
      <c r="BM623" s="223">
        <v>6</v>
      </c>
    </row>
    <row r="624" spans="1:65">
      <c r="A624" s="29"/>
      <c r="B624" s="19">
        <v>1</v>
      </c>
      <c r="C624" s="9">
        <v>3</v>
      </c>
      <c r="D624" s="224">
        <v>38.28</v>
      </c>
      <c r="E624" s="224">
        <v>38.16500164762261</v>
      </c>
      <c r="F624" s="230">
        <v>46.556699999999999</v>
      </c>
      <c r="G624" s="224">
        <v>39.5</v>
      </c>
      <c r="H624" s="224">
        <v>34.5</v>
      </c>
      <c r="I624" s="224">
        <v>38.909999999999997</v>
      </c>
      <c r="J624" s="224">
        <v>37.1</v>
      </c>
      <c r="K624" s="224">
        <v>39.9</v>
      </c>
      <c r="L624" s="224">
        <v>40.200000000000003</v>
      </c>
      <c r="M624" s="221"/>
      <c r="N624" s="222"/>
      <c r="O624" s="222"/>
      <c r="P624" s="222"/>
      <c r="Q624" s="222"/>
      <c r="R624" s="222"/>
      <c r="S624" s="222"/>
      <c r="T624" s="222"/>
      <c r="U624" s="222"/>
      <c r="V624" s="222"/>
      <c r="W624" s="222"/>
      <c r="X624" s="222"/>
      <c r="Y624" s="222"/>
      <c r="Z624" s="222"/>
      <c r="AA624" s="222"/>
      <c r="AB624" s="222"/>
      <c r="AC624" s="222"/>
      <c r="AD624" s="222"/>
      <c r="AE624" s="222"/>
      <c r="AF624" s="222"/>
      <c r="AG624" s="222"/>
      <c r="AH624" s="222"/>
      <c r="AI624" s="222"/>
      <c r="AJ624" s="222"/>
      <c r="AK624" s="222"/>
      <c r="AL624" s="222"/>
      <c r="AM624" s="222"/>
      <c r="AN624" s="222"/>
      <c r="AO624" s="222"/>
      <c r="AP624" s="222"/>
      <c r="AQ624" s="222"/>
      <c r="AR624" s="222"/>
      <c r="AS624" s="222"/>
      <c r="AT624" s="222"/>
      <c r="AU624" s="222"/>
      <c r="AV624" s="222"/>
      <c r="AW624" s="222"/>
      <c r="AX624" s="222"/>
      <c r="AY624" s="222"/>
      <c r="AZ624" s="222"/>
      <c r="BA624" s="222"/>
      <c r="BB624" s="222"/>
      <c r="BC624" s="222"/>
      <c r="BD624" s="222"/>
      <c r="BE624" s="222"/>
      <c r="BF624" s="222"/>
      <c r="BG624" s="222"/>
      <c r="BH624" s="222"/>
      <c r="BI624" s="222"/>
      <c r="BJ624" s="222"/>
      <c r="BK624" s="222"/>
      <c r="BL624" s="222"/>
      <c r="BM624" s="223">
        <v>16</v>
      </c>
    </row>
    <row r="625" spans="1:65">
      <c r="A625" s="29"/>
      <c r="B625" s="19">
        <v>1</v>
      </c>
      <c r="C625" s="9">
        <v>4</v>
      </c>
      <c r="D625" s="224">
        <v>37.76</v>
      </c>
      <c r="E625" s="224">
        <v>36.512337843810215</v>
      </c>
      <c r="F625" s="230">
        <v>46.52505</v>
      </c>
      <c r="G625" s="224">
        <v>38.799999999999997</v>
      </c>
      <c r="H625" s="224">
        <v>35.1</v>
      </c>
      <c r="I625" s="224">
        <v>39.68</v>
      </c>
      <c r="J625" s="224">
        <v>38.299999999999997</v>
      </c>
      <c r="K625" s="224">
        <v>40.1</v>
      </c>
      <c r="L625" s="224">
        <v>40.6</v>
      </c>
      <c r="M625" s="221"/>
      <c r="N625" s="222"/>
      <c r="O625" s="222"/>
      <c r="P625" s="222"/>
      <c r="Q625" s="222"/>
      <c r="R625" s="222"/>
      <c r="S625" s="222"/>
      <c r="T625" s="222"/>
      <c r="U625" s="222"/>
      <c r="V625" s="222"/>
      <c r="W625" s="222"/>
      <c r="X625" s="222"/>
      <c r="Y625" s="222"/>
      <c r="Z625" s="222"/>
      <c r="AA625" s="222"/>
      <c r="AB625" s="222"/>
      <c r="AC625" s="222"/>
      <c r="AD625" s="222"/>
      <c r="AE625" s="222"/>
      <c r="AF625" s="222"/>
      <c r="AG625" s="222"/>
      <c r="AH625" s="222"/>
      <c r="AI625" s="222"/>
      <c r="AJ625" s="222"/>
      <c r="AK625" s="222"/>
      <c r="AL625" s="222"/>
      <c r="AM625" s="222"/>
      <c r="AN625" s="222"/>
      <c r="AO625" s="222"/>
      <c r="AP625" s="222"/>
      <c r="AQ625" s="222"/>
      <c r="AR625" s="222"/>
      <c r="AS625" s="222"/>
      <c r="AT625" s="222"/>
      <c r="AU625" s="222"/>
      <c r="AV625" s="222"/>
      <c r="AW625" s="222"/>
      <c r="AX625" s="222"/>
      <c r="AY625" s="222"/>
      <c r="AZ625" s="222"/>
      <c r="BA625" s="222"/>
      <c r="BB625" s="222"/>
      <c r="BC625" s="222"/>
      <c r="BD625" s="222"/>
      <c r="BE625" s="222"/>
      <c r="BF625" s="222"/>
      <c r="BG625" s="222"/>
      <c r="BH625" s="222"/>
      <c r="BI625" s="222"/>
      <c r="BJ625" s="222"/>
      <c r="BK625" s="222"/>
      <c r="BL625" s="222"/>
      <c r="BM625" s="223">
        <v>38.435475359672026</v>
      </c>
    </row>
    <row r="626" spans="1:65">
      <c r="A626" s="29"/>
      <c r="B626" s="19">
        <v>1</v>
      </c>
      <c r="C626" s="9">
        <v>5</v>
      </c>
      <c r="D626" s="224">
        <v>38.630000000000003</v>
      </c>
      <c r="E626" s="224">
        <v>37.445701024501894</v>
      </c>
      <c r="F626" s="230">
        <v>46.614249999999998</v>
      </c>
      <c r="G626" s="224">
        <v>39.6</v>
      </c>
      <c r="H626" s="224">
        <v>35.4</v>
      </c>
      <c r="I626" s="224">
        <v>38.94</v>
      </c>
      <c r="J626" s="224">
        <v>37.200000000000003</v>
      </c>
      <c r="K626" s="224">
        <v>39.5</v>
      </c>
      <c r="L626" s="224">
        <v>40.200000000000003</v>
      </c>
      <c r="M626" s="221"/>
      <c r="N626" s="222"/>
      <c r="O626" s="222"/>
      <c r="P626" s="222"/>
      <c r="Q626" s="222"/>
      <c r="R626" s="222"/>
      <c r="S626" s="222"/>
      <c r="T626" s="222"/>
      <c r="U626" s="222"/>
      <c r="V626" s="222"/>
      <c r="W626" s="222"/>
      <c r="X626" s="222"/>
      <c r="Y626" s="222"/>
      <c r="Z626" s="222"/>
      <c r="AA626" s="222"/>
      <c r="AB626" s="222"/>
      <c r="AC626" s="222"/>
      <c r="AD626" s="222"/>
      <c r="AE626" s="222"/>
      <c r="AF626" s="222"/>
      <c r="AG626" s="222"/>
      <c r="AH626" s="222"/>
      <c r="AI626" s="222"/>
      <c r="AJ626" s="222"/>
      <c r="AK626" s="222"/>
      <c r="AL626" s="222"/>
      <c r="AM626" s="222"/>
      <c r="AN626" s="222"/>
      <c r="AO626" s="222"/>
      <c r="AP626" s="222"/>
      <c r="AQ626" s="222"/>
      <c r="AR626" s="222"/>
      <c r="AS626" s="222"/>
      <c r="AT626" s="222"/>
      <c r="AU626" s="222"/>
      <c r="AV626" s="222"/>
      <c r="AW626" s="222"/>
      <c r="AX626" s="222"/>
      <c r="AY626" s="222"/>
      <c r="AZ626" s="222"/>
      <c r="BA626" s="222"/>
      <c r="BB626" s="222"/>
      <c r="BC626" s="222"/>
      <c r="BD626" s="222"/>
      <c r="BE626" s="222"/>
      <c r="BF626" s="222"/>
      <c r="BG626" s="222"/>
      <c r="BH626" s="222"/>
      <c r="BI626" s="222"/>
      <c r="BJ626" s="222"/>
      <c r="BK626" s="222"/>
      <c r="BL626" s="222"/>
      <c r="BM626" s="223">
        <v>46</v>
      </c>
    </row>
    <row r="627" spans="1:65">
      <c r="A627" s="29"/>
      <c r="B627" s="19">
        <v>1</v>
      </c>
      <c r="C627" s="9">
        <v>6</v>
      </c>
      <c r="D627" s="224">
        <v>37.659999999999997</v>
      </c>
      <c r="E627" s="224">
        <v>37.93013820888806</v>
      </c>
      <c r="F627" s="230">
        <v>46.613149999999997</v>
      </c>
      <c r="G627" s="224">
        <v>39.799999999999997</v>
      </c>
      <c r="H627" s="224">
        <v>33.4</v>
      </c>
      <c r="I627" s="224">
        <v>40.04</v>
      </c>
      <c r="J627" s="224">
        <v>36.4</v>
      </c>
      <c r="K627" s="224">
        <v>38.5</v>
      </c>
      <c r="L627" s="224">
        <v>40.200000000000003</v>
      </c>
      <c r="M627" s="221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  <c r="AD627" s="222"/>
      <c r="AE627" s="222"/>
      <c r="AF627" s="222"/>
      <c r="AG627" s="222"/>
      <c r="AH627" s="222"/>
      <c r="AI627" s="222"/>
      <c r="AJ627" s="222"/>
      <c r="AK627" s="222"/>
      <c r="AL627" s="222"/>
      <c r="AM627" s="222"/>
      <c r="AN627" s="222"/>
      <c r="AO627" s="222"/>
      <c r="AP627" s="222"/>
      <c r="AQ627" s="222"/>
      <c r="AR627" s="222"/>
      <c r="AS627" s="222"/>
      <c r="AT627" s="222"/>
      <c r="AU627" s="222"/>
      <c r="AV627" s="222"/>
      <c r="AW627" s="222"/>
      <c r="AX627" s="222"/>
      <c r="AY627" s="222"/>
      <c r="AZ627" s="222"/>
      <c r="BA627" s="222"/>
      <c r="BB627" s="222"/>
      <c r="BC627" s="222"/>
      <c r="BD627" s="222"/>
      <c r="BE627" s="222"/>
      <c r="BF627" s="222"/>
      <c r="BG627" s="222"/>
      <c r="BH627" s="222"/>
      <c r="BI627" s="222"/>
      <c r="BJ627" s="222"/>
      <c r="BK627" s="222"/>
      <c r="BL627" s="222"/>
      <c r="BM627" s="225"/>
    </row>
    <row r="628" spans="1:65">
      <c r="A628" s="29"/>
      <c r="B628" s="20" t="s">
        <v>257</v>
      </c>
      <c r="C628" s="12"/>
      <c r="D628" s="226">
        <v>38.293333333333329</v>
      </c>
      <c r="E628" s="226">
        <v>37.918802877376173</v>
      </c>
      <c r="F628" s="226">
        <v>46.557133333333333</v>
      </c>
      <c r="G628" s="226">
        <v>39.25</v>
      </c>
      <c r="H628" s="226">
        <v>35.483333333333334</v>
      </c>
      <c r="I628" s="226">
        <v>39.238333333333337</v>
      </c>
      <c r="J628" s="226">
        <v>37.033333333333339</v>
      </c>
      <c r="K628" s="226">
        <v>39.949999999999996</v>
      </c>
      <c r="L628" s="226">
        <v>40.316666666666663</v>
      </c>
      <c r="M628" s="221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  <c r="AD628" s="222"/>
      <c r="AE628" s="222"/>
      <c r="AF628" s="222"/>
      <c r="AG628" s="222"/>
      <c r="AH628" s="222"/>
      <c r="AI628" s="222"/>
      <c r="AJ628" s="222"/>
      <c r="AK628" s="222"/>
      <c r="AL628" s="222"/>
      <c r="AM628" s="222"/>
      <c r="AN628" s="222"/>
      <c r="AO628" s="222"/>
      <c r="AP628" s="222"/>
      <c r="AQ628" s="222"/>
      <c r="AR628" s="222"/>
      <c r="AS628" s="222"/>
      <c r="AT628" s="222"/>
      <c r="AU628" s="222"/>
      <c r="AV628" s="222"/>
      <c r="AW628" s="222"/>
      <c r="AX628" s="222"/>
      <c r="AY628" s="222"/>
      <c r="AZ628" s="222"/>
      <c r="BA628" s="222"/>
      <c r="BB628" s="222"/>
      <c r="BC628" s="222"/>
      <c r="BD628" s="222"/>
      <c r="BE628" s="222"/>
      <c r="BF628" s="222"/>
      <c r="BG628" s="222"/>
      <c r="BH628" s="222"/>
      <c r="BI628" s="222"/>
      <c r="BJ628" s="222"/>
      <c r="BK628" s="222"/>
      <c r="BL628" s="222"/>
      <c r="BM628" s="225"/>
    </row>
    <row r="629" spans="1:65">
      <c r="A629" s="29"/>
      <c r="B629" s="3" t="s">
        <v>258</v>
      </c>
      <c r="C629" s="28"/>
      <c r="D629" s="224">
        <v>38.454999999999998</v>
      </c>
      <c r="E629" s="224">
        <v>37.892673576519329</v>
      </c>
      <c r="F629" s="224">
        <v>46.5839</v>
      </c>
      <c r="G629" s="224">
        <v>39.450000000000003</v>
      </c>
      <c r="H629" s="224">
        <v>35.25</v>
      </c>
      <c r="I629" s="224">
        <v>39.105000000000004</v>
      </c>
      <c r="J629" s="224">
        <v>37.1</v>
      </c>
      <c r="K629" s="224">
        <v>40</v>
      </c>
      <c r="L629" s="224">
        <v>40.200000000000003</v>
      </c>
      <c r="M629" s="221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  <c r="AD629" s="222"/>
      <c r="AE629" s="222"/>
      <c r="AF629" s="222"/>
      <c r="AG629" s="222"/>
      <c r="AH629" s="222"/>
      <c r="AI629" s="222"/>
      <c r="AJ629" s="222"/>
      <c r="AK629" s="222"/>
      <c r="AL629" s="222"/>
      <c r="AM629" s="222"/>
      <c r="AN629" s="222"/>
      <c r="AO629" s="222"/>
      <c r="AP629" s="222"/>
      <c r="AQ629" s="222"/>
      <c r="AR629" s="222"/>
      <c r="AS629" s="222"/>
      <c r="AT629" s="222"/>
      <c r="AU629" s="222"/>
      <c r="AV629" s="222"/>
      <c r="AW629" s="222"/>
      <c r="AX629" s="222"/>
      <c r="AY629" s="222"/>
      <c r="AZ629" s="222"/>
      <c r="BA629" s="222"/>
      <c r="BB629" s="222"/>
      <c r="BC629" s="222"/>
      <c r="BD629" s="222"/>
      <c r="BE629" s="222"/>
      <c r="BF629" s="222"/>
      <c r="BG629" s="222"/>
      <c r="BH629" s="222"/>
      <c r="BI629" s="222"/>
      <c r="BJ629" s="222"/>
      <c r="BK629" s="222"/>
      <c r="BL629" s="222"/>
      <c r="BM629" s="225"/>
    </row>
    <row r="630" spans="1:65">
      <c r="A630" s="29"/>
      <c r="B630" s="3" t="s">
        <v>259</v>
      </c>
      <c r="C630" s="28"/>
      <c r="D630" s="23">
        <v>0.48065233450662465</v>
      </c>
      <c r="E630" s="23">
        <v>1.0107515222362866</v>
      </c>
      <c r="F630" s="23">
        <v>7.5438429640777377E-2</v>
      </c>
      <c r="G630" s="23">
        <v>0.53572380943915543</v>
      </c>
      <c r="H630" s="23">
        <v>1.5328622464744401</v>
      </c>
      <c r="I630" s="23">
        <v>0.53960788232443957</v>
      </c>
      <c r="J630" s="23">
        <v>0.76332605527825748</v>
      </c>
      <c r="K630" s="23">
        <v>0.8893818077743656</v>
      </c>
      <c r="L630" s="23">
        <v>0.18348478592697082</v>
      </c>
      <c r="M630" s="149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3" t="s">
        <v>86</v>
      </c>
      <c r="C631" s="28"/>
      <c r="D631" s="13">
        <v>1.2551854139274669E-2</v>
      </c>
      <c r="E631" s="13">
        <v>2.6655681232999582E-2</v>
      </c>
      <c r="F631" s="13">
        <v>1.6203409497028893E-3</v>
      </c>
      <c r="G631" s="13">
        <v>1.364901425322689E-2</v>
      </c>
      <c r="H631" s="13">
        <v>4.3199499665789766E-2</v>
      </c>
      <c r="I631" s="13">
        <v>1.3752059185093816E-2</v>
      </c>
      <c r="J631" s="13">
        <v>2.0611864678980848E-2</v>
      </c>
      <c r="K631" s="13">
        <v>2.2262373160810155E-2</v>
      </c>
      <c r="L631" s="13">
        <v>4.551090184215895E-3</v>
      </c>
      <c r="M631" s="149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260</v>
      </c>
      <c r="C632" s="28"/>
      <c r="D632" s="13">
        <v>-3.6981987345949818E-3</v>
      </c>
      <c r="E632" s="13">
        <v>-1.3442593787664325E-2</v>
      </c>
      <c r="F632" s="13">
        <v>0.21130629705136572</v>
      </c>
      <c r="G632" s="13">
        <v>2.119200120997089E-2</v>
      </c>
      <c r="H632" s="13">
        <v>-7.6807740732047547E-2</v>
      </c>
      <c r="I632" s="13">
        <v>2.0888462186256618E-2</v>
      </c>
      <c r="J632" s="13">
        <v>-3.6480413295730152E-2</v>
      </c>
      <c r="K632" s="13">
        <v>3.9404342632823663E-2</v>
      </c>
      <c r="L632" s="13">
        <v>4.8944140520984725E-2</v>
      </c>
      <c r="M632" s="149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45" t="s">
        <v>261</v>
      </c>
      <c r="C633" s="46"/>
      <c r="D633" s="44">
        <v>0.59</v>
      </c>
      <c r="E633" s="44">
        <v>0.83</v>
      </c>
      <c r="F633" s="44">
        <v>4.58</v>
      </c>
      <c r="G633" s="44">
        <v>0.01</v>
      </c>
      <c r="H633" s="44">
        <v>2.35</v>
      </c>
      <c r="I633" s="44">
        <v>0</v>
      </c>
      <c r="J633" s="44">
        <v>1.38</v>
      </c>
      <c r="K633" s="44">
        <v>0.45</v>
      </c>
      <c r="L633" s="44">
        <v>0.67</v>
      </c>
      <c r="M633" s="14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B634" s="3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BM634" s="55"/>
    </row>
    <row r="635" spans="1:65" ht="15">
      <c r="B635" s="8" t="s">
        <v>516</v>
      </c>
      <c r="BM635" s="27" t="s">
        <v>66</v>
      </c>
    </row>
    <row r="636" spans="1:65" ht="15">
      <c r="A636" s="24" t="s">
        <v>34</v>
      </c>
      <c r="B636" s="18" t="s">
        <v>110</v>
      </c>
      <c r="C636" s="15" t="s">
        <v>111</v>
      </c>
      <c r="D636" s="16" t="s">
        <v>226</v>
      </c>
      <c r="E636" s="17" t="s">
        <v>226</v>
      </c>
      <c r="F636" s="17" t="s">
        <v>226</v>
      </c>
      <c r="G636" s="17" t="s">
        <v>226</v>
      </c>
      <c r="H636" s="17" t="s">
        <v>226</v>
      </c>
      <c r="I636" s="17" t="s">
        <v>226</v>
      </c>
      <c r="J636" s="17" t="s">
        <v>226</v>
      </c>
      <c r="K636" s="17" t="s">
        <v>226</v>
      </c>
      <c r="L636" s="17" t="s">
        <v>226</v>
      </c>
      <c r="M636" s="17" t="s">
        <v>226</v>
      </c>
      <c r="N636" s="17" t="s">
        <v>226</v>
      </c>
      <c r="O636" s="17" t="s">
        <v>226</v>
      </c>
      <c r="P636" s="17" t="s">
        <v>226</v>
      </c>
      <c r="Q636" s="17" t="s">
        <v>226</v>
      </c>
      <c r="R636" s="17" t="s">
        <v>226</v>
      </c>
      <c r="S636" s="17" t="s">
        <v>226</v>
      </c>
      <c r="T636" s="17" t="s">
        <v>226</v>
      </c>
      <c r="U636" s="17" t="s">
        <v>226</v>
      </c>
      <c r="V636" s="17" t="s">
        <v>226</v>
      </c>
      <c r="W636" s="17" t="s">
        <v>226</v>
      </c>
      <c r="X636" s="149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 t="s">
        <v>227</v>
      </c>
      <c r="C637" s="9" t="s">
        <v>227</v>
      </c>
      <c r="D637" s="147" t="s">
        <v>230</v>
      </c>
      <c r="E637" s="148" t="s">
        <v>231</v>
      </c>
      <c r="F637" s="148" t="s">
        <v>233</v>
      </c>
      <c r="G637" s="148" t="s">
        <v>235</v>
      </c>
      <c r="H637" s="148" t="s">
        <v>236</v>
      </c>
      <c r="I637" s="148" t="s">
        <v>237</v>
      </c>
      <c r="J637" s="148" t="s">
        <v>238</v>
      </c>
      <c r="K637" s="148" t="s">
        <v>239</v>
      </c>
      <c r="L637" s="148" t="s">
        <v>240</v>
      </c>
      <c r="M637" s="148" t="s">
        <v>241</v>
      </c>
      <c r="N637" s="148" t="s">
        <v>242</v>
      </c>
      <c r="O637" s="148" t="s">
        <v>243</v>
      </c>
      <c r="P637" s="148" t="s">
        <v>244</v>
      </c>
      <c r="Q637" s="148" t="s">
        <v>245</v>
      </c>
      <c r="R637" s="148" t="s">
        <v>246</v>
      </c>
      <c r="S637" s="148" t="s">
        <v>247</v>
      </c>
      <c r="T637" s="148" t="s">
        <v>281</v>
      </c>
      <c r="U637" s="148" t="s">
        <v>250</v>
      </c>
      <c r="V637" s="148" t="s">
        <v>251</v>
      </c>
      <c r="W637" s="148" t="s">
        <v>296</v>
      </c>
      <c r="X637" s="149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 t="s">
        <v>3</v>
      </c>
    </row>
    <row r="638" spans="1:65">
      <c r="A638" s="29"/>
      <c r="B638" s="19"/>
      <c r="C638" s="9"/>
      <c r="D638" s="10" t="s">
        <v>297</v>
      </c>
      <c r="E638" s="11" t="s">
        <v>297</v>
      </c>
      <c r="F638" s="11" t="s">
        <v>114</v>
      </c>
      <c r="G638" s="11" t="s">
        <v>298</v>
      </c>
      <c r="H638" s="11" t="s">
        <v>114</v>
      </c>
      <c r="I638" s="11" t="s">
        <v>298</v>
      </c>
      <c r="J638" s="11" t="s">
        <v>298</v>
      </c>
      <c r="K638" s="11" t="s">
        <v>298</v>
      </c>
      <c r="L638" s="11" t="s">
        <v>298</v>
      </c>
      <c r="M638" s="11" t="s">
        <v>298</v>
      </c>
      <c r="N638" s="11" t="s">
        <v>114</v>
      </c>
      <c r="O638" s="11" t="s">
        <v>298</v>
      </c>
      <c r="P638" s="11" t="s">
        <v>114</v>
      </c>
      <c r="Q638" s="11" t="s">
        <v>297</v>
      </c>
      <c r="R638" s="11" t="s">
        <v>297</v>
      </c>
      <c r="S638" s="11" t="s">
        <v>298</v>
      </c>
      <c r="T638" s="11" t="s">
        <v>298</v>
      </c>
      <c r="U638" s="11" t="s">
        <v>114</v>
      </c>
      <c r="V638" s="11" t="s">
        <v>114</v>
      </c>
      <c r="W638" s="11" t="s">
        <v>114</v>
      </c>
      <c r="X638" s="149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0</v>
      </c>
    </row>
    <row r="639" spans="1:65">
      <c r="A639" s="29"/>
      <c r="B639" s="19"/>
      <c r="C639" s="9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149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8">
        <v>1</v>
      </c>
      <c r="C640" s="14">
        <v>1</v>
      </c>
      <c r="D640" s="210">
        <v>73.900000000000006</v>
      </c>
      <c r="E640" s="210">
        <v>68.618703508096232</v>
      </c>
      <c r="F640" s="210">
        <v>75.391344000000004</v>
      </c>
      <c r="G640" s="210">
        <v>77</v>
      </c>
      <c r="H640" s="210">
        <v>75</v>
      </c>
      <c r="I640" s="210">
        <v>72.900000000000006</v>
      </c>
      <c r="J640" s="210">
        <v>71.599999999999994</v>
      </c>
      <c r="K640" s="210">
        <v>74.2</v>
      </c>
      <c r="L640" s="210">
        <v>73.5</v>
      </c>
      <c r="M640" s="210">
        <v>73</v>
      </c>
      <c r="N640" s="210">
        <v>72.376576743000001</v>
      </c>
      <c r="O640" s="211">
        <v>61.8</v>
      </c>
      <c r="P640" s="210">
        <v>72</v>
      </c>
      <c r="Q640" s="210">
        <v>71.599999999999994</v>
      </c>
      <c r="R640" s="210">
        <v>74.599999999999994</v>
      </c>
      <c r="S640" s="210">
        <v>71.099999999999994</v>
      </c>
      <c r="T640" s="210">
        <v>70.5</v>
      </c>
      <c r="U640" s="210">
        <v>69.41</v>
      </c>
      <c r="V640" s="211">
        <v>88</v>
      </c>
      <c r="W640" s="210">
        <v>72.561000000000007</v>
      </c>
      <c r="X640" s="213"/>
      <c r="Y640" s="214"/>
      <c r="Z640" s="214"/>
      <c r="AA640" s="214"/>
      <c r="AB640" s="214"/>
      <c r="AC640" s="214"/>
      <c r="AD640" s="214"/>
      <c r="AE640" s="214"/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  <c r="BI640" s="214"/>
      <c r="BJ640" s="214"/>
      <c r="BK640" s="214"/>
      <c r="BL640" s="214"/>
      <c r="BM640" s="215">
        <v>1</v>
      </c>
    </row>
    <row r="641" spans="1:65">
      <c r="A641" s="29"/>
      <c r="B641" s="19">
        <v>1</v>
      </c>
      <c r="C641" s="9">
        <v>2</v>
      </c>
      <c r="D641" s="216">
        <v>74.400000000000006</v>
      </c>
      <c r="E641" s="216">
        <v>68.098655103343276</v>
      </c>
      <c r="F641" s="216">
        <v>75.888252000000008</v>
      </c>
      <c r="G641" s="216">
        <v>75</v>
      </c>
      <c r="H641" s="216">
        <v>76</v>
      </c>
      <c r="I641" s="216">
        <v>72.2</v>
      </c>
      <c r="J641" s="216">
        <v>68.2</v>
      </c>
      <c r="K641" s="216">
        <v>74.3</v>
      </c>
      <c r="L641" s="216">
        <v>67.099999999999994</v>
      </c>
      <c r="M641" s="227">
        <v>75.2</v>
      </c>
      <c r="N641" s="216">
        <v>69.786358622999998</v>
      </c>
      <c r="O641" s="217">
        <v>61.600000000000009</v>
      </c>
      <c r="P641" s="216">
        <v>72</v>
      </c>
      <c r="Q641" s="216">
        <v>69.099999999999994</v>
      </c>
      <c r="R641" s="216">
        <v>73.2</v>
      </c>
      <c r="S641" s="216">
        <v>74.400000000000006</v>
      </c>
      <c r="T641" s="216">
        <v>70</v>
      </c>
      <c r="U641" s="216">
        <v>71.209999999999994</v>
      </c>
      <c r="V641" s="217">
        <v>86</v>
      </c>
      <c r="W641" s="216">
        <v>72.278000000000006</v>
      </c>
      <c r="X641" s="213"/>
      <c r="Y641" s="214"/>
      <c r="Z641" s="214"/>
      <c r="AA641" s="214"/>
      <c r="AB641" s="214"/>
      <c r="AC641" s="214"/>
      <c r="AD641" s="214"/>
      <c r="AE641" s="214"/>
      <c r="AF641" s="214"/>
      <c r="AG641" s="214"/>
      <c r="AH641" s="214"/>
      <c r="AI641" s="214"/>
      <c r="AJ641" s="214"/>
      <c r="AK641" s="214"/>
      <c r="AL641" s="214"/>
      <c r="AM641" s="214"/>
      <c r="AN641" s="214"/>
      <c r="AO641" s="214"/>
      <c r="AP641" s="214"/>
      <c r="AQ641" s="214"/>
      <c r="AR641" s="214"/>
      <c r="AS641" s="214"/>
      <c r="AT641" s="214"/>
      <c r="AU641" s="214"/>
      <c r="AV641" s="214"/>
      <c r="AW641" s="214"/>
      <c r="AX641" s="214"/>
      <c r="AY641" s="214"/>
      <c r="AZ641" s="214"/>
      <c r="BA641" s="214"/>
      <c r="BB641" s="214"/>
      <c r="BC641" s="214"/>
      <c r="BD641" s="214"/>
      <c r="BE641" s="214"/>
      <c r="BF641" s="214"/>
      <c r="BG641" s="214"/>
      <c r="BH641" s="214"/>
      <c r="BI641" s="214"/>
      <c r="BJ641" s="214"/>
      <c r="BK641" s="214"/>
      <c r="BL641" s="214"/>
      <c r="BM641" s="215">
        <v>15</v>
      </c>
    </row>
    <row r="642" spans="1:65">
      <c r="A642" s="29"/>
      <c r="B642" s="19">
        <v>1</v>
      </c>
      <c r="C642" s="9">
        <v>3</v>
      </c>
      <c r="D642" s="216">
        <v>75.099999999999994</v>
      </c>
      <c r="E642" s="216">
        <v>68.303405331856553</v>
      </c>
      <c r="F642" s="216">
        <v>77.344308000000012</v>
      </c>
      <c r="G642" s="216">
        <v>75</v>
      </c>
      <c r="H642" s="216">
        <v>73</v>
      </c>
      <c r="I642" s="216">
        <v>73.400000000000006</v>
      </c>
      <c r="J642" s="216">
        <v>72.2</v>
      </c>
      <c r="K642" s="216">
        <v>71.8</v>
      </c>
      <c r="L642" s="216">
        <v>70</v>
      </c>
      <c r="M642" s="216">
        <v>72.7</v>
      </c>
      <c r="N642" s="216">
        <v>72.619713933</v>
      </c>
      <c r="O642" s="217">
        <v>64</v>
      </c>
      <c r="P642" s="216">
        <v>71</v>
      </c>
      <c r="Q642" s="216">
        <v>71.5</v>
      </c>
      <c r="R642" s="216">
        <v>73.599999999999994</v>
      </c>
      <c r="S642" s="216">
        <v>74.2</v>
      </c>
      <c r="T642" s="216">
        <v>72.2</v>
      </c>
      <c r="U642" s="216">
        <v>69.2</v>
      </c>
      <c r="V642" s="217">
        <v>84</v>
      </c>
      <c r="W642" s="216">
        <v>71.912000000000006</v>
      </c>
      <c r="X642" s="213"/>
      <c r="Y642" s="214"/>
      <c r="Z642" s="214"/>
      <c r="AA642" s="214"/>
      <c r="AB642" s="214"/>
      <c r="AC642" s="214"/>
      <c r="AD642" s="214"/>
      <c r="AE642" s="214"/>
      <c r="AF642" s="214"/>
      <c r="AG642" s="214"/>
      <c r="AH642" s="214"/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  <c r="BI642" s="214"/>
      <c r="BJ642" s="214"/>
      <c r="BK642" s="214"/>
      <c r="BL642" s="214"/>
      <c r="BM642" s="215">
        <v>16</v>
      </c>
    </row>
    <row r="643" spans="1:65">
      <c r="A643" s="29"/>
      <c r="B643" s="19">
        <v>1</v>
      </c>
      <c r="C643" s="9">
        <v>4</v>
      </c>
      <c r="D643" s="216">
        <v>73.900000000000006</v>
      </c>
      <c r="E643" s="216">
        <v>65.878916285685065</v>
      </c>
      <c r="F643" s="216">
        <v>77.298084000000017</v>
      </c>
      <c r="G643" s="216">
        <v>75</v>
      </c>
      <c r="H643" s="216">
        <v>75</v>
      </c>
      <c r="I643" s="216">
        <v>72.8</v>
      </c>
      <c r="J643" s="216">
        <v>71.2</v>
      </c>
      <c r="K643" s="216">
        <v>68.8</v>
      </c>
      <c r="L643" s="216">
        <v>67.5</v>
      </c>
      <c r="M643" s="216">
        <v>72.900000000000006</v>
      </c>
      <c r="N643" s="216">
        <v>72.069274833000009</v>
      </c>
      <c r="O643" s="217">
        <v>62.4</v>
      </c>
      <c r="P643" s="216">
        <v>71</v>
      </c>
      <c r="Q643" s="216">
        <v>70.599999999999994</v>
      </c>
      <c r="R643" s="216">
        <v>73.400000000000006</v>
      </c>
      <c r="S643" s="216">
        <v>72.400000000000006</v>
      </c>
      <c r="T643" s="216">
        <v>69.2</v>
      </c>
      <c r="U643" s="216">
        <v>71.05</v>
      </c>
      <c r="V643" s="217">
        <v>88</v>
      </c>
      <c r="W643" s="216">
        <v>72.64</v>
      </c>
      <c r="X643" s="213"/>
      <c r="Y643" s="214"/>
      <c r="Z643" s="214"/>
      <c r="AA643" s="214"/>
      <c r="AB643" s="214"/>
      <c r="AC643" s="214"/>
      <c r="AD643" s="214"/>
      <c r="AE643" s="214"/>
      <c r="AF643" s="214"/>
      <c r="AG643" s="214"/>
      <c r="AH643" s="214"/>
      <c r="AI643" s="214"/>
      <c r="AJ643" s="214"/>
      <c r="AK643" s="214"/>
      <c r="AL643" s="214"/>
      <c r="AM643" s="214"/>
      <c r="AN643" s="214"/>
      <c r="AO643" s="214"/>
      <c r="AP643" s="214"/>
      <c r="AQ643" s="214"/>
      <c r="AR643" s="214"/>
      <c r="AS643" s="214"/>
      <c r="AT643" s="214"/>
      <c r="AU643" s="214"/>
      <c r="AV643" s="214"/>
      <c r="AW643" s="214"/>
      <c r="AX643" s="214"/>
      <c r="AY643" s="214"/>
      <c r="AZ643" s="214"/>
      <c r="BA643" s="214"/>
      <c r="BB643" s="214"/>
      <c r="BC643" s="214"/>
      <c r="BD643" s="214"/>
      <c r="BE643" s="214"/>
      <c r="BF643" s="214"/>
      <c r="BG643" s="214"/>
      <c r="BH643" s="214"/>
      <c r="BI643" s="214"/>
      <c r="BJ643" s="214"/>
      <c r="BK643" s="214"/>
      <c r="BL643" s="214"/>
      <c r="BM643" s="215">
        <v>72.07969554485932</v>
      </c>
    </row>
    <row r="644" spans="1:65">
      <c r="A644" s="29"/>
      <c r="B644" s="19">
        <v>1</v>
      </c>
      <c r="C644" s="9">
        <v>5</v>
      </c>
      <c r="D644" s="216">
        <v>73.7</v>
      </c>
      <c r="E644" s="216">
        <v>66.164636525498125</v>
      </c>
      <c r="F644" s="216">
        <v>77.459868000000014</v>
      </c>
      <c r="G644" s="216">
        <v>76</v>
      </c>
      <c r="H644" s="216">
        <v>73</v>
      </c>
      <c r="I644" s="216">
        <v>71.599999999999994</v>
      </c>
      <c r="J644" s="216">
        <v>70.7</v>
      </c>
      <c r="K644" s="216">
        <v>69.2</v>
      </c>
      <c r="L644" s="216">
        <v>69.599999999999994</v>
      </c>
      <c r="M644" s="216">
        <v>72.5</v>
      </c>
      <c r="N644" s="216">
        <v>70.190347162999998</v>
      </c>
      <c r="O644" s="217">
        <v>61.600000000000009</v>
      </c>
      <c r="P644" s="216">
        <v>71</v>
      </c>
      <c r="Q644" s="216">
        <v>70.900000000000006</v>
      </c>
      <c r="R644" s="216">
        <v>72.400000000000006</v>
      </c>
      <c r="S644" s="216">
        <v>73.099999999999994</v>
      </c>
      <c r="T644" s="216">
        <v>69.599999999999994</v>
      </c>
      <c r="U644" s="216">
        <v>69.73</v>
      </c>
      <c r="V644" s="217">
        <v>84</v>
      </c>
      <c r="W644" s="216">
        <v>71.683999999999997</v>
      </c>
      <c r="X644" s="213"/>
      <c r="Y644" s="214"/>
      <c r="Z644" s="214"/>
      <c r="AA644" s="214"/>
      <c r="AB644" s="214"/>
      <c r="AC644" s="214"/>
      <c r="AD644" s="214"/>
      <c r="AE644" s="214"/>
      <c r="AF644" s="214"/>
      <c r="AG644" s="214"/>
      <c r="AH644" s="214"/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  <c r="BI644" s="214"/>
      <c r="BJ644" s="214"/>
      <c r="BK644" s="214"/>
      <c r="BL644" s="214"/>
      <c r="BM644" s="215">
        <v>47</v>
      </c>
    </row>
    <row r="645" spans="1:65">
      <c r="A645" s="29"/>
      <c r="B645" s="19">
        <v>1</v>
      </c>
      <c r="C645" s="9">
        <v>6</v>
      </c>
      <c r="D645" s="216">
        <v>74</v>
      </c>
      <c r="E645" s="216">
        <v>68.246054842325762</v>
      </c>
      <c r="F645" s="216">
        <v>76.119372000000027</v>
      </c>
      <c r="G645" s="216">
        <v>76</v>
      </c>
      <c r="H645" s="216">
        <v>75</v>
      </c>
      <c r="I645" s="216">
        <v>70.5</v>
      </c>
      <c r="J645" s="216">
        <v>69.8</v>
      </c>
      <c r="K645" s="216">
        <v>72</v>
      </c>
      <c r="L645" s="216">
        <v>70.099999999999994</v>
      </c>
      <c r="M645" s="216">
        <v>74.099999999999994</v>
      </c>
      <c r="N645" s="216">
        <v>71.478247953000007</v>
      </c>
      <c r="O645" s="217">
        <v>59.1</v>
      </c>
      <c r="P645" s="216">
        <v>71</v>
      </c>
      <c r="Q645" s="216">
        <v>70.2</v>
      </c>
      <c r="R645" s="216">
        <v>72.400000000000006</v>
      </c>
      <c r="S645" s="216">
        <v>72.599999999999994</v>
      </c>
      <c r="T645" s="216">
        <v>68.8</v>
      </c>
      <c r="U645" s="216">
        <v>70.489999999999995</v>
      </c>
      <c r="V645" s="217">
        <v>86</v>
      </c>
      <c r="W645" s="216">
        <v>70.069999999999993</v>
      </c>
      <c r="X645" s="213"/>
      <c r="Y645" s="214"/>
      <c r="Z645" s="214"/>
      <c r="AA645" s="214"/>
      <c r="AB645" s="214"/>
      <c r="AC645" s="214"/>
      <c r="AD645" s="214"/>
      <c r="AE645" s="214"/>
      <c r="AF645" s="214"/>
      <c r="AG645" s="214"/>
      <c r="AH645" s="214"/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4"/>
      <c r="AT645" s="214"/>
      <c r="AU645" s="214"/>
      <c r="AV645" s="214"/>
      <c r="AW645" s="214"/>
      <c r="AX645" s="214"/>
      <c r="AY645" s="214"/>
      <c r="AZ645" s="214"/>
      <c r="BA645" s="214"/>
      <c r="BB645" s="214"/>
      <c r="BC645" s="214"/>
      <c r="BD645" s="214"/>
      <c r="BE645" s="214"/>
      <c r="BF645" s="214"/>
      <c r="BG645" s="214"/>
      <c r="BH645" s="214"/>
      <c r="BI645" s="214"/>
      <c r="BJ645" s="214"/>
      <c r="BK645" s="214"/>
      <c r="BL645" s="214"/>
      <c r="BM645" s="218"/>
    </row>
    <row r="646" spans="1:65">
      <c r="A646" s="29"/>
      <c r="B646" s="20" t="s">
        <v>257</v>
      </c>
      <c r="C646" s="12"/>
      <c r="D646" s="219">
        <v>74.166666666666671</v>
      </c>
      <c r="E646" s="219">
        <v>67.551728599467495</v>
      </c>
      <c r="F646" s="219">
        <v>76.583538000000019</v>
      </c>
      <c r="G646" s="219">
        <v>75.666666666666671</v>
      </c>
      <c r="H646" s="219">
        <v>74.5</v>
      </c>
      <c r="I646" s="219">
        <v>72.233333333333334</v>
      </c>
      <c r="J646" s="219">
        <v>70.61666666666666</v>
      </c>
      <c r="K646" s="219">
        <v>71.716666666666669</v>
      </c>
      <c r="L646" s="219">
        <v>69.63333333333334</v>
      </c>
      <c r="M646" s="219">
        <v>73.399999999999991</v>
      </c>
      <c r="N646" s="219">
        <v>71.420086541333333</v>
      </c>
      <c r="O646" s="219">
        <v>61.750000000000007</v>
      </c>
      <c r="P646" s="219">
        <v>71.333333333333329</v>
      </c>
      <c r="Q646" s="219">
        <v>70.649999999999991</v>
      </c>
      <c r="R646" s="219">
        <v>73.266666666666666</v>
      </c>
      <c r="S646" s="219">
        <v>72.966666666666683</v>
      </c>
      <c r="T646" s="219">
        <v>70.05</v>
      </c>
      <c r="U646" s="219">
        <v>70.181666666666672</v>
      </c>
      <c r="V646" s="219">
        <v>86</v>
      </c>
      <c r="W646" s="219">
        <v>71.857500000000002</v>
      </c>
      <c r="X646" s="213"/>
      <c r="Y646" s="214"/>
      <c r="Z646" s="214"/>
      <c r="AA646" s="214"/>
      <c r="AB646" s="214"/>
      <c r="AC646" s="214"/>
      <c r="AD646" s="214"/>
      <c r="AE646" s="214"/>
      <c r="AF646" s="214"/>
      <c r="AG646" s="214"/>
      <c r="AH646" s="214"/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4"/>
      <c r="AT646" s="214"/>
      <c r="AU646" s="214"/>
      <c r="AV646" s="214"/>
      <c r="AW646" s="214"/>
      <c r="AX646" s="214"/>
      <c r="AY646" s="214"/>
      <c r="AZ646" s="214"/>
      <c r="BA646" s="214"/>
      <c r="BB646" s="214"/>
      <c r="BC646" s="214"/>
      <c r="BD646" s="214"/>
      <c r="BE646" s="214"/>
      <c r="BF646" s="214"/>
      <c r="BG646" s="214"/>
      <c r="BH646" s="214"/>
      <c r="BI646" s="214"/>
      <c r="BJ646" s="214"/>
      <c r="BK646" s="214"/>
      <c r="BL646" s="214"/>
      <c r="BM646" s="218"/>
    </row>
    <row r="647" spans="1:65">
      <c r="A647" s="29"/>
      <c r="B647" s="3" t="s">
        <v>258</v>
      </c>
      <c r="C647" s="28"/>
      <c r="D647" s="216">
        <v>73.95</v>
      </c>
      <c r="E647" s="216">
        <v>68.172354972834512</v>
      </c>
      <c r="F647" s="216">
        <v>76.708728000000022</v>
      </c>
      <c r="G647" s="216">
        <v>75.5</v>
      </c>
      <c r="H647" s="216">
        <v>75</v>
      </c>
      <c r="I647" s="216">
        <v>72.5</v>
      </c>
      <c r="J647" s="216">
        <v>70.95</v>
      </c>
      <c r="K647" s="216">
        <v>71.900000000000006</v>
      </c>
      <c r="L647" s="216">
        <v>69.8</v>
      </c>
      <c r="M647" s="216">
        <v>72.95</v>
      </c>
      <c r="N647" s="216">
        <v>71.773761393000001</v>
      </c>
      <c r="O647" s="216">
        <v>61.7</v>
      </c>
      <c r="P647" s="216">
        <v>71</v>
      </c>
      <c r="Q647" s="216">
        <v>70.75</v>
      </c>
      <c r="R647" s="216">
        <v>73.300000000000011</v>
      </c>
      <c r="S647" s="216">
        <v>72.849999999999994</v>
      </c>
      <c r="T647" s="216">
        <v>69.8</v>
      </c>
      <c r="U647" s="216">
        <v>70.11</v>
      </c>
      <c r="V647" s="216">
        <v>86</v>
      </c>
      <c r="W647" s="216">
        <v>72.094999999999999</v>
      </c>
      <c r="X647" s="213"/>
      <c r="Y647" s="214"/>
      <c r="Z647" s="214"/>
      <c r="AA647" s="214"/>
      <c r="AB647" s="214"/>
      <c r="AC647" s="214"/>
      <c r="AD647" s="214"/>
      <c r="AE647" s="214"/>
      <c r="AF647" s="214"/>
      <c r="AG647" s="214"/>
      <c r="AH647" s="214"/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4"/>
      <c r="AT647" s="214"/>
      <c r="AU647" s="214"/>
      <c r="AV647" s="214"/>
      <c r="AW647" s="214"/>
      <c r="AX647" s="214"/>
      <c r="AY647" s="214"/>
      <c r="AZ647" s="214"/>
      <c r="BA647" s="214"/>
      <c r="BB647" s="214"/>
      <c r="BC647" s="214"/>
      <c r="BD647" s="214"/>
      <c r="BE647" s="214"/>
      <c r="BF647" s="214"/>
      <c r="BG647" s="214"/>
      <c r="BH647" s="214"/>
      <c r="BI647" s="214"/>
      <c r="BJ647" s="214"/>
      <c r="BK647" s="214"/>
      <c r="BL647" s="214"/>
      <c r="BM647" s="218"/>
    </row>
    <row r="648" spans="1:65">
      <c r="A648" s="29"/>
      <c r="B648" s="3" t="s">
        <v>259</v>
      </c>
      <c r="C648" s="28"/>
      <c r="D648" s="224">
        <v>0.51251016250086534</v>
      </c>
      <c r="E648" s="224">
        <v>1.2005828881533027</v>
      </c>
      <c r="F648" s="224">
        <v>0.89190812070571746</v>
      </c>
      <c r="G648" s="224">
        <v>0.81649658092772603</v>
      </c>
      <c r="H648" s="224">
        <v>1.2247448713915889</v>
      </c>
      <c r="I648" s="224">
        <v>1.0519822558706358</v>
      </c>
      <c r="J648" s="224">
        <v>1.4372427306014337</v>
      </c>
      <c r="K648" s="224">
        <v>2.356621876047718</v>
      </c>
      <c r="L648" s="224">
        <v>2.2923059714328433</v>
      </c>
      <c r="M648" s="224">
        <v>1.043072384832423</v>
      </c>
      <c r="N648" s="224">
        <v>1.1798418048476582</v>
      </c>
      <c r="O648" s="224">
        <v>1.5846135175493099</v>
      </c>
      <c r="P648" s="224">
        <v>0.51639777949432231</v>
      </c>
      <c r="Q648" s="224">
        <v>0.92682252885868144</v>
      </c>
      <c r="R648" s="224">
        <v>0.82623644719091105</v>
      </c>
      <c r="S648" s="224">
        <v>1.2274635093014681</v>
      </c>
      <c r="T648" s="224">
        <v>1.2095453691366869</v>
      </c>
      <c r="U648" s="224">
        <v>0.85670103692400279</v>
      </c>
      <c r="V648" s="224">
        <v>1.7888543819998317</v>
      </c>
      <c r="W648" s="224">
        <v>0.94997552600054291</v>
      </c>
      <c r="X648" s="221"/>
      <c r="Y648" s="222"/>
      <c r="Z648" s="222"/>
      <c r="AA648" s="222"/>
      <c r="AB648" s="222"/>
      <c r="AC648" s="222"/>
      <c r="AD648" s="222"/>
      <c r="AE648" s="222"/>
      <c r="AF648" s="222"/>
      <c r="AG648" s="222"/>
      <c r="AH648" s="222"/>
      <c r="AI648" s="222"/>
      <c r="AJ648" s="222"/>
      <c r="AK648" s="222"/>
      <c r="AL648" s="222"/>
      <c r="AM648" s="222"/>
      <c r="AN648" s="222"/>
      <c r="AO648" s="222"/>
      <c r="AP648" s="222"/>
      <c r="AQ648" s="222"/>
      <c r="AR648" s="222"/>
      <c r="AS648" s="222"/>
      <c r="AT648" s="222"/>
      <c r="AU648" s="222"/>
      <c r="AV648" s="222"/>
      <c r="AW648" s="222"/>
      <c r="AX648" s="222"/>
      <c r="AY648" s="222"/>
      <c r="AZ648" s="222"/>
      <c r="BA648" s="222"/>
      <c r="BB648" s="222"/>
      <c r="BC648" s="222"/>
      <c r="BD648" s="222"/>
      <c r="BE648" s="222"/>
      <c r="BF648" s="222"/>
      <c r="BG648" s="222"/>
      <c r="BH648" s="222"/>
      <c r="BI648" s="222"/>
      <c r="BJ648" s="222"/>
      <c r="BK648" s="222"/>
      <c r="BL648" s="222"/>
      <c r="BM648" s="225"/>
    </row>
    <row r="649" spans="1:65">
      <c r="A649" s="29"/>
      <c r="B649" s="3" t="s">
        <v>86</v>
      </c>
      <c r="C649" s="28"/>
      <c r="D649" s="13">
        <v>6.910249382034139E-3</v>
      </c>
      <c r="E649" s="13">
        <v>1.7772792984645649E-2</v>
      </c>
      <c r="F649" s="13">
        <v>1.1646212018903035E-2</v>
      </c>
      <c r="G649" s="13">
        <v>1.0790703712701225E-2</v>
      </c>
      <c r="H649" s="13">
        <v>1.6439528475054886E-2</v>
      </c>
      <c r="I649" s="13">
        <v>1.4563667593963577E-2</v>
      </c>
      <c r="J649" s="13">
        <v>2.0352741051707819E-2</v>
      </c>
      <c r="K649" s="13">
        <v>3.2860170244681172E-2</v>
      </c>
      <c r="L649" s="13">
        <v>3.2919664501189702E-2</v>
      </c>
      <c r="M649" s="13">
        <v>1.421079543368424E-2</v>
      </c>
      <c r="N649" s="13">
        <v>1.651974762260813E-2</v>
      </c>
      <c r="O649" s="13">
        <v>2.5661757369219589E-2</v>
      </c>
      <c r="P649" s="13">
        <v>7.2392212078643322E-3</v>
      </c>
      <c r="Q649" s="13">
        <v>1.31185071317577E-2</v>
      </c>
      <c r="R649" s="13">
        <v>1.1277112564025174E-2</v>
      </c>
      <c r="S649" s="13">
        <v>1.6822250013268175E-2</v>
      </c>
      <c r="T649" s="13">
        <v>1.7266886069046208E-2</v>
      </c>
      <c r="U649" s="13">
        <v>1.2206906413222866E-2</v>
      </c>
      <c r="V649" s="13">
        <v>2.0800632348835252E-2</v>
      </c>
      <c r="W649" s="13">
        <v>1.3220269644790632E-2</v>
      </c>
      <c r="X649" s="149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29"/>
      <c r="B650" s="3" t="s">
        <v>260</v>
      </c>
      <c r="C650" s="28"/>
      <c r="D650" s="13">
        <v>2.8953661721677459E-2</v>
      </c>
      <c r="E650" s="13">
        <v>-6.2818896655491674E-2</v>
      </c>
      <c r="F650" s="13">
        <v>6.2484204755522299E-2</v>
      </c>
      <c r="G650" s="13">
        <v>4.9763960498070858E-2</v>
      </c>
      <c r="H650" s="13">
        <v>3.3578172560875919E-2</v>
      </c>
      <c r="I650" s="13">
        <v>2.1314988543257307E-3</v>
      </c>
      <c r="J650" s="13">
        <v>-2.0297378715787295E-2</v>
      </c>
      <c r="K650" s="13">
        <v>-5.0364929464320474E-3</v>
      </c>
      <c r="L650" s="13">
        <v>-3.3939685691422916E-2</v>
      </c>
      <c r="M650" s="13">
        <v>1.8317286791520448E-2</v>
      </c>
      <c r="N650" s="13">
        <v>-9.1511069593166461E-3</v>
      </c>
      <c r="O650" s="13">
        <v>-0.14330936703846853</v>
      </c>
      <c r="P650" s="13">
        <v>-1.0354680411510442E-2</v>
      </c>
      <c r="Q650" s="13">
        <v>-1.983492763186756E-2</v>
      </c>
      <c r="R650" s="13">
        <v>1.6467482455841287E-2</v>
      </c>
      <c r="S650" s="13">
        <v>1.2305422700562785E-2</v>
      </c>
      <c r="T650" s="13">
        <v>-2.8159047142424787E-2</v>
      </c>
      <c r="U650" s="13">
        <v>-2.6332365360941301E-2</v>
      </c>
      <c r="V650" s="13">
        <v>0.19312379651322575</v>
      </c>
      <c r="W650" s="13">
        <v>-3.0826371168706235E-3</v>
      </c>
      <c r="X650" s="149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29"/>
      <c r="B651" s="45" t="s">
        <v>261</v>
      </c>
      <c r="C651" s="46"/>
      <c r="D651" s="44">
        <v>1</v>
      </c>
      <c r="E651" s="44">
        <v>1.77</v>
      </c>
      <c r="F651" s="44">
        <v>2.0099999999999998</v>
      </c>
      <c r="G651" s="44">
        <v>1.63</v>
      </c>
      <c r="H651" s="44">
        <v>1.1399999999999999</v>
      </c>
      <c r="I651" s="44">
        <v>0.19</v>
      </c>
      <c r="J651" s="44">
        <v>0.49</v>
      </c>
      <c r="K651" s="44">
        <v>0.03</v>
      </c>
      <c r="L651" s="44">
        <v>0.9</v>
      </c>
      <c r="M651" s="44">
        <v>0.68</v>
      </c>
      <c r="N651" s="44">
        <v>0.15</v>
      </c>
      <c r="O651" s="44">
        <v>4.21</v>
      </c>
      <c r="P651" s="44">
        <v>0.19</v>
      </c>
      <c r="Q651" s="44">
        <v>0.48</v>
      </c>
      <c r="R651" s="44">
        <v>0.62</v>
      </c>
      <c r="S651" s="44">
        <v>0.49</v>
      </c>
      <c r="T651" s="44">
        <v>0.73</v>
      </c>
      <c r="U651" s="44">
        <v>0.67</v>
      </c>
      <c r="V651" s="44">
        <v>5.96</v>
      </c>
      <c r="W651" s="44">
        <v>0.03</v>
      </c>
      <c r="X651" s="149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B652" s="3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BM652" s="55"/>
    </row>
    <row r="653" spans="1:65" ht="15">
      <c r="B653" s="8" t="s">
        <v>517</v>
      </c>
      <c r="BM653" s="27" t="s">
        <v>66</v>
      </c>
    </row>
    <row r="654" spans="1:65" ht="15">
      <c r="A654" s="24" t="s">
        <v>58</v>
      </c>
      <c r="B654" s="18" t="s">
        <v>110</v>
      </c>
      <c r="C654" s="15" t="s">
        <v>111</v>
      </c>
      <c r="D654" s="16" t="s">
        <v>226</v>
      </c>
      <c r="E654" s="17" t="s">
        <v>226</v>
      </c>
      <c r="F654" s="17" t="s">
        <v>226</v>
      </c>
      <c r="G654" s="17" t="s">
        <v>226</v>
      </c>
      <c r="H654" s="17" t="s">
        <v>226</v>
      </c>
      <c r="I654" s="17" t="s">
        <v>226</v>
      </c>
      <c r="J654" s="17" t="s">
        <v>226</v>
      </c>
      <c r="K654" s="17" t="s">
        <v>226</v>
      </c>
      <c r="L654" s="17" t="s">
        <v>226</v>
      </c>
      <c r="M654" s="17" t="s">
        <v>226</v>
      </c>
      <c r="N654" s="17" t="s">
        <v>226</v>
      </c>
      <c r="O654" s="17" t="s">
        <v>226</v>
      </c>
      <c r="P654" s="17" t="s">
        <v>226</v>
      </c>
      <c r="Q654" s="17" t="s">
        <v>226</v>
      </c>
      <c r="R654" s="17" t="s">
        <v>226</v>
      </c>
      <c r="S654" s="17" t="s">
        <v>226</v>
      </c>
      <c r="T654" s="17" t="s">
        <v>226</v>
      </c>
      <c r="U654" s="17" t="s">
        <v>226</v>
      </c>
      <c r="V654" s="17" t="s">
        <v>226</v>
      </c>
      <c r="W654" s="149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1</v>
      </c>
    </row>
    <row r="655" spans="1:65">
      <c r="A655" s="29"/>
      <c r="B655" s="19" t="s">
        <v>227</v>
      </c>
      <c r="C655" s="9" t="s">
        <v>227</v>
      </c>
      <c r="D655" s="147" t="s">
        <v>230</v>
      </c>
      <c r="E655" s="148" t="s">
        <v>231</v>
      </c>
      <c r="F655" s="148" t="s">
        <v>235</v>
      </c>
      <c r="G655" s="148" t="s">
        <v>236</v>
      </c>
      <c r="H655" s="148" t="s">
        <v>237</v>
      </c>
      <c r="I655" s="148" t="s">
        <v>238</v>
      </c>
      <c r="J655" s="148" t="s">
        <v>239</v>
      </c>
      <c r="K655" s="148" t="s">
        <v>240</v>
      </c>
      <c r="L655" s="148" t="s">
        <v>241</v>
      </c>
      <c r="M655" s="148" t="s">
        <v>242</v>
      </c>
      <c r="N655" s="148" t="s">
        <v>243</v>
      </c>
      <c r="O655" s="148" t="s">
        <v>244</v>
      </c>
      <c r="P655" s="148" t="s">
        <v>245</v>
      </c>
      <c r="Q655" s="148" t="s">
        <v>246</v>
      </c>
      <c r="R655" s="148" t="s">
        <v>247</v>
      </c>
      <c r="S655" s="148" t="s">
        <v>281</v>
      </c>
      <c r="T655" s="148" t="s">
        <v>250</v>
      </c>
      <c r="U655" s="148" t="s">
        <v>251</v>
      </c>
      <c r="V655" s="148" t="s">
        <v>296</v>
      </c>
      <c r="W655" s="149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 t="s">
        <v>1</v>
      </c>
    </row>
    <row r="656" spans="1:65">
      <c r="A656" s="29"/>
      <c r="B656" s="19"/>
      <c r="C656" s="9"/>
      <c r="D656" s="10" t="s">
        <v>114</v>
      </c>
      <c r="E656" s="11" t="s">
        <v>297</v>
      </c>
      <c r="F656" s="11" t="s">
        <v>298</v>
      </c>
      <c r="G656" s="11" t="s">
        <v>114</v>
      </c>
      <c r="H656" s="11" t="s">
        <v>298</v>
      </c>
      <c r="I656" s="11" t="s">
        <v>298</v>
      </c>
      <c r="J656" s="11" t="s">
        <v>298</v>
      </c>
      <c r="K656" s="11" t="s">
        <v>298</v>
      </c>
      <c r="L656" s="11" t="s">
        <v>298</v>
      </c>
      <c r="M656" s="11" t="s">
        <v>114</v>
      </c>
      <c r="N656" s="11" t="s">
        <v>298</v>
      </c>
      <c r="O656" s="11" t="s">
        <v>114</v>
      </c>
      <c r="P656" s="11" t="s">
        <v>297</v>
      </c>
      <c r="Q656" s="11" t="s">
        <v>297</v>
      </c>
      <c r="R656" s="11" t="s">
        <v>298</v>
      </c>
      <c r="S656" s="11" t="s">
        <v>298</v>
      </c>
      <c r="T656" s="11" t="s">
        <v>114</v>
      </c>
      <c r="U656" s="11" t="s">
        <v>114</v>
      </c>
      <c r="V656" s="11" t="s">
        <v>114</v>
      </c>
      <c r="W656" s="149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3</v>
      </c>
    </row>
    <row r="657" spans="1:65">
      <c r="A657" s="29"/>
      <c r="B657" s="19"/>
      <c r="C657" s="9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149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3</v>
      </c>
    </row>
    <row r="658" spans="1:65">
      <c r="A658" s="29"/>
      <c r="B658" s="18">
        <v>1</v>
      </c>
      <c r="C658" s="14">
        <v>1</v>
      </c>
      <c r="D658" s="200">
        <v>8.8000000000000009E-2</v>
      </c>
      <c r="E658" s="200">
        <v>9.3645215413629093E-2</v>
      </c>
      <c r="F658" s="201">
        <v>8.5000000000000006E-2</v>
      </c>
      <c r="G658" s="200">
        <v>9.4300000000000009E-2</v>
      </c>
      <c r="H658" s="200">
        <v>8.8999999999999996E-2</v>
      </c>
      <c r="I658" s="200">
        <v>0.09</v>
      </c>
      <c r="J658" s="200">
        <v>9.0999999999999998E-2</v>
      </c>
      <c r="K658" s="200">
        <v>9.0999999999999998E-2</v>
      </c>
      <c r="L658" s="200">
        <v>9.2999999999999999E-2</v>
      </c>
      <c r="M658" s="200">
        <v>9.4890589186138602E-2</v>
      </c>
      <c r="N658" s="200">
        <v>9.11E-2</v>
      </c>
      <c r="O658" s="200">
        <v>9.1999999999999998E-2</v>
      </c>
      <c r="P658" s="200">
        <v>9.5000000000000001E-2</v>
      </c>
      <c r="Q658" s="200">
        <v>9.2299999999999993E-2</v>
      </c>
      <c r="R658" s="200">
        <v>9.2999999999999999E-2</v>
      </c>
      <c r="S658" s="200">
        <v>9.2100000000000001E-2</v>
      </c>
      <c r="T658" s="200">
        <v>0.09</v>
      </c>
      <c r="U658" s="200">
        <v>0.09</v>
      </c>
      <c r="V658" s="209">
        <v>4.0077000000000002E-2</v>
      </c>
      <c r="W658" s="202"/>
      <c r="X658" s="203"/>
      <c r="Y658" s="203"/>
      <c r="Z658" s="203"/>
      <c r="AA658" s="203"/>
      <c r="AB658" s="203"/>
      <c r="AC658" s="203"/>
      <c r="AD658" s="203"/>
      <c r="AE658" s="203"/>
      <c r="AF658" s="203"/>
      <c r="AG658" s="203"/>
      <c r="AH658" s="203"/>
      <c r="AI658" s="203"/>
      <c r="AJ658" s="203"/>
      <c r="AK658" s="203"/>
      <c r="AL658" s="203"/>
      <c r="AM658" s="203"/>
      <c r="AN658" s="203"/>
      <c r="AO658" s="203"/>
      <c r="AP658" s="203"/>
      <c r="AQ658" s="203"/>
      <c r="AR658" s="203"/>
      <c r="AS658" s="203"/>
      <c r="AT658" s="203"/>
      <c r="AU658" s="203"/>
      <c r="AV658" s="203"/>
      <c r="AW658" s="203"/>
      <c r="AX658" s="203"/>
      <c r="AY658" s="203"/>
      <c r="AZ658" s="203"/>
      <c r="BA658" s="203"/>
      <c r="BB658" s="203"/>
      <c r="BC658" s="203"/>
      <c r="BD658" s="203"/>
      <c r="BE658" s="203"/>
      <c r="BF658" s="203"/>
      <c r="BG658" s="203"/>
      <c r="BH658" s="203"/>
      <c r="BI658" s="203"/>
      <c r="BJ658" s="203"/>
      <c r="BK658" s="203"/>
      <c r="BL658" s="203"/>
      <c r="BM658" s="204">
        <v>1</v>
      </c>
    </row>
    <row r="659" spans="1:65">
      <c r="A659" s="29"/>
      <c r="B659" s="19">
        <v>1</v>
      </c>
      <c r="C659" s="9">
        <v>2</v>
      </c>
      <c r="D659" s="23">
        <v>8.8599999999999998E-2</v>
      </c>
      <c r="E659" s="23">
        <v>9.1113445141754318E-2</v>
      </c>
      <c r="F659" s="206">
        <v>8.2000000000000003E-2</v>
      </c>
      <c r="G659" s="23">
        <v>9.3400000000000011E-2</v>
      </c>
      <c r="H659" s="23">
        <v>8.8000000000000009E-2</v>
      </c>
      <c r="I659" s="23">
        <v>0.09</v>
      </c>
      <c r="J659" s="23">
        <v>9.0999999999999998E-2</v>
      </c>
      <c r="K659" s="23">
        <v>9.0999999999999998E-2</v>
      </c>
      <c r="L659" s="23">
        <v>9.4E-2</v>
      </c>
      <c r="M659" s="23">
        <v>9.3169606622263479E-2</v>
      </c>
      <c r="N659" s="23">
        <v>9.3800000000000008E-2</v>
      </c>
      <c r="O659" s="23">
        <v>9.2999999999999999E-2</v>
      </c>
      <c r="P659" s="23">
        <v>9.0999999999999998E-2</v>
      </c>
      <c r="Q659" s="23">
        <v>9.3600000000000003E-2</v>
      </c>
      <c r="R659" s="23">
        <v>9.7000000000000003E-2</v>
      </c>
      <c r="S659" s="23">
        <v>8.8400000000000006E-2</v>
      </c>
      <c r="T659" s="23">
        <v>0.09</v>
      </c>
      <c r="U659" s="23">
        <v>8.4999999999999992E-2</v>
      </c>
      <c r="V659" s="23">
        <v>9.3602599999999994E-2</v>
      </c>
      <c r="W659" s="202"/>
      <c r="X659" s="203"/>
      <c r="Y659" s="203"/>
      <c r="Z659" s="203"/>
      <c r="AA659" s="203"/>
      <c r="AB659" s="203"/>
      <c r="AC659" s="203"/>
      <c r="AD659" s="203"/>
      <c r="AE659" s="203"/>
      <c r="AF659" s="203"/>
      <c r="AG659" s="203"/>
      <c r="AH659" s="203"/>
      <c r="AI659" s="203"/>
      <c r="AJ659" s="203"/>
      <c r="AK659" s="203"/>
      <c r="AL659" s="203"/>
      <c r="AM659" s="203"/>
      <c r="AN659" s="203"/>
      <c r="AO659" s="203"/>
      <c r="AP659" s="203"/>
      <c r="AQ659" s="203"/>
      <c r="AR659" s="203"/>
      <c r="AS659" s="203"/>
      <c r="AT659" s="203"/>
      <c r="AU659" s="203"/>
      <c r="AV659" s="203"/>
      <c r="AW659" s="203"/>
      <c r="AX659" s="203"/>
      <c r="AY659" s="203"/>
      <c r="AZ659" s="203"/>
      <c r="BA659" s="203"/>
      <c r="BB659" s="203"/>
      <c r="BC659" s="203"/>
      <c r="BD659" s="203"/>
      <c r="BE659" s="203"/>
      <c r="BF659" s="203"/>
      <c r="BG659" s="203"/>
      <c r="BH659" s="203"/>
      <c r="BI659" s="203"/>
      <c r="BJ659" s="203"/>
      <c r="BK659" s="203"/>
      <c r="BL659" s="203"/>
      <c r="BM659" s="204" t="e">
        <v>#N/A</v>
      </c>
    </row>
    <row r="660" spans="1:65">
      <c r="A660" s="29"/>
      <c r="B660" s="19">
        <v>1</v>
      </c>
      <c r="C660" s="9">
        <v>3</v>
      </c>
      <c r="D660" s="23">
        <v>8.8999999999999996E-2</v>
      </c>
      <c r="E660" s="23">
        <v>9.1852161233905535E-2</v>
      </c>
      <c r="F660" s="206">
        <v>7.6999999999999999E-2</v>
      </c>
      <c r="G660" s="23">
        <v>9.3200000000000005E-2</v>
      </c>
      <c r="H660" s="23">
        <v>8.8000000000000009E-2</v>
      </c>
      <c r="I660" s="23">
        <v>9.0999999999999998E-2</v>
      </c>
      <c r="J660" s="23">
        <v>9.0999999999999998E-2</v>
      </c>
      <c r="K660" s="23">
        <v>9.1999999999999998E-2</v>
      </c>
      <c r="L660" s="23">
        <v>9.2999999999999999E-2</v>
      </c>
      <c r="M660" s="23">
        <v>9.13254723389538E-2</v>
      </c>
      <c r="N660" s="23">
        <v>9.3700000000000006E-2</v>
      </c>
      <c r="O660" s="23">
        <v>9.2999999999999999E-2</v>
      </c>
      <c r="P660" s="23">
        <v>9.5000000000000001E-2</v>
      </c>
      <c r="Q660" s="23">
        <v>9.0200000000000002E-2</v>
      </c>
      <c r="R660" s="23">
        <v>9.6000000000000002E-2</v>
      </c>
      <c r="S660" s="23">
        <v>9.6299999999999997E-2</v>
      </c>
      <c r="T660" s="23">
        <v>0.09</v>
      </c>
      <c r="U660" s="23">
        <v>8.4999999999999992E-2</v>
      </c>
      <c r="V660" s="23">
        <v>9.3595299999999992E-2</v>
      </c>
      <c r="W660" s="202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203"/>
      <c r="AW660" s="203"/>
      <c r="AX660" s="203"/>
      <c r="AY660" s="203"/>
      <c r="AZ660" s="203"/>
      <c r="BA660" s="203"/>
      <c r="BB660" s="203"/>
      <c r="BC660" s="203"/>
      <c r="BD660" s="203"/>
      <c r="BE660" s="203"/>
      <c r="BF660" s="203"/>
      <c r="BG660" s="203"/>
      <c r="BH660" s="203"/>
      <c r="BI660" s="203"/>
      <c r="BJ660" s="203"/>
      <c r="BK660" s="203"/>
      <c r="BL660" s="203"/>
      <c r="BM660" s="204">
        <v>16</v>
      </c>
    </row>
    <row r="661" spans="1:65">
      <c r="A661" s="29"/>
      <c r="B661" s="19">
        <v>1</v>
      </c>
      <c r="C661" s="9">
        <v>4</v>
      </c>
      <c r="D661" s="23">
        <v>8.8200000000000001E-2</v>
      </c>
      <c r="E661" s="23">
        <v>8.9413274171721402E-2</v>
      </c>
      <c r="F661" s="206">
        <v>8.6999999999999994E-2</v>
      </c>
      <c r="G661" s="23">
        <v>9.4200000000000006E-2</v>
      </c>
      <c r="H661" s="23">
        <v>8.6999999999999994E-2</v>
      </c>
      <c r="I661" s="23">
        <v>9.1999999999999998E-2</v>
      </c>
      <c r="J661" s="23">
        <v>0.09</v>
      </c>
      <c r="K661" s="23">
        <v>9.1999999999999998E-2</v>
      </c>
      <c r="L661" s="23">
        <v>9.1999999999999998E-2</v>
      </c>
      <c r="M661" s="23">
        <v>9.0761799580062544E-2</v>
      </c>
      <c r="N661" s="23">
        <v>9.3600000000000003E-2</v>
      </c>
      <c r="O661" s="23">
        <v>9.1999999999999998E-2</v>
      </c>
      <c r="P661" s="23">
        <v>9.2999999999999999E-2</v>
      </c>
      <c r="Q661" s="23">
        <v>9.3600000000000003E-2</v>
      </c>
      <c r="R661" s="23">
        <v>9.1999999999999998E-2</v>
      </c>
      <c r="S661" s="23">
        <v>8.6399999999999991E-2</v>
      </c>
      <c r="T661" s="23">
        <v>0.09</v>
      </c>
      <c r="U661" s="23">
        <v>0.09</v>
      </c>
      <c r="V661" s="23">
        <v>9.4496799999999992E-2</v>
      </c>
      <c r="W661" s="202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04">
        <v>9.1589975484040784E-2</v>
      </c>
    </row>
    <row r="662" spans="1:65">
      <c r="A662" s="29"/>
      <c r="B662" s="19">
        <v>1</v>
      </c>
      <c r="C662" s="9">
        <v>5</v>
      </c>
      <c r="D662" s="23">
        <v>8.9400000000000007E-2</v>
      </c>
      <c r="E662" s="23">
        <v>8.9018480964612207E-2</v>
      </c>
      <c r="F662" s="206">
        <v>0.08</v>
      </c>
      <c r="G662" s="23">
        <v>9.2700000000000005E-2</v>
      </c>
      <c r="H662" s="23">
        <v>8.6999999999999994E-2</v>
      </c>
      <c r="I662" s="23">
        <v>8.8000000000000009E-2</v>
      </c>
      <c r="J662" s="23">
        <v>0.09</v>
      </c>
      <c r="K662" s="23">
        <v>9.1999999999999998E-2</v>
      </c>
      <c r="L662" s="23">
        <v>9.1999999999999998E-2</v>
      </c>
      <c r="M662" s="23">
        <v>9.4255228746820643E-2</v>
      </c>
      <c r="N662" s="23">
        <v>9.0999999999999998E-2</v>
      </c>
      <c r="O662" s="23">
        <v>9.2999999999999999E-2</v>
      </c>
      <c r="P662" s="23">
        <v>9.4E-2</v>
      </c>
      <c r="Q662" s="23">
        <v>9.1499999999999998E-2</v>
      </c>
      <c r="R662" s="23">
        <v>9.5000000000000001E-2</v>
      </c>
      <c r="S662" s="23">
        <v>9.870000000000001E-2</v>
      </c>
      <c r="T662" s="23">
        <v>0.09</v>
      </c>
      <c r="U662" s="23">
        <v>8.4999999999999992E-2</v>
      </c>
      <c r="V662" s="23">
        <v>9.3987899999999999E-2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4">
        <v>48</v>
      </c>
    </row>
    <row r="663" spans="1:65">
      <c r="A663" s="29"/>
      <c r="B663" s="19">
        <v>1</v>
      </c>
      <c r="C663" s="9">
        <v>6</v>
      </c>
      <c r="D663" s="23">
        <v>8.8800000000000004E-2</v>
      </c>
      <c r="E663" s="23">
        <v>9.2085651480364378E-2</v>
      </c>
      <c r="F663" s="206">
        <v>8.1000000000000003E-2</v>
      </c>
      <c r="G663" s="23">
        <v>9.3899999999999997E-2</v>
      </c>
      <c r="H663" s="23">
        <v>8.6999999999999994E-2</v>
      </c>
      <c r="I663" s="23">
        <v>9.1999999999999998E-2</v>
      </c>
      <c r="J663" s="23">
        <v>0.09</v>
      </c>
      <c r="K663" s="23">
        <v>9.4E-2</v>
      </c>
      <c r="L663" s="23">
        <v>9.4E-2</v>
      </c>
      <c r="M663" s="23">
        <v>9.248194739617871E-2</v>
      </c>
      <c r="N663" s="23">
        <v>9.01E-2</v>
      </c>
      <c r="O663" s="23">
        <v>9.2999999999999999E-2</v>
      </c>
      <c r="P663" s="23">
        <v>9.4E-2</v>
      </c>
      <c r="Q663" s="23">
        <v>9.0799999999999992E-2</v>
      </c>
      <c r="R663" s="23">
        <v>9.5000000000000001E-2</v>
      </c>
      <c r="S663" s="23">
        <v>9.1399999999999995E-2</v>
      </c>
      <c r="T663" s="23">
        <v>0.09</v>
      </c>
      <c r="U663" s="23">
        <v>0.09</v>
      </c>
      <c r="V663" s="23">
        <v>9.2987800000000009E-2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56"/>
    </row>
    <row r="664" spans="1:65">
      <c r="A664" s="29"/>
      <c r="B664" s="20" t="s">
        <v>257</v>
      </c>
      <c r="C664" s="12"/>
      <c r="D664" s="208">
        <v>8.8666666666666671E-2</v>
      </c>
      <c r="E664" s="208">
        <v>9.1188038067664498E-2</v>
      </c>
      <c r="F664" s="208">
        <v>8.2000000000000003E-2</v>
      </c>
      <c r="G664" s="208">
        <v>9.3616666666666681E-2</v>
      </c>
      <c r="H664" s="208">
        <v>8.7666666666666657E-2</v>
      </c>
      <c r="I664" s="208">
        <v>9.0500000000000011E-2</v>
      </c>
      <c r="J664" s="208">
        <v>9.0499999999999983E-2</v>
      </c>
      <c r="K664" s="208">
        <v>9.1999999999999985E-2</v>
      </c>
      <c r="L664" s="208">
        <v>9.2999999999999985E-2</v>
      </c>
      <c r="M664" s="208">
        <v>9.2814107311736296E-2</v>
      </c>
      <c r="N664" s="208">
        <v>9.2216666666666669E-2</v>
      </c>
      <c r="O664" s="208">
        <v>9.2666666666666661E-2</v>
      </c>
      <c r="P664" s="208">
        <v>9.3666666666666662E-2</v>
      </c>
      <c r="Q664" s="208">
        <v>9.2000000000000012E-2</v>
      </c>
      <c r="R664" s="208">
        <v>9.4666666666666663E-2</v>
      </c>
      <c r="S664" s="208">
        <v>9.2216666666666669E-2</v>
      </c>
      <c r="T664" s="208">
        <v>8.9999999999999983E-2</v>
      </c>
      <c r="U664" s="208">
        <v>8.7499999999999981E-2</v>
      </c>
      <c r="V664" s="208">
        <v>8.4791233333333341E-2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56"/>
    </row>
    <row r="665" spans="1:65">
      <c r="A665" s="29"/>
      <c r="B665" s="3" t="s">
        <v>258</v>
      </c>
      <c r="C665" s="28"/>
      <c r="D665" s="23">
        <v>8.8700000000000001E-2</v>
      </c>
      <c r="E665" s="23">
        <v>9.148280318782992E-2</v>
      </c>
      <c r="F665" s="23">
        <v>8.1500000000000003E-2</v>
      </c>
      <c r="G665" s="23">
        <v>9.3650000000000011E-2</v>
      </c>
      <c r="H665" s="23">
        <v>8.7499999999999994E-2</v>
      </c>
      <c r="I665" s="23">
        <v>9.0499999999999997E-2</v>
      </c>
      <c r="J665" s="23">
        <v>9.0499999999999997E-2</v>
      </c>
      <c r="K665" s="23">
        <v>9.1999999999999998E-2</v>
      </c>
      <c r="L665" s="23">
        <v>9.2999999999999999E-2</v>
      </c>
      <c r="M665" s="23">
        <v>9.2825777009221094E-2</v>
      </c>
      <c r="N665" s="23">
        <v>9.2350000000000002E-2</v>
      </c>
      <c r="O665" s="23">
        <v>9.2999999999999999E-2</v>
      </c>
      <c r="P665" s="23">
        <v>9.4E-2</v>
      </c>
      <c r="Q665" s="23">
        <v>9.1899999999999996E-2</v>
      </c>
      <c r="R665" s="23">
        <v>9.5000000000000001E-2</v>
      </c>
      <c r="S665" s="23">
        <v>9.1749999999999998E-2</v>
      </c>
      <c r="T665" s="23">
        <v>0.09</v>
      </c>
      <c r="U665" s="23">
        <v>8.7499999999999994E-2</v>
      </c>
      <c r="V665" s="23">
        <v>9.3598949999999986E-2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56"/>
    </row>
    <row r="666" spans="1:65">
      <c r="A666" s="29"/>
      <c r="B666" s="3" t="s">
        <v>259</v>
      </c>
      <c r="C666" s="28"/>
      <c r="D666" s="23">
        <v>5.1639777949432167E-4</v>
      </c>
      <c r="E666" s="23">
        <v>1.7405067619783593E-3</v>
      </c>
      <c r="F666" s="23">
        <v>3.5777087639996628E-3</v>
      </c>
      <c r="G666" s="23">
        <v>6.2423286253341921E-4</v>
      </c>
      <c r="H666" s="23">
        <v>8.164965809277291E-4</v>
      </c>
      <c r="I666" s="23">
        <v>1.5165750888103068E-3</v>
      </c>
      <c r="J666" s="23">
        <v>5.4772255750516665E-4</v>
      </c>
      <c r="K666" s="23">
        <v>1.0954451150103331E-3</v>
      </c>
      <c r="L666" s="23">
        <v>8.9442719099991667E-4</v>
      </c>
      <c r="M666" s="23">
        <v>1.6157548726430265E-3</v>
      </c>
      <c r="N666" s="23">
        <v>1.6630293643428785E-3</v>
      </c>
      <c r="O666" s="23">
        <v>5.1639777949432275E-4</v>
      </c>
      <c r="P666" s="23">
        <v>1.5055453054181633E-3</v>
      </c>
      <c r="Q666" s="23">
        <v>1.4240786495134338E-3</v>
      </c>
      <c r="R666" s="23">
        <v>1.8618986725025273E-3</v>
      </c>
      <c r="S666" s="23">
        <v>4.6430234402452348E-3</v>
      </c>
      <c r="T666" s="23">
        <v>1.5202354861220293E-17</v>
      </c>
      <c r="U666" s="23">
        <v>2.7386127875258333E-3</v>
      </c>
      <c r="V666" s="23">
        <v>2.191106954127674E-2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56"/>
    </row>
    <row r="667" spans="1:65">
      <c r="A667" s="29"/>
      <c r="B667" s="3" t="s">
        <v>86</v>
      </c>
      <c r="C667" s="28"/>
      <c r="D667" s="13">
        <v>5.8240351070788154E-3</v>
      </c>
      <c r="E667" s="13">
        <v>1.908700745032859E-2</v>
      </c>
      <c r="F667" s="13">
        <v>4.3630594682922713E-2</v>
      </c>
      <c r="G667" s="13">
        <v>6.6679671981493939E-3</v>
      </c>
      <c r="H667" s="13">
        <v>9.313649212103375E-3</v>
      </c>
      <c r="I667" s="13">
        <v>1.675773578795919E-2</v>
      </c>
      <c r="J667" s="13">
        <v>6.0521829558581961E-3</v>
      </c>
      <c r="K667" s="13">
        <v>1.1907012119677535E-2</v>
      </c>
      <c r="L667" s="13">
        <v>9.6174966774184596E-3</v>
      </c>
      <c r="M667" s="13">
        <v>1.7408505230957657E-2</v>
      </c>
      <c r="N667" s="13">
        <v>1.8033934910640287E-2</v>
      </c>
      <c r="O667" s="13">
        <v>5.5726379082121167E-3</v>
      </c>
      <c r="P667" s="13">
        <v>1.6073437424393204E-2</v>
      </c>
      <c r="Q667" s="13">
        <v>1.5479115755580799E-2</v>
      </c>
      <c r="R667" s="13">
        <v>1.9667943723618245E-2</v>
      </c>
      <c r="S667" s="13">
        <v>5.0349070380392928E-2</v>
      </c>
      <c r="T667" s="13">
        <v>1.6891505401355884E-16</v>
      </c>
      <c r="U667" s="13">
        <v>3.1298431857438101E-2</v>
      </c>
      <c r="V667" s="13">
        <v>0.25841196878384132</v>
      </c>
      <c r="W667" s="149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29"/>
      <c r="B668" s="3" t="s">
        <v>260</v>
      </c>
      <c r="C668" s="28"/>
      <c r="D668" s="13">
        <v>-3.1917344686739124E-2</v>
      </c>
      <c r="E668" s="13">
        <v>-4.3884433231049513E-3</v>
      </c>
      <c r="F668" s="13">
        <v>-0.10470551425916474</v>
      </c>
      <c r="G668" s="13">
        <v>2.2127871220787076E-2</v>
      </c>
      <c r="H668" s="13">
        <v>-4.2835570122603084E-2</v>
      </c>
      <c r="I668" s="13">
        <v>-1.1900598054321976E-2</v>
      </c>
      <c r="J668" s="13">
        <v>-1.1900598054322309E-2</v>
      </c>
      <c r="K668" s="13">
        <v>4.4767400994734086E-3</v>
      </c>
      <c r="L668" s="13">
        <v>1.5394965535337368E-2</v>
      </c>
      <c r="M668" s="13">
        <v>1.3365347257995541E-2</v>
      </c>
      <c r="N668" s="13">
        <v>6.8423556105774441E-3</v>
      </c>
      <c r="O668" s="13">
        <v>1.175555705671627E-2</v>
      </c>
      <c r="P668" s="13">
        <v>2.2673782492580008E-2</v>
      </c>
      <c r="Q668" s="13">
        <v>4.4767400994738527E-3</v>
      </c>
      <c r="R668" s="13">
        <v>3.3592007928443968E-2</v>
      </c>
      <c r="S668" s="13">
        <v>6.8423556105774441E-3</v>
      </c>
      <c r="T668" s="13">
        <v>-1.7359710772254178E-2</v>
      </c>
      <c r="U668" s="13">
        <v>-4.4655274361913855E-2</v>
      </c>
      <c r="V668" s="13">
        <v>-7.4230199481733705E-2</v>
      </c>
      <c r="W668" s="149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29"/>
      <c r="B669" s="45" t="s">
        <v>261</v>
      </c>
      <c r="C669" s="46"/>
      <c r="D669" s="44">
        <v>1.5</v>
      </c>
      <c r="E669" s="44">
        <v>0.37</v>
      </c>
      <c r="F669" s="44">
        <v>4.5</v>
      </c>
      <c r="G669" s="44">
        <v>0.73</v>
      </c>
      <c r="H669" s="44">
        <v>1.95</v>
      </c>
      <c r="I669" s="44">
        <v>0.67</v>
      </c>
      <c r="J669" s="44">
        <v>0.67</v>
      </c>
      <c r="K669" s="44">
        <v>0</v>
      </c>
      <c r="L669" s="44">
        <v>0.45</v>
      </c>
      <c r="M669" s="44">
        <v>0.37</v>
      </c>
      <c r="N669" s="44">
        <v>0.1</v>
      </c>
      <c r="O669" s="44">
        <v>0.3</v>
      </c>
      <c r="P669" s="44">
        <v>0.75</v>
      </c>
      <c r="Q669" s="44">
        <v>0</v>
      </c>
      <c r="R669" s="44">
        <v>1.2</v>
      </c>
      <c r="S669" s="44">
        <v>0.1</v>
      </c>
      <c r="T669" s="44">
        <v>0.9</v>
      </c>
      <c r="U669" s="44">
        <v>2.02</v>
      </c>
      <c r="V669" s="44">
        <v>3.24</v>
      </c>
      <c r="W669" s="149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B670" s="3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BM670" s="55"/>
    </row>
    <row r="671" spans="1:65" ht="15">
      <c r="B671" s="8" t="s">
        <v>518</v>
      </c>
      <c r="BM671" s="27" t="s">
        <v>66</v>
      </c>
    </row>
    <row r="672" spans="1:65" ht="15">
      <c r="A672" s="24" t="s">
        <v>37</v>
      </c>
      <c r="B672" s="18" t="s">
        <v>110</v>
      </c>
      <c r="C672" s="15" t="s">
        <v>111</v>
      </c>
      <c r="D672" s="16" t="s">
        <v>226</v>
      </c>
      <c r="E672" s="17" t="s">
        <v>226</v>
      </c>
      <c r="F672" s="17" t="s">
        <v>226</v>
      </c>
      <c r="G672" s="17" t="s">
        <v>226</v>
      </c>
      <c r="H672" s="17" t="s">
        <v>226</v>
      </c>
      <c r="I672" s="17" t="s">
        <v>226</v>
      </c>
      <c r="J672" s="17" t="s">
        <v>226</v>
      </c>
      <c r="K672" s="17" t="s">
        <v>226</v>
      </c>
      <c r="L672" s="17" t="s">
        <v>226</v>
      </c>
      <c r="M672" s="17" t="s">
        <v>226</v>
      </c>
      <c r="N672" s="17" t="s">
        <v>226</v>
      </c>
      <c r="O672" s="17" t="s">
        <v>226</v>
      </c>
      <c r="P672" s="17" t="s">
        <v>226</v>
      </c>
      <c r="Q672" s="17" t="s">
        <v>226</v>
      </c>
      <c r="R672" s="17" t="s">
        <v>226</v>
      </c>
      <c r="S672" s="17" t="s">
        <v>226</v>
      </c>
      <c r="T672" s="17" t="s">
        <v>226</v>
      </c>
      <c r="U672" s="17" t="s">
        <v>226</v>
      </c>
      <c r="V672" s="17" t="s">
        <v>226</v>
      </c>
      <c r="W672" s="149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7">
        <v>1</v>
      </c>
    </row>
    <row r="673" spans="1:65">
      <c r="A673" s="29"/>
      <c r="B673" s="19" t="s">
        <v>227</v>
      </c>
      <c r="C673" s="9" t="s">
        <v>227</v>
      </c>
      <c r="D673" s="147" t="s">
        <v>230</v>
      </c>
      <c r="E673" s="148" t="s">
        <v>231</v>
      </c>
      <c r="F673" s="148" t="s">
        <v>235</v>
      </c>
      <c r="G673" s="148" t="s">
        <v>236</v>
      </c>
      <c r="H673" s="148" t="s">
        <v>237</v>
      </c>
      <c r="I673" s="148" t="s">
        <v>238</v>
      </c>
      <c r="J673" s="148" t="s">
        <v>239</v>
      </c>
      <c r="K673" s="148" t="s">
        <v>240</v>
      </c>
      <c r="L673" s="148" t="s">
        <v>241</v>
      </c>
      <c r="M673" s="148" t="s">
        <v>242</v>
      </c>
      <c r="N673" s="148" t="s">
        <v>243</v>
      </c>
      <c r="O673" s="148" t="s">
        <v>244</v>
      </c>
      <c r="P673" s="148" t="s">
        <v>245</v>
      </c>
      <c r="Q673" s="148" t="s">
        <v>246</v>
      </c>
      <c r="R673" s="148" t="s">
        <v>247</v>
      </c>
      <c r="S673" s="148" t="s">
        <v>281</v>
      </c>
      <c r="T673" s="148" t="s">
        <v>250</v>
      </c>
      <c r="U673" s="148" t="s">
        <v>251</v>
      </c>
      <c r="V673" s="148" t="s">
        <v>296</v>
      </c>
      <c r="W673" s="149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7" t="s">
        <v>3</v>
      </c>
    </row>
    <row r="674" spans="1:65">
      <c r="A674" s="29"/>
      <c r="B674" s="19"/>
      <c r="C674" s="9"/>
      <c r="D674" s="10" t="s">
        <v>297</v>
      </c>
      <c r="E674" s="11" t="s">
        <v>297</v>
      </c>
      <c r="F674" s="11" t="s">
        <v>298</v>
      </c>
      <c r="G674" s="11" t="s">
        <v>297</v>
      </c>
      <c r="H674" s="11" t="s">
        <v>298</v>
      </c>
      <c r="I674" s="11" t="s">
        <v>298</v>
      </c>
      <c r="J674" s="11" t="s">
        <v>298</v>
      </c>
      <c r="K674" s="11" t="s">
        <v>298</v>
      </c>
      <c r="L674" s="11" t="s">
        <v>298</v>
      </c>
      <c r="M674" s="11" t="s">
        <v>114</v>
      </c>
      <c r="N674" s="11" t="s">
        <v>298</v>
      </c>
      <c r="O674" s="11" t="s">
        <v>297</v>
      </c>
      <c r="P674" s="11" t="s">
        <v>297</v>
      </c>
      <c r="Q674" s="11" t="s">
        <v>297</v>
      </c>
      <c r="R674" s="11" t="s">
        <v>298</v>
      </c>
      <c r="S674" s="11" t="s">
        <v>298</v>
      </c>
      <c r="T674" s="11" t="s">
        <v>114</v>
      </c>
      <c r="U674" s="11" t="s">
        <v>297</v>
      </c>
      <c r="V674" s="11" t="s">
        <v>114</v>
      </c>
      <c r="W674" s="149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/>
      <c r="C675" s="9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149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2</v>
      </c>
    </row>
    <row r="676" spans="1:65">
      <c r="A676" s="29"/>
      <c r="B676" s="18">
        <v>1</v>
      </c>
      <c r="C676" s="14">
        <v>1</v>
      </c>
      <c r="D676" s="220">
        <v>14.3</v>
      </c>
      <c r="E676" s="220">
        <v>13.646272000356856</v>
      </c>
      <c r="F676" s="228">
        <v>11</v>
      </c>
      <c r="G676" s="220">
        <v>14.8</v>
      </c>
      <c r="H676" s="220">
        <v>13.1</v>
      </c>
      <c r="I676" s="220">
        <v>12.8</v>
      </c>
      <c r="J676" s="220">
        <v>13.3</v>
      </c>
      <c r="K676" s="220">
        <v>11.8</v>
      </c>
      <c r="L676" s="220">
        <v>13.9</v>
      </c>
      <c r="M676" s="220">
        <v>13.13514425208</v>
      </c>
      <c r="N676" s="228">
        <v>12</v>
      </c>
      <c r="O676" s="228">
        <v>13</v>
      </c>
      <c r="P676" s="229">
        <v>13.23</v>
      </c>
      <c r="Q676" s="228">
        <v>15.9</v>
      </c>
      <c r="R676" s="220">
        <v>13.32</v>
      </c>
      <c r="S676" s="220">
        <v>12.2</v>
      </c>
      <c r="T676" s="220">
        <v>14.23</v>
      </c>
      <c r="U676" s="228">
        <v>14</v>
      </c>
      <c r="V676" s="229">
        <v>21.920999999999999</v>
      </c>
      <c r="W676" s="221"/>
      <c r="X676" s="222"/>
      <c r="Y676" s="222"/>
      <c r="Z676" s="222"/>
      <c r="AA676" s="222"/>
      <c r="AB676" s="222"/>
      <c r="AC676" s="222"/>
      <c r="AD676" s="222"/>
      <c r="AE676" s="222"/>
      <c r="AF676" s="222"/>
      <c r="AG676" s="222"/>
      <c r="AH676" s="222"/>
      <c r="AI676" s="222"/>
      <c r="AJ676" s="222"/>
      <c r="AK676" s="222"/>
      <c r="AL676" s="222"/>
      <c r="AM676" s="222"/>
      <c r="AN676" s="222"/>
      <c r="AO676" s="222"/>
      <c r="AP676" s="222"/>
      <c r="AQ676" s="222"/>
      <c r="AR676" s="222"/>
      <c r="AS676" s="222"/>
      <c r="AT676" s="222"/>
      <c r="AU676" s="222"/>
      <c r="AV676" s="222"/>
      <c r="AW676" s="222"/>
      <c r="AX676" s="222"/>
      <c r="AY676" s="222"/>
      <c r="AZ676" s="222"/>
      <c r="BA676" s="222"/>
      <c r="BB676" s="222"/>
      <c r="BC676" s="222"/>
      <c r="BD676" s="222"/>
      <c r="BE676" s="222"/>
      <c r="BF676" s="222"/>
      <c r="BG676" s="222"/>
      <c r="BH676" s="222"/>
      <c r="BI676" s="222"/>
      <c r="BJ676" s="222"/>
      <c r="BK676" s="222"/>
      <c r="BL676" s="222"/>
      <c r="BM676" s="223">
        <v>1</v>
      </c>
    </row>
    <row r="677" spans="1:65">
      <c r="A677" s="29"/>
      <c r="B677" s="19">
        <v>1</v>
      </c>
      <c r="C677" s="9">
        <v>2</v>
      </c>
      <c r="D677" s="224">
        <v>13.7</v>
      </c>
      <c r="E677" s="224">
        <v>13.547987285599554</v>
      </c>
      <c r="F677" s="230">
        <v>10</v>
      </c>
      <c r="G677" s="224">
        <v>14.8</v>
      </c>
      <c r="H677" s="224">
        <v>12.6</v>
      </c>
      <c r="I677" s="224">
        <v>13</v>
      </c>
      <c r="J677" s="224">
        <v>13.4</v>
      </c>
      <c r="K677" s="224">
        <v>11.4</v>
      </c>
      <c r="L677" s="224">
        <v>14.7</v>
      </c>
      <c r="M677" s="224">
        <v>12.857648464281601</v>
      </c>
      <c r="N677" s="230">
        <v>13</v>
      </c>
      <c r="O677" s="230">
        <v>13</v>
      </c>
      <c r="P677" s="224">
        <v>12.19</v>
      </c>
      <c r="Q677" s="230">
        <v>16</v>
      </c>
      <c r="R677" s="224">
        <v>13.33</v>
      </c>
      <c r="S677" s="224">
        <v>12.6</v>
      </c>
      <c r="T677" s="224">
        <v>14.11</v>
      </c>
      <c r="U677" s="230">
        <v>14</v>
      </c>
      <c r="V677" s="224">
        <v>16.545000000000002</v>
      </c>
      <c r="W677" s="221"/>
      <c r="X677" s="222"/>
      <c r="Y677" s="222"/>
      <c r="Z677" s="222"/>
      <c r="AA677" s="222"/>
      <c r="AB677" s="222"/>
      <c r="AC677" s="222"/>
      <c r="AD677" s="222"/>
      <c r="AE677" s="222"/>
      <c r="AF677" s="222"/>
      <c r="AG677" s="222"/>
      <c r="AH677" s="222"/>
      <c r="AI677" s="222"/>
      <c r="AJ677" s="222"/>
      <c r="AK677" s="222"/>
      <c r="AL677" s="222"/>
      <c r="AM677" s="222"/>
      <c r="AN677" s="222"/>
      <c r="AO677" s="222"/>
      <c r="AP677" s="222"/>
      <c r="AQ677" s="222"/>
      <c r="AR677" s="222"/>
      <c r="AS677" s="222"/>
      <c r="AT677" s="222"/>
      <c r="AU677" s="222"/>
      <c r="AV677" s="222"/>
      <c r="AW677" s="222"/>
      <c r="AX677" s="222"/>
      <c r="AY677" s="222"/>
      <c r="AZ677" s="222"/>
      <c r="BA677" s="222"/>
      <c r="BB677" s="222"/>
      <c r="BC677" s="222"/>
      <c r="BD677" s="222"/>
      <c r="BE677" s="222"/>
      <c r="BF677" s="222"/>
      <c r="BG677" s="222"/>
      <c r="BH677" s="222"/>
      <c r="BI677" s="222"/>
      <c r="BJ677" s="222"/>
      <c r="BK677" s="222"/>
      <c r="BL677" s="222"/>
      <c r="BM677" s="223">
        <v>17</v>
      </c>
    </row>
    <row r="678" spans="1:65">
      <c r="A678" s="29"/>
      <c r="B678" s="19">
        <v>1</v>
      </c>
      <c r="C678" s="9">
        <v>3</v>
      </c>
      <c r="D678" s="224">
        <v>13.6</v>
      </c>
      <c r="E678" s="224">
        <v>13.601130841547857</v>
      </c>
      <c r="F678" s="230">
        <v>10</v>
      </c>
      <c r="G678" s="224">
        <v>15.400000000000002</v>
      </c>
      <c r="H678" s="224">
        <v>13</v>
      </c>
      <c r="I678" s="224">
        <v>13.6</v>
      </c>
      <c r="J678" s="224">
        <v>12.9</v>
      </c>
      <c r="K678" s="224">
        <v>11.7</v>
      </c>
      <c r="L678" s="224">
        <v>14.1</v>
      </c>
      <c r="M678" s="224">
        <v>13.28912780748</v>
      </c>
      <c r="N678" s="230">
        <v>12</v>
      </c>
      <c r="O678" s="230">
        <v>13</v>
      </c>
      <c r="P678" s="224">
        <v>11.57</v>
      </c>
      <c r="Q678" s="230">
        <v>17.600000000000001</v>
      </c>
      <c r="R678" s="224">
        <v>13.4</v>
      </c>
      <c r="S678" s="224">
        <v>12.9</v>
      </c>
      <c r="T678" s="224">
        <v>15.73</v>
      </c>
      <c r="U678" s="230">
        <v>14</v>
      </c>
      <c r="V678" s="224">
        <v>11.686999999999999</v>
      </c>
      <c r="W678" s="221"/>
      <c r="X678" s="222"/>
      <c r="Y678" s="222"/>
      <c r="Z678" s="222"/>
      <c r="AA678" s="222"/>
      <c r="AB678" s="222"/>
      <c r="AC678" s="222"/>
      <c r="AD678" s="222"/>
      <c r="AE678" s="222"/>
      <c r="AF678" s="222"/>
      <c r="AG678" s="222"/>
      <c r="AH678" s="222"/>
      <c r="AI678" s="222"/>
      <c r="AJ678" s="222"/>
      <c r="AK678" s="222"/>
      <c r="AL678" s="222"/>
      <c r="AM678" s="222"/>
      <c r="AN678" s="222"/>
      <c r="AO678" s="222"/>
      <c r="AP678" s="222"/>
      <c r="AQ678" s="222"/>
      <c r="AR678" s="222"/>
      <c r="AS678" s="222"/>
      <c r="AT678" s="222"/>
      <c r="AU678" s="222"/>
      <c r="AV678" s="222"/>
      <c r="AW678" s="222"/>
      <c r="AX678" s="222"/>
      <c r="AY678" s="222"/>
      <c r="AZ678" s="222"/>
      <c r="BA678" s="222"/>
      <c r="BB678" s="222"/>
      <c r="BC678" s="222"/>
      <c r="BD678" s="222"/>
      <c r="BE678" s="222"/>
      <c r="BF678" s="222"/>
      <c r="BG678" s="222"/>
      <c r="BH678" s="222"/>
      <c r="BI678" s="222"/>
      <c r="BJ678" s="222"/>
      <c r="BK678" s="222"/>
      <c r="BL678" s="222"/>
      <c r="BM678" s="223">
        <v>16</v>
      </c>
    </row>
    <row r="679" spans="1:65">
      <c r="A679" s="29"/>
      <c r="B679" s="19">
        <v>1</v>
      </c>
      <c r="C679" s="9">
        <v>4</v>
      </c>
      <c r="D679" s="224">
        <v>14.2</v>
      </c>
      <c r="E679" s="224">
        <v>13.834189248874914</v>
      </c>
      <c r="F679" s="230">
        <v>11</v>
      </c>
      <c r="G679" s="224">
        <v>14.1</v>
      </c>
      <c r="H679" s="224">
        <v>12.8</v>
      </c>
      <c r="I679" s="224">
        <v>13.3</v>
      </c>
      <c r="J679" s="224">
        <v>12.7</v>
      </c>
      <c r="K679" s="224">
        <v>11.4</v>
      </c>
      <c r="L679" s="224">
        <v>14.5</v>
      </c>
      <c r="M679" s="224">
        <v>13.34031289668</v>
      </c>
      <c r="N679" s="230">
        <v>15</v>
      </c>
      <c r="O679" s="230">
        <v>13</v>
      </c>
      <c r="P679" s="224">
        <v>11.69</v>
      </c>
      <c r="Q679" s="230">
        <v>17.100000000000001</v>
      </c>
      <c r="R679" s="224">
        <v>13.51</v>
      </c>
      <c r="S679" s="224">
        <v>12.3</v>
      </c>
      <c r="T679" s="224">
        <v>15.17</v>
      </c>
      <c r="U679" s="230">
        <v>13</v>
      </c>
      <c r="V679" s="224">
        <v>13.375</v>
      </c>
      <c r="W679" s="221"/>
      <c r="X679" s="222"/>
      <c r="Y679" s="222"/>
      <c r="Z679" s="222"/>
      <c r="AA679" s="222"/>
      <c r="AB679" s="222"/>
      <c r="AC679" s="222"/>
      <c r="AD679" s="222"/>
      <c r="AE679" s="222"/>
      <c r="AF679" s="222"/>
      <c r="AG679" s="222"/>
      <c r="AH679" s="222"/>
      <c r="AI679" s="222"/>
      <c r="AJ679" s="222"/>
      <c r="AK679" s="222"/>
      <c r="AL679" s="222"/>
      <c r="AM679" s="222"/>
      <c r="AN679" s="222"/>
      <c r="AO679" s="222"/>
      <c r="AP679" s="222"/>
      <c r="AQ679" s="222"/>
      <c r="AR679" s="222"/>
      <c r="AS679" s="222"/>
      <c r="AT679" s="222"/>
      <c r="AU679" s="222"/>
      <c r="AV679" s="222"/>
      <c r="AW679" s="222"/>
      <c r="AX679" s="222"/>
      <c r="AY679" s="222"/>
      <c r="AZ679" s="222"/>
      <c r="BA679" s="222"/>
      <c r="BB679" s="222"/>
      <c r="BC679" s="222"/>
      <c r="BD679" s="222"/>
      <c r="BE679" s="222"/>
      <c r="BF679" s="222"/>
      <c r="BG679" s="222"/>
      <c r="BH679" s="222"/>
      <c r="BI679" s="222"/>
      <c r="BJ679" s="222"/>
      <c r="BK679" s="222"/>
      <c r="BL679" s="222"/>
      <c r="BM679" s="223">
        <v>13.332631885070384</v>
      </c>
    </row>
    <row r="680" spans="1:65">
      <c r="A680" s="29"/>
      <c r="B680" s="19">
        <v>1</v>
      </c>
      <c r="C680" s="9">
        <v>5</v>
      </c>
      <c r="D680" s="224">
        <v>14.1</v>
      </c>
      <c r="E680" s="224">
        <v>13.456345826967363</v>
      </c>
      <c r="F680" s="230">
        <v>10</v>
      </c>
      <c r="G680" s="224">
        <v>16.2</v>
      </c>
      <c r="H680" s="224">
        <v>12.8</v>
      </c>
      <c r="I680" s="224">
        <v>13.3</v>
      </c>
      <c r="J680" s="224">
        <v>13</v>
      </c>
      <c r="K680" s="224">
        <v>11.8</v>
      </c>
      <c r="L680" s="224">
        <v>14.3</v>
      </c>
      <c r="M680" s="224">
        <v>12.941928089879999</v>
      </c>
      <c r="N680" s="230">
        <v>14</v>
      </c>
      <c r="O680" s="230">
        <v>13</v>
      </c>
      <c r="P680" s="224">
        <v>11.49</v>
      </c>
      <c r="Q680" s="230">
        <v>16.399999999999999</v>
      </c>
      <c r="R680" s="224">
        <v>13.43</v>
      </c>
      <c r="S680" s="224">
        <v>12.8</v>
      </c>
      <c r="T680" s="224">
        <v>15.7</v>
      </c>
      <c r="U680" s="230">
        <v>14</v>
      </c>
      <c r="V680" s="224">
        <v>12.458</v>
      </c>
      <c r="W680" s="221"/>
      <c r="X680" s="222"/>
      <c r="Y680" s="222"/>
      <c r="Z680" s="222"/>
      <c r="AA680" s="222"/>
      <c r="AB680" s="222"/>
      <c r="AC680" s="222"/>
      <c r="AD680" s="222"/>
      <c r="AE680" s="222"/>
      <c r="AF680" s="222"/>
      <c r="AG680" s="222"/>
      <c r="AH680" s="222"/>
      <c r="AI680" s="222"/>
      <c r="AJ680" s="222"/>
      <c r="AK680" s="222"/>
      <c r="AL680" s="222"/>
      <c r="AM680" s="222"/>
      <c r="AN680" s="222"/>
      <c r="AO680" s="222"/>
      <c r="AP680" s="222"/>
      <c r="AQ680" s="222"/>
      <c r="AR680" s="222"/>
      <c r="AS680" s="222"/>
      <c r="AT680" s="222"/>
      <c r="AU680" s="222"/>
      <c r="AV680" s="222"/>
      <c r="AW680" s="222"/>
      <c r="AX680" s="222"/>
      <c r="AY680" s="222"/>
      <c r="AZ680" s="222"/>
      <c r="BA680" s="222"/>
      <c r="BB680" s="222"/>
      <c r="BC680" s="222"/>
      <c r="BD680" s="222"/>
      <c r="BE680" s="222"/>
      <c r="BF680" s="222"/>
      <c r="BG680" s="222"/>
      <c r="BH680" s="222"/>
      <c r="BI680" s="222"/>
      <c r="BJ680" s="222"/>
      <c r="BK680" s="222"/>
      <c r="BL680" s="222"/>
      <c r="BM680" s="223">
        <v>49</v>
      </c>
    </row>
    <row r="681" spans="1:65">
      <c r="A681" s="29"/>
      <c r="B681" s="19">
        <v>1</v>
      </c>
      <c r="C681" s="9">
        <v>6</v>
      </c>
      <c r="D681" s="224">
        <v>14</v>
      </c>
      <c r="E681" s="224">
        <v>13.386853739684335</v>
      </c>
      <c r="F681" s="230">
        <v>11</v>
      </c>
      <c r="G681" s="224">
        <v>14.7</v>
      </c>
      <c r="H681" s="224">
        <v>12.7</v>
      </c>
      <c r="I681" s="224">
        <v>13.1</v>
      </c>
      <c r="J681" s="224">
        <v>12.8</v>
      </c>
      <c r="K681" s="224">
        <v>11.6</v>
      </c>
      <c r="L681" s="224">
        <v>13.9</v>
      </c>
      <c r="M681" s="224">
        <v>12.96493789248</v>
      </c>
      <c r="N681" s="230">
        <v>13</v>
      </c>
      <c r="O681" s="230">
        <v>13</v>
      </c>
      <c r="P681" s="224">
        <v>11.28</v>
      </c>
      <c r="Q681" s="230">
        <v>15.7</v>
      </c>
      <c r="R681" s="231">
        <v>12.88</v>
      </c>
      <c r="S681" s="224">
        <v>12.2</v>
      </c>
      <c r="T681" s="224">
        <v>15.09</v>
      </c>
      <c r="U681" s="230">
        <v>14</v>
      </c>
      <c r="V681" s="224">
        <v>13.816000000000001</v>
      </c>
      <c r="W681" s="221"/>
      <c r="X681" s="222"/>
      <c r="Y681" s="222"/>
      <c r="Z681" s="222"/>
      <c r="AA681" s="222"/>
      <c r="AB681" s="222"/>
      <c r="AC681" s="222"/>
      <c r="AD681" s="222"/>
      <c r="AE681" s="222"/>
      <c r="AF681" s="222"/>
      <c r="AG681" s="222"/>
      <c r="AH681" s="222"/>
      <c r="AI681" s="222"/>
      <c r="AJ681" s="222"/>
      <c r="AK681" s="222"/>
      <c r="AL681" s="222"/>
      <c r="AM681" s="222"/>
      <c r="AN681" s="222"/>
      <c r="AO681" s="222"/>
      <c r="AP681" s="222"/>
      <c r="AQ681" s="222"/>
      <c r="AR681" s="222"/>
      <c r="AS681" s="222"/>
      <c r="AT681" s="222"/>
      <c r="AU681" s="222"/>
      <c r="AV681" s="222"/>
      <c r="AW681" s="222"/>
      <c r="AX681" s="222"/>
      <c r="AY681" s="222"/>
      <c r="AZ681" s="222"/>
      <c r="BA681" s="222"/>
      <c r="BB681" s="222"/>
      <c r="BC681" s="222"/>
      <c r="BD681" s="222"/>
      <c r="BE681" s="222"/>
      <c r="BF681" s="222"/>
      <c r="BG681" s="222"/>
      <c r="BH681" s="222"/>
      <c r="BI681" s="222"/>
      <c r="BJ681" s="222"/>
      <c r="BK681" s="222"/>
      <c r="BL681" s="222"/>
      <c r="BM681" s="225"/>
    </row>
    <row r="682" spans="1:65">
      <c r="A682" s="29"/>
      <c r="B682" s="20" t="s">
        <v>257</v>
      </c>
      <c r="C682" s="12"/>
      <c r="D682" s="226">
        <v>13.983333333333333</v>
      </c>
      <c r="E682" s="226">
        <v>13.578796490505146</v>
      </c>
      <c r="F682" s="226">
        <v>10.5</v>
      </c>
      <c r="G682" s="226">
        <v>15</v>
      </c>
      <c r="H682" s="226">
        <v>12.833333333333334</v>
      </c>
      <c r="I682" s="226">
        <v>13.183333333333332</v>
      </c>
      <c r="J682" s="226">
        <v>13.016666666666666</v>
      </c>
      <c r="K682" s="226">
        <v>11.616666666666667</v>
      </c>
      <c r="L682" s="226">
        <v>14.233333333333334</v>
      </c>
      <c r="M682" s="226">
        <v>13.088183233813597</v>
      </c>
      <c r="N682" s="226">
        <v>13.166666666666666</v>
      </c>
      <c r="O682" s="226">
        <v>13</v>
      </c>
      <c r="P682" s="226">
        <v>11.908333333333333</v>
      </c>
      <c r="Q682" s="226">
        <v>16.45</v>
      </c>
      <c r="R682" s="226">
        <v>13.311666666666666</v>
      </c>
      <c r="S682" s="226">
        <v>12.5</v>
      </c>
      <c r="T682" s="226">
        <v>15.005000000000001</v>
      </c>
      <c r="U682" s="226">
        <v>13.833333333333334</v>
      </c>
      <c r="V682" s="226">
        <v>14.967000000000001</v>
      </c>
      <c r="W682" s="221"/>
      <c r="X682" s="222"/>
      <c r="Y682" s="222"/>
      <c r="Z682" s="222"/>
      <c r="AA682" s="222"/>
      <c r="AB682" s="222"/>
      <c r="AC682" s="222"/>
      <c r="AD682" s="222"/>
      <c r="AE682" s="222"/>
      <c r="AF682" s="222"/>
      <c r="AG682" s="222"/>
      <c r="AH682" s="222"/>
      <c r="AI682" s="222"/>
      <c r="AJ682" s="222"/>
      <c r="AK682" s="222"/>
      <c r="AL682" s="222"/>
      <c r="AM682" s="222"/>
      <c r="AN682" s="222"/>
      <c r="AO682" s="222"/>
      <c r="AP682" s="222"/>
      <c r="AQ682" s="222"/>
      <c r="AR682" s="222"/>
      <c r="AS682" s="222"/>
      <c r="AT682" s="222"/>
      <c r="AU682" s="222"/>
      <c r="AV682" s="222"/>
      <c r="AW682" s="222"/>
      <c r="AX682" s="222"/>
      <c r="AY682" s="222"/>
      <c r="AZ682" s="222"/>
      <c r="BA682" s="222"/>
      <c r="BB682" s="222"/>
      <c r="BC682" s="222"/>
      <c r="BD682" s="222"/>
      <c r="BE682" s="222"/>
      <c r="BF682" s="222"/>
      <c r="BG682" s="222"/>
      <c r="BH682" s="222"/>
      <c r="BI682" s="222"/>
      <c r="BJ682" s="222"/>
      <c r="BK682" s="222"/>
      <c r="BL682" s="222"/>
      <c r="BM682" s="225"/>
    </row>
    <row r="683" spans="1:65">
      <c r="A683" s="29"/>
      <c r="B683" s="3" t="s">
        <v>258</v>
      </c>
      <c r="C683" s="28"/>
      <c r="D683" s="224">
        <v>14.05</v>
      </c>
      <c r="E683" s="224">
        <v>13.574559063573705</v>
      </c>
      <c r="F683" s="224">
        <v>10.5</v>
      </c>
      <c r="G683" s="224">
        <v>14.8</v>
      </c>
      <c r="H683" s="224">
        <v>12.8</v>
      </c>
      <c r="I683" s="224">
        <v>13.2</v>
      </c>
      <c r="J683" s="224">
        <v>12.95</v>
      </c>
      <c r="K683" s="224">
        <v>11.649999999999999</v>
      </c>
      <c r="L683" s="224">
        <v>14.2</v>
      </c>
      <c r="M683" s="224">
        <v>13.050041072279999</v>
      </c>
      <c r="N683" s="224">
        <v>13</v>
      </c>
      <c r="O683" s="224">
        <v>13</v>
      </c>
      <c r="P683" s="224">
        <v>11.629999999999999</v>
      </c>
      <c r="Q683" s="224">
        <v>16.2</v>
      </c>
      <c r="R683" s="224">
        <v>13.365</v>
      </c>
      <c r="S683" s="224">
        <v>12.45</v>
      </c>
      <c r="T683" s="224">
        <v>15.129999999999999</v>
      </c>
      <c r="U683" s="224">
        <v>14</v>
      </c>
      <c r="V683" s="224">
        <v>13.595500000000001</v>
      </c>
      <c r="W683" s="221"/>
      <c r="X683" s="222"/>
      <c r="Y683" s="222"/>
      <c r="Z683" s="222"/>
      <c r="AA683" s="222"/>
      <c r="AB683" s="222"/>
      <c r="AC683" s="222"/>
      <c r="AD683" s="222"/>
      <c r="AE683" s="222"/>
      <c r="AF683" s="222"/>
      <c r="AG683" s="222"/>
      <c r="AH683" s="222"/>
      <c r="AI683" s="222"/>
      <c r="AJ683" s="222"/>
      <c r="AK683" s="222"/>
      <c r="AL683" s="222"/>
      <c r="AM683" s="222"/>
      <c r="AN683" s="222"/>
      <c r="AO683" s="222"/>
      <c r="AP683" s="222"/>
      <c r="AQ683" s="222"/>
      <c r="AR683" s="222"/>
      <c r="AS683" s="222"/>
      <c r="AT683" s="222"/>
      <c r="AU683" s="222"/>
      <c r="AV683" s="222"/>
      <c r="AW683" s="222"/>
      <c r="AX683" s="222"/>
      <c r="AY683" s="222"/>
      <c r="AZ683" s="222"/>
      <c r="BA683" s="222"/>
      <c r="BB683" s="222"/>
      <c r="BC683" s="222"/>
      <c r="BD683" s="222"/>
      <c r="BE683" s="222"/>
      <c r="BF683" s="222"/>
      <c r="BG683" s="222"/>
      <c r="BH683" s="222"/>
      <c r="BI683" s="222"/>
      <c r="BJ683" s="222"/>
      <c r="BK683" s="222"/>
      <c r="BL683" s="222"/>
      <c r="BM683" s="225"/>
    </row>
    <row r="684" spans="1:65">
      <c r="A684" s="29"/>
      <c r="B684" s="3" t="s">
        <v>259</v>
      </c>
      <c r="C684" s="28"/>
      <c r="D684" s="23">
        <v>0.27868739954771338</v>
      </c>
      <c r="E684" s="23">
        <v>0.15688379163851424</v>
      </c>
      <c r="F684" s="23">
        <v>0.54772255750516607</v>
      </c>
      <c r="G684" s="23">
        <v>0.71833139984271888</v>
      </c>
      <c r="H684" s="23">
        <v>0.18618986725025258</v>
      </c>
      <c r="I684" s="23">
        <v>0.27868739954771293</v>
      </c>
      <c r="J684" s="23">
        <v>0.27868739954771332</v>
      </c>
      <c r="K684" s="23">
        <v>0.18348478592697184</v>
      </c>
      <c r="L684" s="23">
        <v>0.32659863237109016</v>
      </c>
      <c r="M684" s="23">
        <v>0.19792912219800241</v>
      </c>
      <c r="N684" s="23">
        <v>1.1690451944500122</v>
      </c>
      <c r="O684" s="23">
        <v>0</v>
      </c>
      <c r="P684" s="23">
        <v>0.71527384033436237</v>
      </c>
      <c r="Q684" s="23">
        <v>0.75033325929216355</v>
      </c>
      <c r="R684" s="23">
        <v>0.22265818347113703</v>
      </c>
      <c r="S684" s="23">
        <v>0.30983866769659374</v>
      </c>
      <c r="T684" s="23">
        <v>0.6992495977832236</v>
      </c>
      <c r="U684" s="23">
        <v>0.40824829046386302</v>
      </c>
      <c r="V684" s="23">
        <v>3.788428328476062</v>
      </c>
      <c r="W684" s="149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86</v>
      </c>
      <c r="C685" s="28"/>
      <c r="D685" s="13">
        <v>1.9929968978382364E-2</v>
      </c>
      <c r="E685" s="13">
        <v>1.1553585897558288E-2</v>
      </c>
      <c r="F685" s="13">
        <v>5.2164053095730099E-2</v>
      </c>
      <c r="G685" s="13">
        <v>4.7888759989514591E-2</v>
      </c>
      <c r="H685" s="13">
        <v>1.4508301344175524E-2</v>
      </c>
      <c r="I685" s="13">
        <v>2.1139372911330945E-2</v>
      </c>
      <c r="J685" s="13">
        <v>2.1410043499184125E-2</v>
      </c>
      <c r="K685" s="13">
        <v>1.579496005110231E-2</v>
      </c>
      <c r="L685" s="13">
        <v>2.294603974504146E-2</v>
      </c>
      <c r="M685" s="13">
        <v>1.5122734657828471E-2</v>
      </c>
      <c r="N685" s="13">
        <v>8.8788242616456625E-2</v>
      </c>
      <c r="O685" s="13">
        <v>0</v>
      </c>
      <c r="P685" s="13">
        <v>6.006498309315849E-2</v>
      </c>
      <c r="Q685" s="13">
        <v>4.5612964090709029E-2</v>
      </c>
      <c r="R685" s="13">
        <v>1.6726544394977116E-2</v>
      </c>
      <c r="S685" s="13">
        <v>2.4787093415727501E-2</v>
      </c>
      <c r="T685" s="13">
        <v>4.6601106150164849E-2</v>
      </c>
      <c r="U685" s="13">
        <v>2.9511924611845517E-2</v>
      </c>
      <c r="V685" s="13">
        <v>0.25311874981466304</v>
      </c>
      <c r="W685" s="149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29"/>
      <c r="B686" s="3" t="s">
        <v>260</v>
      </c>
      <c r="C686" s="28"/>
      <c r="D686" s="13">
        <v>4.880517619267577E-2</v>
      </c>
      <c r="E686" s="13">
        <v>1.8463316737216129E-2</v>
      </c>
      <c r="F686" s="13">
        <v>-0.21245856853231726</v>
      </c>
      <c r="G686" s="13">
        <v>0.12505918781097547</v>
      </c>
      <c r="H686" s="13">
        <v>-3.7449361539498849E-2</v>
      </c>
      <c r="I686" s="13">
        <v>-1.1197980490576187E-2</v>
      </c>
      <c r="J686" s="13">
        <v>-2.369863813292028E-2</v>
      </c>
      <c r="K686" s="13">
        <v>-0.12870416232861126</v>
      </c>
      <c r="L686" s="13">
        <v>6.7556162656192242E-2</v>
      </c>
      <c r="M686" s="13">
        <v>-1.8334613402963273E-2</v>
      </c>
      <c r="N686" s="13">
        <v>-1.2448046254810552E-2</v>
      </c>
      <c r="O686" s="13">
        <v>-2.4948703897154645E-2</v>
      </c>
      <c r="P686" s="13">
        <v>-0.10682801145450904</v>
      </c>
      <c r="Q686" s="13">
        <v>0.23381490929936954</v>
      </c>
      <c r="R686" s="13">
        <v>-1.5724741059711667E-3</v>
      </c>
      <c r="S686" s="13">
        <v>-6.2450676824187146E-2</v>
      </c>
      <c r="T686" s="13">
        <v>0.1254342075402457</v>
      </c>
      <c r="U686" s="13">
        <v>3.7554584314566153E-2</v>
      </c>
      <c r="V686" s="13">
        <v>0.12258405759779123</v>
      </c>
      <c r="W686" s="149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29"/>
      <c r="B687" s="45" t="s">
        <v>261</v>
      </c>
      <c r="C687" s="46"/>
      <c r="D687" s="44">
        <v>0.56000000000000005</v>
      </c>
      <c r="E687" s="44">
        <v>0.22</v>
      </c>
      <c r="F687" s="44" t="s">
        <v>262</v>
      </c>
      <c r="G687" s="44">
        <v>1.4</v>
      </c>
      <c r="H687" s="44">
        <v>0.4</v>
      </c>
      <c r="I687" s="44">
        <v>0.11</v>
      </c>
      <c r="J687" s="44">
        <v>0.25</v>
      </c>
      <c r="K687" s="44">
        <v>1.41</v>
      </c>
      <c r="L687" s="44">
        <v>0.77</v>
      </c>
      <c r="M687" s="44">
        <v>0.19</v>
      </c>
      <c r="N687" s="44" t="s">
        <v>262</v>
      </c>
      <c r="O687" s="44" t="s">
        <v>262</v>
      </c>
      <c r="P687" s="44">
        <v>1.17</v>
      </c>
      <c r="Q687" s="44">
        <v>2.61</v>
      </c>
      <c r="R687" s="44">
        <v>0</v>
      </c>
      <c r="S687" s="44">
        <v>0.67</v>
      </c>
      <c r="T687" s="44">
        <v>1.41</v>
      </c>
      <c r="U687" s="44" t="s">
        <v>262</v>
      </c>
      <c r="V687" s="44">
        <v>1.38</v>
      </c>
      <c r="W687" s="149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B688" s="30" t="s">
        <v>306</v>
      </c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BM688" s="55"/>
    </row>
    <row r="689" spans="1:65">
      <c r="BM689" s="55"/>
    </row>
    <row r="690" spans="1:65" ht="15">
      <c r="B690" s="8" t="s">
        <v>519</v>
      </c>
      <c r="BM690" s="27" t="s">
        <v>66</v>
      </c>
    </row>
    <row r="691" spans="1:65" ht="15">
      <c r="A691" s="24" t="s">
        <v>40</v>
      </c>
      <c r="B691" s="18" t="s">
        <v>110</v>
      </c>
      <c r="C691" s="15" t="s">
        <v>111</v>
      </c>
      <c r="D691" s="16" t="s">
        <v>226</v>
      </c>
      <c r="E691" s="17" t="s">
        <v>226</v>
      </c>
      <c r="F691" s="17" t="s">
        <v>226</v>
      </c>
      <c r="G691" s="17" t="s">
        <v>226</v>
      </c>
      <c r="H691" s="17" t="s">
        <v>226</v>
      </c>
      <c r="I691" s="17" t="s">
        <v>226</v>
      </c>
      <c r="J691" s="17" t="s">
        <v>226</v>
      </c>
      <c r="K691" s="17" t="s">
        <v>226</v>
      </c>
      <c r="L691" s="17" t="s">
        <v>226</v>
      </c>
      <c r="M691" s="149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9" t="s">
        <v>227</v>
      </c>
      <c r="C692" s="9" t="s">
        <v>227</v>
      </c>
      <c r="D692" s="147" t="s">
        <v>230</v>
      </c>
      <c r="E692" s="148" t="s">
        <v>231</v>
      </c>
      <c r="F692" s="148" t="s">
        <v>233</v>
      </c>
      <c r="G692" s="148" t="s">
        <v>235</v>
      </c>
      <c r="H692" s="148" t="s">
        <v>245</v>
      </c>
      <c r="I692" s="148" t="s">
        <v>246</v>
      </c>
      <c r="J692" s="148" t="s">
        <v>247</v>
      </c>
      <c r="K692" s="148" t="s">
        <v>281</v>
      </c>
      <c r="L692" s="148" t="s">
        <v>251</v>
      </c>
      <c r="M692" s="149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 t="s">
        <v>3</v>
      </c>
    </row>
    <row r="693" spans="1:65">
      <c r="A693" s="29"/>
      <c r="B693" s="19"/>
      <c r="C693" s="9"/>
      <c r="D693" s="10" t="s">
        <v>297</v>
      </c>
      <c r="E693" s="11" t="s">
        <v>297</v>
      </c>
      <c r="F693" s="11" t="s">
        <v>297</v>
      </c>
      <c r="G693" s="11" t="s">
        <v>298</v>
      </c>
      <c r="H693" s="11" t="s">
        <v>297</v>
      </c>
      <c r="I693" s="11" t="s">
        <v>297</v>
      </c>
      <c r="J693" s="11" t="s">
        <v>298</v>
      </c>
      <c r="K693" s="11" t="s">
        <v>298</v>
      </c>
      <c r="L693" s="11" t="s">
        <v>297</v>
      </c>
      <c r="M693" s="149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/>
      <c r="C694" s="9"/>
      <c r="D694" s="25"/>
      <c r="E694" s="25"/>
      <c r="F694" s="25"/>
      <c r="G694" s="25"/>
      <c r="H694" s="25"/>
      <c r="I694" s="25"/>
      <c r="J694" s="25"/>
      <c r="K694" s="25"/>
      <c r="L694" s="25"/>
      <c r="M694" s="149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8">
        <v>1</v>
      </c>
      <c r="C695" s="14">
        <v>1</v>
      </c>
      <c r="D695" s="220">
        <v>10.32</v>
      </c>
      <c r="E695" s="220">
        <v>10.454921362257966</v>
      </c>
      <c r="F695" s="228">
        <v>12.32465</v>
      </c>
      <c r="G695" s="220">
        <v>10.6</v>
      </c>
      <c r="H695" s="220">
        <v>9.5</v>
      </c>
      <c r="I695" s="220">
        <v>11.06</v>
      </c>
      <c r="J695" s="220">
        <v>9.8000000000000007</v>
      </c>
      <c r="K695" s="220">
        <v>10.6</v>
      </c>
      <c r="L695" s="220">
        <v>10.4</v>
      </c>
      <c r="M695" s="221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  <c r="X695" s="222"/>
      <c r="Y695" s="222"/>
      <c r="Z695" s="222"/>
      <c r="AA695" s="222"/>
      <c r="AB695" s="222"/>
      <c r="AC695" s="222"/>
      <c r="AD695" s="222"/>
      <c r="AE695" s="222"/>
      <c r="AF695" s="222"/>
      <c r="AG695" s="222"/>
      <c r="AH695" s="222"/>
      <c r="AI695" s="222"/>
      <c r="AJ695" s="222"/>
      <c r="AK695" s="222"/>
      <c r="AL695" s="222"/>
      <c r="AM695" s="222"/>
      <c r="AN695" s="222"/>
      <c r="AO695" s="222"/>
      <c r="AP695" s="222"/>
      <c r="AQ695" s="222"/>
      <c r="AR695" s="222"/>
      <c r="AS695" s="222"/>
      <c r="AT695" s="222"/>
      <c r="AU695" s="222"/>
      <c r="AV695" s="222"/>
      <c r="AW695" s="222"/>
      <c r="AX695" s="222"/>
      <c r="AY695" s="222"/>
      <c r="AZ695" s="222"/>
      <c r="BA695" s="222"/>
      <c r="BB695" s="222"/>
      <c r="BC695" s="222"/>
      <c r="BD695" s="222"/>
      <c r="BE695" s="222"/>
      <c r="BF695" s="222"/>
      <c r="BG695" s="222"/>
      <c r="BH695" s="222"/>
      <c r="BI695" s="222"/>
      <c r="BJ695" s="222"/>
      <c r="BK695" s="222"/>
      <c r="BL695" s="222"/>
      <c r="BM695" s="223">
        <v>1</v>
      </c>
    </row>
    <row r="696" spans="1:65">
      <c r="A696" s="29"/>
      <c r="B696" s="19">
        <v>1</v>
      </c>
      <c r="C696" s="9">
        <v>2</v>
      </c>
      <c r="D696" s="224">
        <v>10.32</v>
      </c>
      <c r="E696" s="224">
        <v>10.278277091416522</v>
      </c>
      <c r="F696" s="230">
        <v>12.259600000000001</v>
      </c>
      <c r="G696" s="224">
        <v>10.5</v>
      </c>
      <c r="H696" s="224">
        <v>9.4</v>
      </c>
      <c r="I696" s="224">
        <v>10.66</v>
      </c>
      <c r="J696" s="224">
        <v>10</v>
      </c>
      <c r="K696" s="224">
        <v>10.6</v>
      </c>
      <c r="L696" s="224">
        <v>10.3</v>
      </c>
      <c r="M696" s="221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  <c r="X696" s="222"/>
      <c r="Y696" s="222"/>
      <c r="Z696" s="222"/>
      <c r="AA696" s="222"/>
      <c r="AB696" s="222"/>
      <c r="AC696" s="222"/>
      <c r="AD696" s="222"/>
      <c r="AE696" s="222"/>
      <c r="AF696" s="222"/>
      <c r="AG696" s="222"/>
      <c r="AH696" s="222"/>
      <c r="AI696" s="222"/>
      <c r="AJ696" s="222"/>
      <c r="AK696" s="222"/>
      <c r="AL696" s="222"/>
      <c r="AM696" s="222"/>
      <c r="AN696" s="222"/>
      <c r="AO696" s="222"/>
      <c r="AP696" s="222"/>
      <c r="AQ696" s="222"/>
      <c r="AR696" s="222"/>
      <c r="AS696" s="222"/>
      <c r="AT696" s="222"/>
      <c r="AU696" s="222"/>
      <c r="AV696" s="222"/>
      <c r="AW696" s="222"/>
      <c r="AX696" s="222"/>
      <c r="AY696" s="222"/>
      <c r="AZ696" s="222"/>
      <c r="BA696" s="222"/>
      <c r="BB696" s="222"/>
      <c r="BC696" s="222"/>
      <c r="BD696" s="222"/>
      <c r="BE696" s="222"/>
      <c r="BF696" s="222"/>
      <c r="BG696" s="222"/>
      <c r="BH696" s="222"/>
      <c r="BI696" s="222"/>
      <c r="BJ696" s="222"/>
      <c r="BK696" s="222"/>
      <c r="BL696" s="222"/>
      <c r="BM696" s="223">
        <v>34</v>
      </c>
    </row>
    <row r="697" spans="1:65">
      <c r="A697" s="29"/>
      <c r="B697" s="19">
        <v>1</v>
      </c>
      <c r="C697" s="9">
        <v>3</v>
      </c>
      <c r="D697" s="224">
        <v>10.08</v>
      </c>
      <c r="E697" s="224">
        <v>10.205151712700472</v>
      </c>
      <c r="F697" s="230">
        <v>12.264150000000001</v>
      </c>
      <c r="G697" s="224">
        <v>10.9</v>
      </c>
      <c r="H697" s="224">
        <v>9.1999999999999993</v>
      </c>
      <c r="I697" s="224">
        <v>10.85</v>
      </c>
      <c r="J697" s="224">
        <v>10.199999999999999</v>
      </c>
      <c r="K697" s="224">
        <v>10.6</v>
      </c>
      <c r="L697" s="224">
        <v>10.3</v>
      </c>
      <c r="M697" s="221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  <c r="AA697" s="222"/>
      <c r="AB697" s="222"/>
      <c r="AC697" s="222"/>
      <c r="AD697" s="222"/>
      <c r="AE697" s="222"/>
      <c r="AF697" s="222"/>
      <c r="AG697" s="222"/>
      <c r="AH697" s="222"/>
      <c r="AI697" s="222"/>
      <c r="AJ697" s="222"/>
      <c r="AK697" s="222"/>
      <c r="AL697" s="222"/>
      <c r="AM697" s="222"/>
      <c r="AN697" s="222"/>
      <c r="AO697" s="222"/>
      <c r="AP697" s="222"/>
      <c r="AQ697" s="222"/>
      <c r="AR697" s="222"/>
      <c r="AS697" s="222"/>
      <c r="AT697" s="222"/>
      <c r="AU697" s="222"/>
      <c r="AV697" s="222"/>
      <c r="AW697" s="222"/>
      <c r="AX697" s="222"/>
      <c r="AY697" s="222"/>
      <c r="AZ697" s="222"/>
      <c r="BA697" s="222"/>
      <c r="BB697" s="222"/>
      <c r="BC697" s="222"/>
      <c r="BD697" s="222"/>
      <c r="BE697" s="222"/>
      <c r="BF697" s="222"/>
      <c r="BG697" s="222"/>
      <c r="BH697" s="222"/>
      <c r="BI697" s="222"/>
      <c r="BJ697" s="222"/>
      <c r="BK697" s="222"/>
      <c r="BL697" s="222"/>
      <c r="BM697" s="223">
        <v>16</v>
      </c>
    </row>
    <row r="698" spans="1:65">
      <c r="A698" s="29"/>
      <c r="B698" s="19">
        <v>1</v>
      </c>
      <c r="C698" s="9">
        <v>4</v>
      </c>
      <c r="D698" s="224">
        <v>10.210000000000001</v>
      </c>
      <c r="E698" s="224">
        <v>9.9497785173491433</v>
      </c>
      <c r="F698" s="230">
        <v>12.366499999999998</v>
      </c>
      <c r="G698" s="224">
        <v>10.8</v>
      </c>
      <c r="H698" s="224">
        <v>9</v>
      </c>
      <c r="I698" s="224">
        <v>10.87</v>
      </c>
      <c r="J698" s="224">
        <v>9.9</v>
      </c>
      <c r="K698" s="224">
        <v>10.6</v>
      </c>
      <c r="L698" s="224">
        <v>10.4</v>
      </c>
      <c r="M698" s="221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  <c r="AD698" s="222"/>
      <c r="AE698" s="222"/>
      <c r="AF698" s="222"/>
      <c r="AG698" s="222"/>
      <c r="AH698" s="222"/>
      <c r="AI698" s="222"/>
      <c r="AJ698" s="222"/>
      <c r="AK698" s="222"/>
      <c r="AL698" s="222"/>
      <c r="AM698" s="222"/>
      <c r="AN698" s="222"/>
      <c r="AO698" s="222"/>
      <c r="AP698" s="222"/>
      <c r="AQ698" s="222"/>
      <c r="AR698" s="222"/>
      <c r="AS698" s="222"/>
      <c r="AT698" s="222"/>
      <c r="AU698" s="222"/>
      <c r="AV698" s="222"/>
      <c r="AW698" s="222"/>
      <c r="AX698" s="222"/>
      <c r="AY698" s="222"/>
      <c r="AZ698" s="222"/>
      <c r="BA698" s="222"/>
      <c r="BB698" s="222"/>
      <c r="BC698" s="222"/>
      <c r="BD698" s="222"/>
      <c r="BE698" s="222"/>
      <c r="BF698" s="222"/>
      <c r="BG698" s="222"/>
      <c r="BH698" s="222"/>
      <c r="BI698" s="222"/>
      <c r="BJ698" s="222"/>
      <c r="BK698" s="222"/>
      <c r="BL698" s="222"/>
      <c r="BM698" s="223">
        <v>10.229129149680579</v>
      </c>
    </row>
    <row r="699" spans="1:65">
      <c r="A699" s="29"/>
      <c r="B699" s="19">
        <v>1</v>
      </c>
      <c r="C699" s="9">
        <v>5</v>
      </c>
      <c r="D699" s="224">
        <v>10.36</v>
      </c>
      <c r="E699" s="224">
        <v>10.049690918899961</v>
      </c>
      <c r="F699" s="230">
        <v>12.309950000000001</v>
      </c>
      <c r="G699" s="224">
        <v>10.4</v>
      </c>
      <c r="H699" s="224">
        <v>9.1</v>
      </c>
      <c r="I699" s="224">
        <v>10.77</v>
      </c>
      <c r="J699" s="224">
        <v>9.5</v>
      </c>
      <c r="K699" s="224">
        <v>10.5</v>
      </c>
      <c r="L699" s="224">
        <v>10.199999999999999</v>
      </c>
      <c r="M699" s="221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  <c r="AD699" s="222"/>
      <c r="AE699" s="222"/>
      <c r="AF699" s="222"/>
      <c r="AG699" s="222"/>
      <c r="AH699" s="222"/>
      <c r="AI699" s="222"/>
      <c r="AJ699" s="222"/>
      <c r="AK699" s="222"/>
      <c r="AL699" s="222"/>
      <c r="AM699" s="222"/>
      <c r="AN699" s="222"/>
      <c r="AO699" s="222"/>
      <c r="AP699" s="222"/>
      <c r="AQ699" s="222"/>
      <c r="AR699" s="222"/>
      <c r="AS699" s="222"/>
      <c r="AT699" s="222"/>
      <c r="AU699" s="222"/>
      <c r="AV699" s="222"/>
      <c r="AW699" s="222"/>
      <c r="AX699" s="222"/>
      <c r="AY699" s="222"/>
      <c r="AZ699" s="222"/>
      <c r="BA699" s="222"/>
      <c r="BB699" s="222"/>
      <c r="BC699" s="222"/>
      <c r="BD699" s="222"/>
      <c r="BE699" s="222"/>
      <c r="BF699" s="222"/>
      <c r="BG699" s="222"/>
      <c r="BH699" s="222"/>
      <c r="BI699" s="222"/>
      <c r="BJ699" s="222"/>
      <c r="BK699" s="222"/>
      <c r="BL699" s="222"/>
      <c r="BM699" s="223">
        <v>50</v>
      </c>
    </row>
    <row r="700" spans="1:65">
      <c r="A700" s="29"/>
      <c r="B700" s="19">
        <v>1</v>
      </c>
      <c r="C700" s="9">
        <v>6</v>
      </c>
      <c r="D700" s="224">
        <v>10.25</v>
      </c>
      <c r="E700" s="224">
        <v>10.350379582043786</v>
      </c>
      <c r="F700" s="230">
        <v>12.29715</v>
      </c>
      <c r="G700" s="224">
        <v>10.8</v>
      </c>
      <c r="H700" s="224">
        <v>8.9</v>
      </c>
      <c r="I700" s="224">
        <v>10.86</v>
      </c>
      <c r="J700" s="224">
        <v>9.3000000000000007</v>
      </c>
      <c r="K700" s="224">
        <v>10.6</v>
      </c>
      <c r="L700" s="224">
        <v>10.199999999999999</v>
      </c>
      <c r="M700" s="221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  <c r="X700" s="222"/>
      <c r="Y700" s="222"/>
      <c r="Z700" s="222"/>
      <c r="AA700" s="222"/>
      <c r="AB700" s="222"/>
      <c r="AC700" s="222"/>
      <c r="AD700" s="222"/>
      <c r="AE700" s="222"/>
      <c r="AF700" s="222"/>
      <c r="AG700" s="222"/>
      <c r="AH700" s="222"/>
      <c r="AI700" s="222"/>
      <c r="AJ700" s="222"/>
      <c r="AK700" s="222"/>
      <c r="AL700" s="222"/>
      <c r="AM700" s="222"/>
      <c r="AN700" s="222"/>
      <c r="AO700" s="222"/>
      <c r="AP700" s="222"/>
      <c r="AQ700" s="222"/>
      <c r="AR700" s="222"/>
      <c r="AS700" s="222"/>
      <c r="AT700" s="222"/>
      <c r="AU700" s="222"/>
      <c r="AV700" s="222"/>
      <c r="AW700" s="222"/>
      <c r="AX700" s="222"/>
      <c r="AY700" s="222"/>
      <c r="AZ700" s="222"/>
      <c r="BA700" s="222"/>
      <c r="BB700" s="222"/>
      <c r="BC700" s="222"/>
      <c r="BD700" s="222"/>
      <c r="BE700" s="222"/>
      <c r="BF700" s="222"/>
      <c r="BG700" s="222"/>
      <c r="BH700" s="222"/>
      <c r="BI700" s="222"/>
      <c r="BJ700" s="222"/>
      <c r="BK700" s="222"/>
      <c r="BL700" s="222"/>
      <c r="BM700" s="225"/>
    </row>
    <row r="701" spans="1:65">
      <c r="A701" s="29"/>
      <c r="B701" s="20" t="s">
        <v>257</v>
      </c>
      <c r="C701" s="12"/>
      <c r="D701" s="226">
        <v>10.256666666666666</v>
      </c>
      <c r="E701" s="226">
        <v>10.214699864111308</v>
      </c>
      <c r="F701" s="226">
        <v>12.303666666666667</v>
      </c>
      <c r="G701" s="226">
        <v>10.666666666666666</v>
      </c>
      <c r="H701" s="226">
        <v>9.1833333333333318</v>
      </c>
      <c r="I701" s="226">
        <v>10.844999999999999</v>
      </c>
      <c r="J701" s="226">
        <v>9.7833333333333332</v>
      </c>
      <c r="K701" s="226">
        <v>10.583333333333334</v>
      </c>
      <c r="L701" s="226">
        <v>10.300000000000002</v>
      </c>
      <c r="M701" s="221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  <c r="X701" s="222"/>
      <c r="Y701" s="222"/>
      <c r="Z701" s="222"/>
      <c r="AA701" s="222"/>
      <c r="AB701" s="222"/>
      <c r="AC701" s="222"/>
      <c r="AD701" s="222"/>
      <c r="AE701" s="222"/>
      <c r="AF701" s="222"/>
      <c r="AG701" s="222"/>
      <c r="AH701" s="222"/>
      <c r="AI701" s="222"/>
      <c r="AJ701" s="222"/>
      <c r="AK701" s="222"/>
      <c r="AL701" s="222"/>
      <c r="AM701" s="222"/>
      <c r="AN701" s="222"/>
      <c r="AO701" s="222"/>
      <c r="AP701" s="222"/>
      <c r="AQ701" s="222"/>
      <c r="AR701" s="222"/>
      <c r="AS701" s="222"/>
      <c r="AT701" s="222"/>
      <c r="AU701" s="222"/>
      <c r="AV701" s="222"/>
      <c r="AW701" s="222"/>
      <c r="AX701" s="222"/>
      <c r="AY701" s="222"/>
      <c r="AZ701" s="222"/>
      <c r="BA701" s="222"/>
      <c r="BB701" s="222"/>
      <c r="BC701" s="222"/>
      <c r="BD701" s="222"/>
      <c r="BE701" s="222"/>
      <c r="BF701" s="222"/>
      <c r="BG701" s="222"/>
      <c r="BH701" s="222"/>
      <c r="BI701" s="222"/>
      <c r="BJ701" s="222"/>
      <c r="BK701" s="222"/>
      <c r="BL701" s="222"/>
      <c r="BM701" s="225"/>
    </row>
    <row r="702" spans="1:65">
      <c r="A702" s="29"/>
      <c r="B702" s="3" t="s">
        <v>258</v>
      </c>
      <c r="C702" s="28"/>
      <c r="D702" s="224">
        <v>10.285</v>
      </c>
      <c r="E702" s="224">
        <v>10.241714402058497</v>
      </c>
      <c r="F702" s="224">
        <v>12.303550000000001</v>
      </c>
      <c r="G702" s="224">
        <v>10.7</v>
      </c>
      <c r="H702" s="224">
        <v>9.1499999999999986</v>
      </c>
      <c r="I702" s="224">
        <v>10.855</v>
      </c>
      <c r="J702" s="224">
        <v>9.8500000000000014</v>
      </c>
      <c r="K702" s="224">
        <v>10.6</v>
      </c>
      <c r="L702" s="224">
        <v>10.3</v>
      </c>
      <c r="M702" s="221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  <c r="X702" s="222"/>
      <c r="Y702" s="222"/>
      <c r="Z702" s="222"/>
      <c r="AA702" s="222"/>
      <c r="AB702" s="222"/>
      <c r="AC702" s="222"/>
      <c r="AD702" s="222"/>
      <c r="AE702" s="222"/>
      <c r="AF702" s="222"/>
      <c r="AG702" s="222"/>
      <c r="AH702" s="222"/>
      <c r="AI702" s="222"/>
      <c r="AJ702" s="222"/>
      <c r="AK702" s="222"/>
      <c r="AL702" s="222"/>
      <c r="AM702" s="222"/>
      <c r="AN702" s="222"/>
      <c r="AO702" s="222"/>
      <c r="AP702" s="222"/>
      <c r="AQ702" s="222"/>
      <c r="AR702" s="222"/>
      <c r="AS702" s="222"/>
      <c r="AT702" s="222"/>
      <c r="AU702" s="222"/>
      <c r="AV702" s="222"/>
      <c r="AW702" s="222"/>
      <c r="AX702" s="222"/>
      <c r="AY702" s="222"/>
      <c r="AZ702" s="222"/>
      <c r="BA702" s="222"/>
      <c r="BB702" s="222"/>
      <c r="BC702" s="222"/>
      <c r="BD702" s="222"/>
      <c r="BE702" s="222"/>
      <c r="BF702" s="222"/>
      <c r="BG702" s="222"/>
      <c r="BH702" s="222"/>
      <c r="BI702" s="222"/>
      <c r="BJ702" s="222"/>
      <c r="BK702" s="222"/>
      <c r="BL702" s="222"/>
      <c r="BM702" s="225"/>
    </row>
    <row r="703" spans="1:65">
      <c r="A703" s="29"/>
      <c r="B703" s="3" t="s">
        <v>259</v>
      </c>
      <c r="C703" s="28"/>
      <c r="D703" s="23">
        <v>0.10211105065891075</v>
      </c>
      <c r="E703" s="23">
        <v>0.18849926102098405</v>
      </c>
      <c r="F703" s="23">
        <v>3.993422926095614E-2</v>
      </c>
      <c r="G703" s="23">
        <v>0.19663841605003524</v>
      </c>
      <c r="H703" s="23">
        <v>0.23166067138525404</v>
      </c>
      <c r="I703" s="23">
        <v>0.13187114923287821</v>
      </c>
      <c r="J703" s="23">
        <v>0.33115957885386077</v>
      </c>
      <c r="K703" s="23">
        <v>4.0824829046386159E-2</v>
      </c>
      <c r="L703" s="23">
        <v>8.944271909999206E-2</v>
      </c>
      <c r="M703" s="149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86</v>
      </c>
      <c r="C704" s="28"/>
      <c r="D704" s="13">
        <v>9.9555785497800545E-3</v>
      </c>
      <c r="E704" s="13">
        <v>1.8453724879696574E-2</v>
      </c>
      <c r="F704" s="13">
        <v>3.2457177476326411E-3</v>
      </c>
      <c r="G704" s="13">
        <v>1.8434851504690805E-2</v>
      </c>
      <c r="H704" s="13">
        <v>2.5226207410372493E-2</v>
      </c>
      <c r="I704" s="13">
        <v>1.2159626485281533E-2</v>
      </c>
      <c r="J704" s="13">
        <v>3.3849360700564983E-2</v>
      </c>
      <c r="K704" s="13">
        <v>3.857464161863259E-3</v>
      </c>
      <c r="L704" s="13">
        <v>8.683759135921558E-3</v>
      </c>
      <c r="M704" s="149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260</v>
      </c>
      <c r="C705" s="28"/>
      <c r="D705" s="13">
        <v>2.6920685605915651E-3</v>
      </c>
      <c r="E705" s="13">
        <v>-1.4106074288564585E-3</v>
      </c>
      <c r="F705" s="13">
        <v>0.20280685546441335</v>
      </c>
      <c r="G705" s="13">
        <v>4.2773681960966314E-2</v>
      </c>
      <c r="H705" s="13">
        <v>-0.10223703318673072</v>
      </c>
      <c r="I705" s="13">
        <v>6.0207554456251255E-2</v>
      </c>
      <c r="J705" s="13">
        <v>-4.3581013576426186E-2</v>
      </c>
      <c r="K705" s="13">
        <v>3.4627012570646265E-2</v>
      </c>
      <c r="L705" s="13">
        <v>6.9283366435584082E-3</v>
      </c>
      <c r="M705" s="149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45" t="s">
        <v>261</v>
      </c>
      <c r="C706" s="46"/>
      <c r="D706" s="44">
        <v>0.08</v>
      </c>
      <c r="E706" s="44">
        <v>0.16</v>
      </c>
      <c r="F706" s="44">
        <v>3.68</v>
      </c>
      <c r="G706" s="44">
        <v>0.67</v>
      </c>
      <c r="H706" s="44">
        <v>2.0499999999999998</v>
      </c>
      <c r="I706" s="44">
        <v>1</v>
      </c>
      <c r="J706" s="44">
        <v>0.95</v>
      </c>
      <c r="K706" s="44">
        <v>0.52</v>
      </c>
      <c r="L706" s="44">
        <v>0</v>
      </c>
      <c r="M706" s="149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BM707" s="55"/>
    </row>
    <row r="708" spans="1:65" ht="15">
      <c r="B708" s="8" t="s">
        <v>520</v>
      </c>
      <c r="BM708" s="27" t="s">
        <v>317</v>
      </c>
    </row>
    <row r="709" spans="1:65" ht="15">
      <c r="A709" s="24" t="s">
        <v>124</v>
      </c>
      <c r="B709" s="18" t="s">
        <v>110</v>
      </c>
      <c r="C709" s="15" t="s">
        <v>111</v>
      </c>
      <c r="D709" s="16" t="s">
        <v>226</v>
      </c>
      <c r="E709" s="14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1</v>
      </c>
    </row>
    <row r="710" spans="1:65">
      <c r="A710" s="29"/>
      <c r="B710" s="19" t="s">
        <v>227</v>
      </c>
      <c r="C710" s="9" t="s">
        <v>227</v>
      </c>
      <c r="D710" s="147" t="s">
        <v>281</v>
      </c>
      <c r="E710" s="14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 t="s">
        <v>82</v>
      </c>
    </row>
    <row r="711" spans="1:65">
      <c r="A711" s="29"/>
      <c r="B711" s="19"/>
      <c r="C711" s="9"/>
      <c r="D711" s="10" t="s">
        <v>298</v>
      </c>
      <c r="E711" s="14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2</v>
      </c>
    </row>
    <row r="712" spans="1:65">
      <c r="A712" s="29"/>
      <c r="B712" s="19"/>
      <c r="C712" s="9"/>
      <c r="D712" s="25"/>
      <c r="E712" s="14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</v>
      </c>
    </row>
    <row r="713" spans="1:65">
      <c r="A713" s="29"/>
      <c r="B713" s="18">
        <v>1</v>
      </c>
      <c r="C713" s="14">
        <v>1</v>
      </c>
      <c r="D713" s="150">
        <v>8</v>
      </c>
      <c r="E713" s="14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9">
        <v>1</v>
      </c>
      <c r="C714" s="9">
        <v>2</v>
      </c>
      <c r="D714" s="11" t="s">
        <v>103</v>
      </c>
      <c r="E714" s="14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9">
        <v>1</v>
      </c>
      <c r="C715" s="9">
        <v>3</v>
      </c>
      <c r="D715" s="11">
        <v>7</v>
      </c>
      <c r="E715" s="14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16</v>
      </c>
    </row>
    <row r="716" spans="1:65">
      <c r="A716" s="29"/>
      <c r="B716" s="19">
        <v>1</v>
      </c>
      <c r="C716" s="9">
        <v>4</v>
      </c>
      <c r="D716" s="11" t="s">
        <v>103</v>
      </c>
      <c r="E716" s="14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3.4</v>
      </c>
    </row>
    <row r="717" spans="1:65">
      <c r="A717" s="29"/>
      <c r="B717" s="19">
        <v>1</v>
      </c>
      <c r="C717" s="9">
        <v>5</v>
      </c>
      <c r="D717" s="11" t="s">
        <v>103</v>
      </c>
      <c r="E717" s="14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8</v>
      </c>
    </row>
    <row r="718" spans="1:65">
      <c r="A718" s="29"/>
      <c r="B718" s="19">
        <v>1</v>
      </c>
      <c r="C718" s="9">
        <v>6</v>
      </c>
      <c r="D718" s="11" t="s">
        <v>103</v>
      </c>
      <c r="E718" s="14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29"/>
      <c r="B719" s="20" t="s">
        <v>257</v>
      </c>
      <c r="C719" s="12"/>
      <c r="D719" s="22">
        <v>7.5</v>
      </c>
      <c r="E719" s="14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29"/>
      <c r="B720" s="3" t="s">
        <v>258</v>
      </c>
      <c r="C720" s="28"/>
      <c r="D720" s="11">
        <v>7.5</v>
      </c>
      <c r="E720" s="14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29"/>
      <c r="B721" s="3" t="s">
        <v>259</v>
      </c>
      <c r="C721" s="28"/>
      <c r="D721" s="23">
        <v>0.70710678118654757</v>
      </c>
      <c r="E721" s="14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3" t="s">
        <v>86</v>
      </c>
      <c r="C722" s="28"/>
      <c r="D722" s="13">
        <v>9.428090415820635E-2</v>
      </c>
      <c r="E722" s="14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260</v>
      </c>
      <c r="C723" s="28"/>
      <c r="D723" s="13">
        <v>1.2058823529411766</v>
      </c>
      <c r="E723" s="14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45" t="s">
        <v>261</v>
      </c>
      <c r="C724" s="46"/>
      <c r="D724" s="44" t="s">
        <v>262</v>
      </c>
      <c r="E724" s="14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0"/>
      <c r="C725" s="20"/>
      <c r="D725" s="20"/>
      <c r="BM725" s="55"/>
    </row>
    <row r="726" spans="1:65" ht="15">
      <c r="B726" s="8" t="s">
        <v>521</v>
      </c>
      <c r="BM726" s="27" t="s">
        <v>66</v>
      </c>
    </row>
    <row r="727" spans="1:65" ht="15">
      <c r="A727" s="24" t="s">
        <v>43</v>
      </c>
      <c r="B727" s="18" t="s">
        <v>110</v>
      </c>
      <c r="C727" s="15" t="s">
        <v>111</v>
      </c>
      <c r="D727" s="16" t="s">
        <v>226</v>
      </c>
      <c r="E727" s="17" t="s">
        <v>226</v>
      </c>
      <c r="F727" s="17" t="s">
        <v>226</v>
      </c>
      <c r="G727" s="17" t="s">
        <v>226</v>
      </c>
      <c r="H727" s="17" t="s">
        <v>226</v>
      </c>
      <c r="I727" s="17" t="s">
        <v>226</v>
      </c>
      <c r="J727" s="17" t="s">
        <v>226</v>
      </c>
      <c r="K727" s="17" t="s">
        <v>226</v>
      </c>
      <c r="L727" s="17" t="s">
        <v>226</v>
      </c>
      <c r="M727" s="17" t="s">
        <v>226</v>
      </c>
      <c r="N727" s="17" t="s">
        <v>226</v>
      </c>
      <c r="O727" s="17" t="s">
        <v>226</v>
      </c>
      <c r="P727" s="17" t="s">
        <v>226</v>
      </c>
      <c r="Q727" s="17" t="s">
        <v>226</v>
      </c>
      <c r="R727" s="17" t="s">
        <v>226</v>
      </c>
      <c r="S727" s="17" t="s">
        <v>226</v>
      </c>
      <c r="T727" s="17" t="s">
        <v>226</v>
      </c>
      <c r="U727" s="149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</v>
      </c>
    </row>
    <row r="728" spans="1:65">
      <c r="A728" s="29"/>
      <c r="B728" s="19" t="s">
        <v>227</v>
      </c>
      <c r="C728" s="9" t="s">
        <v>227</v>
      </c>
      <c r="D728" s="147" t="s">
        <v>230</v>
      </c>
      <c r="E728" s="148" t="s">
        <v>231</v>
      </c>
      <c r="F728" s="148" t="s">
        <v>233</v>
      </c>
      <c r="G728" s="148" t="s">
        <v>235</v>
      </c>
      <c r="H728" s="148" t="s">
        <v>237</v>
      </c>
      <c r="I728" s="148" t="s">
        <v>238</v>
      </c>
      <c r="J728" s="148" t="s">
        <v>239</v>
      </c>
      <c r="K728" s="148" t="s">
        <v>240</v>
      </c>
      <c r="L728" s="148" t="s">
        <v>241</v>
      </c>
      <c r="M728" s="148" t="s">
        <v>242</v>
      </c>
      <c r="N728" s="148" t="s">
        <v>243</v>
      </c>
      <c r="O728" s="148" t="s">
        <v>244</v>
      </c>
      <c r="P728" s="148" t="s">
        <v>245</v>
      </c>
      <c r="Q728" s="148" t="s">
        <v>246</v>
      </c>
      <c r="R728" s="148" t="s">
        <v>247</v>
      </c>
      <c r="S728" s="148" t="s">
        <v>281</v>
      </c>
      <c r="T728" s="148" t="s">
        <v>251</v>
      </c>
      <c r="U728" s="149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 t="s">
        <v>3</v>
      </c>
    </row>
    <row r="729" spans="1:65">
      <c r="A729" s="29"/>
      <c r="B729" s="19"/>
      <c r="C729" s="9"/>
      <c r="D729" s="10" t="s">
        <v>297</v>
      </c>
      <c r="E729" s="11" t="s">
        <v>297</v>
      </c>
      <c r="F729" s="11" t="s">
        <v>297</v>
      </c>
      <c r="G729" s="11" t="s">
        <v>298</v>
      </c>
      <c r="H729" s="11" t="s">
        <v>298</v>
      </c>
      <c r="I729" s="11" t="s">
        <v>298</v>
      </c>
      <c r="J729" s="11" t="s">
        <v>298</v>
      </c>
      <c r="K729" s="11" t="s">
        <v>298</v>
      </c>
      <c r="L729" s="11" t="s">
        <v>298</v>
      </c>
      <c r="M729" s="11" t="s">
        <v>114</v>
      </c>
      <c r="N729" s="11" t="s">
        <v>298</v>
      </c>
      <c r="O729" s="11" t="s">
        <v>297</v>
      </c>
      <c r="P729" s="11" t="s">
        <v>297</v>
      </c>
      <c r="Q729" s="11" t="s">
        <v>297</v>
      </c>
      <c r="R729" s="11" t="s">
        <v>298</v>
      </c>
      <c r="S729" s="11" t="s">
        <v>298</v>
      </c>
      <c r="T729" s="11" t="s">
        <v>297</v>
      </c>
      <c r="U729" s="149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0</v>
      </c>
    </row>
    <row r="730" spans="1:65">
      <c r="A730" s="29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149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8">
        <v>1</v>
      </c>
      <c r="C731" s="14">
        <v>1</v>
      </c>
      <c r="D731" s="210">
        <v>100.43</v>
      </c>
      <c r="E731" s="210">
        <v>100.20468252944741</v>
      </c>
      <c r="F731" s="211">
        <v>117.461</v>
      </c>
      <c r="G731" s="210">
        <v>94.9</v>
      </c>
      <c r="H731" s="210">
        <v>101.5</v>
      </c>
      <c r="I731" s="210">
        <v>99.8</v>
      </c>
      <c r="J731" s="210">
        <v>104.5</v>
      </c>
      <c r="K731" s="211">
        <v>88.7</v>
      </c>
      <c r="L731" s="210">
        <v>96.8</v>
      </c>
      <c r="M731" s="210">
        <v>101.20516058772</v>
      </c>
      <c r="N731" s="210">
        <v>99.6</v>
      </c>
      <c r="O731" s="210">
        <v>104</v>
      </c>
      <c r="P731" s="211">
        <v>85.6</v>
      </c>
      <c r="Q731" s="210">
        <v>102.3</v>
      </c>
      <c r="R731" s="212">
        <v>88.6</v>
      </c>
      <c r="S731" s="210">
        <v>102</v>
      </c>
      <c r="T731" s="210">
        <v>96.6</v>
      </c>
      <c r="U731" s="213"/>
      <c r="V731" s="214"/>
      <c r="W731" s="214"/>
      <c r="X731" s="214"/>
      <c r="Y731" s="214"/>
      <c r="Z731" s="214"/>
      <c r="AA731" s="214"/>
      <c r="AB731" s="214"/>
      <c r="AC731" s="214"/>
      <c r="AD731" s="214"/>
      <c r="AE731" s="214"/>
      <c r="AF731" s="214"/>
      <c r="AG731" s="214"/>
      <c r="AH731" s="214"/>
      <c r="AI731" s="214"/>
      <c r="AJ731" s="214"/>
      <c r="AK731" s="214"/>
      <c r="AL731" s="214"/>
      <c r="AM731" s="214"/>
      <c r="AN731" s="214"/>
      <c r="AO731" s="214"/>
      <c r="AP731" s="214"/>
      <c r="AQ731" s="214"/>
      <c r="AR731" s="214"/>
      <c r="AS731" s="214"/>
      <c r="AT731" s="214"/>
      <c r="AU731" s="214"/>
      <c r="AV731" s="214"/>
      <c r="AW731" s="214"/>
      <c r="AX731" s="214"/>
      <c r="AY731" s="214"/>
      <c r="AZ731" s="214"/>
      <c r="BA731" s="214"/>
      <c r="BB731" s="214"/>
      <c r="BC731" s="214"/>
      <c r="BD731" s="214"/>
      <c r="BE731" s="214"/>
      <c r="BF731" s="214"/>
      <c r="BG731" s="214"/>
      <c r="BH731" s="214"/>
      <c r="BI731" s="214"/>
      <c r="BJ731" s="214"/>
      <c r="BK731" s="214"/>
      <c r="BL731" s="214"/>
      <c r="BM731" s="215">
        <v>1</v>
      </c>
    </row>
    <row r="732" spans="1:65">
      <c r="A732" s="29"/>
      <c r="B732" s="19">
        <v>1</v>
      </c>
      <c r="C732" s="9">
        <v>2</v>
      </c>
      <c r="D732" s="216">
        <v>100.64</v>
      </c>
      <c r="E732" s="216">
        <v>98.347477258142916</v>
      </c>
      <c r="F732" s="217">
        <v>117.40649999999999</v>
      </c>
      <c r="G732" s="227">
        <v>91.2</v>
      </c>
      <c r="H732" s="216">
        <v>98.7</v>
      </c>
      <c r="I732" s="216">
        <v>102</v>
      </c>
      <c r="J732" s="216">
        <v>100.5</v>
      </c>
      <c r="K732" s="217">
        <v>85.8</v>
      </c>
      <c r="L732" s="216">
        <v>97.7</v>
      </c>
      <c r="M732" s="216">
        <v>97.609488020819995</v>
      </c>
      <c r="N732" s="216">
        <v>100.5</v>
      </c>
      <c r="O732" s="216">
        <v>106</v>
      </c>
      <c r="P732" s="217">
        <v>63.6</v>
      </c>
      <c r="Q732" s="216">
        <v>99.23</v>
      </c>
      <c r="R732" s="216">
        <v>94.7</v>
      </c>
      <c r="S732" s="216">
        <v>101</v>
      </c>
      <c r="T732" s="216">
        <v>97.2</v>
      </c>
      <c r="U732" s="213"/>
      <c r="V732" s="214"/>
      <c r="W732" s="214"/>
      <c r="X732" s="214"/>
      <c r="Y732" s="214"/>
      <c r="Z732" s="214"/>
      <c r="AA732" s="214"/>
      <c r="AB732" s="214"/>
      <c r="AC732" s="214"/>
      <c r="AD732" s="214"/>
      <c r="AE732" s="214"/>
      <c r="AF732" s="214"/>
      <c r="AG732" s="214"/>
      <c r="AH732" s="214"/>
      <c r="AI732" s="214"/>
      <c r="AJ732" s="214"/>
      <c r="AK732" s="214"/>
      <c r="AL732" s="214"/>
      <c r="AM732" s="214"/>
      <c r="AN732" s="214"/>
      <c r="AO732" s="214"/>
      <c r="AP732" s="214"/>
      <c r="AQ732" s="214"/>
      <c r="AR732" s="214"/>
      <c r="AS732" s="214"/>
      <c r="AT732" s="214"/>
      <c r="AU732" s="214"/>
      <c r="AV732" s="214"/>
      <c r="AW732" s="214"/>
      <c r="AX732" s="214"/>
      <c r="AY732" s="214"/>
      <c r="AZ732" s="214"/>
      <c r="BA732" s="214"/>
      <c r="BB732" s="214"/>
      <c r="BC732" s="214"/>
      <c r="BD732" s="214"/>
      <c r="BE732" s="214"/>
      <c r="BF732" s="214"/>
      <c r="BG732" s="214"/>
      <c r="BH732" s="214"/>
      <c r="BI732" s="214"/>
      <c r="BJ732" s="214"/>
      <c r="BK732" s="214"/>
      <c r="BL732" s="214"/>
      <c r="BM732" s="215">
        <v>35</v>
      </c>
    </row>
    <row r="733" spans="1:65">
      <c r="A733" s="29"/>
      <c r="B733" s="19">
        <v>1</v>
      </c>
      <c r="C733" s="9">
        <v>3</v>
      </c>
      <c r="D733" s="216">
        <v>100.57</v>
      </c>
      <c r="E733" s="216">
        <v>99.027525801113171</v>
      </c>
      <c r="F733" s="217">
        <v>117.395</v>
      </c>
      <c r="G733" s="216">
        <v>94.5</v>
      </c>
      <c r="H733" s="216">
        <v>101.5</v>
      </c>
      <c r="I733" s="216">
        <v>106</v>
      </c>
      <c r="J733" s="216">
        <v>98.3</v>
      </c>
      <c r="K733" s="217">
        <v>87.6</v>
      </c>
      <c r="L733" s="216">
        <v>99.6</v>
      </c>
      <c r="M733" s="216">
        <v>99.729328851720012</v>
      </c>
      <c r="N733" s="216">
        <v>101.7</v>
      </c>
      <c r="O733" s="216">
        <v>106</v>
      </c>
      <c r="P733" s="217">
        <v>73.8</v>
      </c>
      <c r="Q733" s="216">
        <v>101.15</v>
      </c>
      <c r="R733" s="216">
        <v>94.2</v>
      </c>
      <c r="S733" s="216">
        <v>104</v>
      </c>
      <c r="T733" s="216">
        <v>95.8</v>
      </c>
      <c r="U733" s="213"/>
      <c r="V733" s="214"/>
      <c r="W733" s="214"/>
      <c r="X733" s="214"/>
      <c r="Y733" s="214"/>
      <c r="Z733" s="214"/>
      <c r="AA733" s="214"/>
      <c r="AB733" s="214"/>
      <c r="AC733" s="214"/>
      <c r="AD733" s="214"/>
      <c r="AE733" s="214"/>
      <c r="AF733" s="214"/>
      <c r="AG733" s="214"/>
      <c r="AH733" s="214"/>
      <c r="AI733" s="214"/>
      <c r="AJ733" s="214"/>
      <c r="AK733" s="214"/>
      <c r="AL733" s="214"/>
      <c r="AM733" s="214"/>
      <c r="AN733" s="214"/>
      <c r="AO733" s="214"/>
      <c r="AP733" s="214"/>
      <c r="AQ733" s="214"/>
      <c r="AR733" s="214"/>
      <c r="AS733" s="214"/>
      <c r="AT733" s="214"/>
      <c r="AU733" s="214"/>
      <c r="AV733" s="214"/>
      <c r="AW733" s="214"/>
      <c r="AX733" s="214"/>
      <c r="AY733" s="214"/>
      <c r="AZ733" s="214"/>
      <c r="BA733" s="214"/>
      <c r="BB733" s="214"/>
      <c r="BC733" s="214"/>
      <c r="BD733" s="214"/>
      <c r="BE733" s="214"/>
      <c r="BF733" s="214"/>
      <c r="BG733" s="214"/>
      <c r="BH733" s="214"/>
      <c r="BI733" s="214"/>
      <c r="BJ733" s="214"/>
      <c r="BK733" s="214"/>
      <c r="BL733" s="214"/>
      <c r="BM733" s="215">
        <v>16</v>
      </c>
    </row>
    <row r="734" spans="1:65">
      <c r="A734" s="29"/>
      <c r="B734" s="19">
        <v>1</v>
      </c>
      <c r="C734" s="9">
        <v>4</v>
      </c>
      <c r="D734" s="216">
        <v>100.61</v>
      </c>
      <c r="E734" s="216">
        <v>93.797814824891645</v>
      </c>
      <c r="F734" s="217">
        <v>117.4255</v>
      </c>
      <c r="G734" s="216">
        <v>93.7</v>
      </c>
      <c r="H734" s="216">
        <v>96.8</v>
      </c>
      <c r="I734" s="216">
        <v>104</v>
      </c>
      <c r="J734" s="216">
        <v>95.5</v>
      </c>
      <c r="K734" s="217">
        <v>85.9</v>
      </c>
      <c r="L734" s="216">
        <v>96.8</v>
      </c>
      <c r="M734" s="216">
        <v>100.23488634222001</v>
      </c>
      <c r="N734" s="216">
        <v>99.9</v>
      </c>
      <c r="O734" s="216">
        <v>106</v>
      </c>
      <c r="P734" s="217">
        <v>75.2</v>
      </c>
      <c r="Q734" s="216">
        <v>99.49</v>
      </c>
      <c r="R734" s="216">
        <v>95.9</v>
      </c>
      <c r="S734" s="216">
        <v>99.8</v>
      </c>
      <c r="T734" s="216">
        <v>97.4</v>
      </c>
      <c r="U734" s="213"/>
      <c r="V734" s="214"/>
      <c r="W734" s="214"/>
      <c r="X734" s="214"/>
      <c r="Y734" s="214"/>
      <c r="Z734" s="214"/>
      <c r="AA734" s="214"/>
      <c r="AB734" s="214"/>
      <c r="AC734" s="214"/>
      <c r="AD734" s="214"/>
      <c r="AE734" s="214"/>
      <c r="AF734" s="214"/>
      <c r="AG734" s="214"/>
      <c r="AH734" s="214"/>
      <c r="AI734" s="214"/>
      <c r="AJ734" s="214"/>
      <c r="AK734" s="214"/>
      <c r="AL734" s="214"/>
      <c r="AM734" s="214"/>
      <c r="AN734" s="214"/>
      <c r="AO734" s="214"/>
      <c r="AP734" s="214"/>
      <c r="AQ734" s="214"/>
      <c r="AR734" s="214"/>
      <c r="AS734" s="214"/>
      <c r="AT734" s="214"/>
      <c r="AU734" s="214"/>
      <c r="AV734" s="214"/>
      <c r="AW734" s="214"/>
      <c r="AX734" s="214"/>
      <c r="AY734" s="214"/>
      <c r="AZ734" s="214"/>
      <c r="BA734" s="214"/>
      <c r="BB734" s="214"/>
      <c r="BC734" s="214"/>
      <c r="BD734" s="214"/>
      <c r="BE734" s="214"/>
      <c r="BF734" s="214"/>
      <c r="BG734" s="214"/>
      <c r="BH734" s="214"/>
      <c r="BI734" s="214"/>
      <c r="BJ734" s="214"/>
      <c r="BK734" s="214"/>
      <c r="BL734" s="214"/>
      <c r="BM734" s="215">
        <v>99.078819462280549</v>
      </c>
    </row>
    <row r="735" spans="1:65">
      <c r="A735" s="29"/>
      <c r="B735" s="19">
        <v>1</v>
      </c>
      <c r="C735" s="9">
        <v>5</v>
      </c>
      <c r="D735" s="216">
        <v>100.29</v>
      </c>
      <c r="E735" s="216">
        <v>97.31901537053254</v>
      </c>
      <c r="F735" s="217">
        <v>117.398</v>
      </c>
      <c r="G735" s="216">
        <v>94.8</v>
      </c>
      <c r="H735" s="216">
        <v>97</v>
      </c>
      <c r="I735" s="227">
        <v>83</v>
      </c>
      <c r="J735" s="216">
        <v>94.2</v>
      </c>
      <c r="K735" s="217">
        <v>86.4</v>
      </c>
      <c r="L735" s="216">
        <v>99</v>
      </c>
      <c r="M735" s="216">
        <v>98.756803915320006</v>
      </c>
      <c r="N735" s="216">
        <v>98.6</v>
      </c>
      <c r="O735" s="216">
        <v>102</v>
      </c>
      <c r="P735" s="217">
        <v>67.2</v>
      </c>
      <c r="Q735" s="216">
        <v>98.85</v>
      </c>
      <c r="R735" s="216">
        <v>92.8</v>
      </c>
      <c r="S735" s="216">
        <v>100</v>
      </c>
      <c r="T735" s="216">
        <v>96.6</v>
      </c>
      <c r="U735" s="213"/>
      <c r="V735" s="214"/>
      <c r="W735" s="214"/>
      <c r="X735" s="214"/>
      <c r="Y735" s="214"/>
      <c r="Z735" s="214"/>
      <c r="AA735" s="214"/>
      <c r="AB735" s="214"/>
      <c r="AC735" s="214"/>
      <c r="AD735" s="214"/>
      <c r="AE735" s="214"/>
      <c r="AF735" s="214"/>
      <c r="AG735" s="214"/>
      <c r="AH735" s="214"/>
      <c r="AI735" s="214"/>
      <c r="AJ735" s="214"/>
      <c r="AK735" s="214"/>
      <c r="AL735" s="214"/>
      <c r="AM735" s="214"/>
      <c r="AN735" s="214"/>
      <c r="AO735" s="214"/>
      <c r="AP735" s="214"/>
      <c r="AQ735" s="214"/>
      <c r="AR735" s="214"/>
      <c r="AS735" s="214"/>
      <c r="AT735" s="214"/>
      <c r="AU735" s="214"/>
      <c r="AV735" s="214"/>
      <c r="AW735" s="214"/>
      <c r="AX735" s="214"/>
      <c r="AY735" s="214"/>
      <c r="AZ735" s="214"/>
      <c r="BA735" s="214"/>
      <c r="BB735" s="214"/>
      <c r="BC735" s="214"/>
      <c r="BD735" s="214"/>
      <c r="BE735" s="214"/>
      <c r="BF735" s="214"/>
      <c r="BG735" s="214"/>
      <c r="BH735" s="214"/>
      <c r="BI735" s="214"/>
      <c r="BJ735" s="214"/>
      <c r="BK735" s="214"/>
      <c r="BL735" s="214"/>
      <c r="BM735" s="215">
        <v>51</v>
      </c>
    </row>
    <row r="736" spans="1:65">
      <c r="A736" s="29"/>
      <c r="B736" s="19">
        <v>1</v>
      </c>
      <c r="C736" s="9">
        <v>6</v>
      </c>
      <c r="D736" s="216">
        <v>100.73</v>
      </c>
      <c r="E736" s="216">
        <v>97.790248538020165</v>
      </c>
      <c r="F736" s="217">
        <v>117.4425</v>
      </c>
      <c r="G736" s="216">
        <v>93.6</v>
      </c>
      <c r="H736" s="216">
        <v>101.5</v>
      </c>
      <c r="I736" s="216">
        <v>101</v>
      </c>
      <c r="J736" s="216">
        <v>97.6</v>
      </c>
      <c r="K736" s="227">
        <v>95</v>
      </c>
      <c r="L736" s="216">
        <v>100.5</v>
      </c>
      <c r="M736" s="216">
        <v>98.378402791620019</v>
      </c>
      <c r="N736" s="216">
        <v>96.1</v>
      </c>
      <c r="O736" s="216">
        <v>105</v>
      </c>
      <c r="P736" s="217">
        <v>76.400000000000006</v>
      </c>
      <c r="Q736" s="216">
        <v>99.05</v>
      </c>
      <c r="R736" s="216">
        <v>94</v>
      </c>
      <c r="S736" s="216">
        <v>100</v>
      </c>
      <c r="T736" s="216">
        <v>96</v>
      </c>
      <c r="U736" s="213"/>
      <c r="V736" s="214"/>
      <c r="W736" s="214"/>
      <c r="X736" s="214"/>
      <c r="Y736" s="214"/>
      <c r="Z736" s="214"/>
      <c r="AA736" s="214"/>
      <c r="AB736" s="214"/>
      <c r="AC736" s="214"/>
      <c r="AD736" s="214"/>
      <c r="AE736" s="214"/>
      <c r="AF736" s="214"/>
      <c r="AG736" s="214"/>
      <c r="AH736" s="214"/>
      <c r="AI736" s="214"/>
      <c r="AJ736" s="214"/>
      <c r="AK736" s="214"/>
      <c r="AL736" s="214"/>
      <c r="AM736" s="214"/>
      <c r="AN736" s="214"/>
      <c r="AO736" s="214"/>
      <c r="AP736" s="214"/>
      <c r="AQ736" s="214"/>
      <c r="AR736" s="214"/>
      <c r="AS736" s="214"/>
      <c r="AT736" s="214"/>
      <c r="AU736" s="214"/>
      <c r="AV736" s="214"/>
      <c r="AW736" s="214"/>
      <c r="AX736" s="214"/>
      <c r="AY736" s="214"/>
      <c r="AZ736" s="214"/>
      <c r="BA736" s="214"/>
      <c r="BB736" s="214"/>
      <c r="BC736" s="214"/>
      <c r="BD736" s="214"/>
      <c r="BE736" s="214"/>
      <c r="BF736" s="214"/>
      <c r="BG736" s="214"/>
      <c r="BH736" s="214"/>
      <c r="BI736" s="214"/>
      <c r="BJ736" s="214"/>
      <c r="BK736" s="214"/>
      <c r="BL736" s="214"/>
      <c r="BM736" s="218"/>
    </row>
    <row r="737" spans="1:65">
      <c r="A737" s="29"/>
      <c r="B737" s="20" t="s">
        <v>257</v>
      </c>
      <c r="C737" s="12"/>
      <c r="D737" s="219">
        <v>100.545</v>
      </c>
      <c r="E737" s="219">
        <v>97.747794053691294</v>
      </c>
      <c r="F737" s="219">
        <v>117.42141666666667</v>
      </c>
      <c r="G737" s="219">
        <v>93.783333333333346</v>
      </c>
      <c r="H737" s="219">
        <v>99.5</v>
      </c>
      <c r="I737" s="219">
        <v>99.3</v>
      </c>
      <c r="J737" s="219">
        <v>98.433333333333337</v>
      </c>
      <c r="K737" s="219">
        <v>88.233333333333334</v>
      </c>
      <c r="L737" s="219">
        <v>98.40000000000002</v>
      </c>
      <c r="M737" s="219">
        <v>99.319011751570017</v>
      </c>
      <c r="N737" s="219">
        <v>99.40000000000002</v>
      </c>
      <c r="O737" s="219">
        <v>104.83333333333333</v>
      </c>
      <c r="P737" s="219">
        <v>73.633333333333326</v>
      </c>
      <c r="Q737" s="219">
        <v>100.01166666666666</v>
      </c>
      <c r="R737" s="219">
        <v>93.366666666666674</v>
      </c>
      <c r="S737" s="219">
        <v>101.13333333333333</v>
      </c>
      <c r="T737" s="219">
        <v>96.600000000000009</v>
      </c>
      <c r="U737" s="213"/>
      <c r="V737" s="214"/>
      <c r="W737" s="214"/>
      <c r="X737" s="214"/>
      <c r="Y737" s="214"/>
      <c r="Z737" s="214"/>
      <c r="AA737" s="214"/>
      <c r="AB737" s="214"/>
      <c r="AC737" s="214"/>
      <c r="AD737" s="214"/>
      <c r="AE737" s="214"/>
      <c r="AF737" s="214"/>
      <c r="AG737" s="214"/>
      <c r="AH737" s="214"/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  <c r="BI737" s="214"/>
      <c r="BJ737" s="214"/>
      <c r="BK737" s="214"/>
      <c r="BL737" s="214"/>
      <c r="BM737" s="218"/>
    </row>
    <row r="738" spans="1:65">
      <c r="A738" s="29"/>
      <c r="B738" s="3" t="s">
        <v>258</v>
      </c>
      <c r="C738" s="28"/>
      <c r="D738" s="216">
        <v>100.59</v>
      </c>
      <c r="E738" s="216">
        <v>98.068862898081534</v>
      </c>
      <c r="F738" s="216">
        <v>117.416</v>
      </c>
      <c r="G738" s="216">
        <v>94.1</v>
      </c>
      <c r="H738" s="216">
        <v>100.1</v>
      </c>
      <c r="I738" s="216">
        <v>101.5</v>
      </c>
      <c r="J738" s="216">
        <v>97.949999999999989</v>
      </c>
      <c r="K738" s="216">
        <v>87</v>
      </c>
      <c r="L738" s="216">
        <v>98.35</v>
      </c>
      <c r="M738" s="216">
        <v>99.243066383520016</v>
      </c>
      <c r="N738" s="216">
        <v>99.75</v>
      </c>
      <c r="O738" s="216">
        <v>105.5</v>
      </c>
      <c r="P738" s="216">
        <v>74.5</v>
      </c>
      <c r="Q738" s="216">
        <v>99.36</v>
      </c>
      <c r="R738" s="216">
        <v>94.1</v>
      </c>
      <c r="S738" s="216">
        <v>100.5</v>
      </c>
      <c r="T738" s="216">
        <v>96.6</v>
      </c>
      <c r="U738" s="213"/>
      <c r="V738" s="214"/>
      <c r="W738" s="214"/>
      <c r="X738" s="214"/>
      <c r="Y738" s="214"/>
      <c r="Z738" s="214"/>
      <c r="AA738" s="214"/>
      <c r="AB738" s="214"/>
      <c r="AC738" s="214"/>
      <c r="AD738" s="214"/>
      <c r="AE738" s="214"/>
      <c r="AF738" s="214"/>
      <c r="AG738" s="214"/>
      <c r="AH738" s="214"/>
      <c r="AI738" s="214"/>
      <c r="AJ738" s="214"/>
      <c r="AK738" s="214"/>
      <c r="AL738" s="214"/>
      <c r="AM738" s="214"/>
      <c r="AN738" s="214"/>
      <c r="AO738" s="214"/>
      <c r="AP738" s="214"/>
      <c r="AQ738" s="214"/>
      <c r="AR738" s="214"/>
      <c r="AS738" s="214"/>
      <c r="AT738" s="214"/>
      <c r="AU738" s="214"/>
      <c r="AV738" s="214"/>
      <c r="AW738" s="214"/>
      <c r="AX738" s="214"/>
      <c r="AY738" s="214"/>
      <c r="AZ738" s="214"/>
      <c r="BA738" s="214"/>
      <c r="BB738" s="214"/>
      <c r="BC738" s="214"/>
      <c r="BD738" s="214"/>
      <c r="BE738" s="214"/>
      <c r="BF738" s="214"/>
      <c r="BG738" s="214"/>
      <c r="BH738" s="214"/>
      <c r="BI738" s="214"/>
      <c r="BJ738" s="214"/>
      <c r="BK738" s="214"/>
      <c r="BL738" s="214"/>
      <c r="BM738" s="218"/>
    </row>
    <row r="739" spans="1:65">
      <c r="A739" s="29"/>
      <c r="B739" s="3" t="s">
        <v>259</v>
      </c>
      <c r="C739" s="28"/>
      <c r="D739" s="224">
        <v>0.15896540504147211</v>
      </c>
      <c r="E739" s="224">
        <v>2.1827333196560539</v>
      </c>
      <c r="F739" s="224">
        <v>2.6445068853506844E-2</v>
      </c>
      <c r="G739" s="224">
        <v>1.3790093062291731</v>
      </c>
      <c r="H739" s="224">
        <v>2.2882307575941727</v>
      </c>
      <c r="I739" s="224">
        <v>8.2837189715730943</v>
      </c>
      <c r="J739" s="224">
        <v>3.6963044607643813</v>
      </c>
      <c r="K739" s="224">
        <v>3.4966650778515609</v>
      </c>
      <c r="L739" s="224">
        <v>1.5375304875026057</v>
      </c>
      <c r="M739" s="224">
        <v>1.3181834525786116</v>
      </c>
      <c r="N739" s="224">
        <v>1.9141577782408672</v>
      </c>
      <c r="O739" s="224">
        <v>1.602081978759722</v>
      </c>
      <c r="P739" s="224">
        <v>7.6862648059162408</v>
      </c>
      <c r="Q739" s="224">
        <v>1.3920979371677376</v>
      </c>
      <c r="R739" s="224">
        <v>2.5429641497014237</v>
      </c>
      <c r="S739" s="224">
        <v>1.6329931618554525</v>
      </c>
      <c r="T739" s="224">
        <v>0.63245553203367855</v>
      </c>
      <c r="U739" s="221"/>
      <c r="V739" s="222"/>
      <c r="W739" s="222"/>
      <c r="X739" s="222"/>
      <c r="Y739" s="222"/>
      <c r="Z739" s="222"/>
      <c r="AA739" s="222"/>
      <c r="AB739" s="222"/>
      <c r="AC739" s="222"/>
      <c r="AD739" s="222"/>
      <c r="AE739" s="222"/>
      <c r="AF739" s="222"/>
      <c r="AG739" s="222"/>
      <c r="AH739" s="222"/>
      <c r="AI739" s="222"/>
      <c r="AJ739" s="222"/>
      <c r="AK739" s="222"/>
      <c r="AL739" s="222"/>
      <c r="AM739" s="222"/>
      <c r="AN739" s="222"/>
      <c r="AO739" s="222"/>
      <c r="AP739" s="222"/>
      <c r="AQ739" s="222"/>
      <c r="AR739" s="222"/>
      <c r="AS739" s="222"/>
      <c r="AT739" s="222"/>
      <c r="AU739" s="222"/>
      <c r="AV739" s="222"/>
      <c r="AW739" s="222"/>
      <c r="AX739" s="222"/>
      <c r="AY739" s="222"/>
      <c r="AZ739" s="222"/>
      <c r="BA739" s="222"/>
      <c r="BB739" s="222"/>
      <c r="BC739" s="222"/>
      <c r="BD739" s="222"/>
      <c r="BE739" s="222"/>
      <c r="BF739" s="222"/>
      <c r="BG739" s="222"/>
      <c r="BH739" s="222"/>
      <c r="BI739" s="222"/>
      <c r="BJ739" s="222"/>
      <c r="BK739" s="222"/>
      <c r="BL739" s="222"/>
      <c r="BM739" s="225"/>
    </row>
    <row r="740" spans="1:65">
      <c r="A740" s="29"/>
      <c r="B740" s="3" t="s">
        <v>86</v>
      </c>
      <c r="C740" s="28"/>
      <c r="D740" s="13">
        <v>1.5810373966032335E-3</v>
      </c>
      <c r="E740" s="13">
        <v>2.2330256562691466E-2</v>
      </c>
      <c r="F740" s="13">
        <v>2.2521503831433512E-4</v>
      </c>
      <c r="G740" s="13">
        <v>1.4704204438199817E-2</v>
      </c>
      <c r="H740" s="13">
        <v>2.2997294046172592E-2</v>
      </c>
      <c r="I740" s="13">
        <v>8.3421137679487362E-2</v>
      </c>
      <c r="J740" s="13">
        <v>3.7551349076509123E-2</v>
      </c>
      <c r="K740" s="13">
        <v>3.9629751543463099E-2</v>
      </c>
      <c r="L740" s="13">
        <v>1.5625309832343552E-2</v>
      </c>
      <c r="M740" s="13">
        <v>1.3272216762243145E-2</v>
      </c>
      <c r="N740" s="13">
        <v>1.9257120505441316E-2</v>
      </c>
      <c r="O740" s="13">
        <v>1.5282181037453629E-2</v>
      </c>
      <c r="P740" s="13">
        <v>0.104385669614073</v>
      </c>
      <c r="Q740" s="13">
        <v>1.3919355446875241E-2</v>
      </c>
      <c r="R740" s="13">
        <v>2.7236317204942059E-2</v>
      </c>
      <c r="S740" s="13">
        <v>1.6146933044055234E-2</v>
      </c>
      <c r="T740" s="13">
        <v>6.5471587167047459E-3</v>
      </c>
      <c r="U740" s="149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260</v>
      </c>
      <c r="C741" s="28"/>
      <c r="D741" s="13">
        <v>1.4798122804416725E-2</v>
      </c>
      <c r="E741" s="13">
        <v>-1.3434005530273629E-2</v>
      </c>
      <c r="F741" s="13">
        <v>0.18513136615812398</v>
      </c>
      <c r="G741" s="13">
        <v>-5.3447206554204096E-2</v>
      </c>
      <c r="H741" s="13">
        <v>4.2509644342278996E-3</v>
      </c>
      <c r="I741" s="13">
        <v>2.2323695308426039E-3</v>
      </c>
      <c r="J741" s="13">
        <v>-6.5148750504939734E-3</v>
      </c>
      <c r="K741" s="13">
        <v>-0.10946321512314861</v>
      </c>
      <c r="L741" s="13">
        <v>-6.8513075343914487E-3</v>
      </c>
      <c r="M741" s="13">
        <v>2.4242546549608779E-3</v>
      </c>
      <c r="N741" s="13">
        <v>3.2416669825354738E-3</v>
      </c>
      <c r="O741" s="13">
        <v>5.8080161857838153E-2</v>
      </c>
      <c r="P741" s="13">
        <v>-0.25682064307028163</v>
      </c>
      <c r="Q741" s="13">
        <v>9.415203062055566E-3</v>
      </c>
      <c r="R741" s="13">
        <v>-5.7652612602923647E-2</v>
      </c>
      <c r="S741" s="13">
        <v>2.0736156145208628E-2</v>
      </c>
      <c r="T741" s="13">
        <v>-2.5018661664859998E-2</v>
      </c>
      <c r="U741" s="149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45" t="s">
        <v>261</v>
      </c>
      <c r="C742" s="46"/>
      <c r="D742" s="44">
        <v>0.54</v>
      </c>
      <c r="E742" s="44">
        <v>0.67</v>
      </c>
      <c r="F742" s="44">
        <v>7.87</v>
      </c>
      <c r="G742" s="44">
        <v>2.4</v>
      </c>
      <c r="H742" s="44">
        <v>0.09</v>
      </c>
      <c r="I742" s="44">
        <v>0</v>
      </c>
      <c r="J742" s="44">
        <v>0.38</v>
      </c>
      <c r="K742" s="44">
        <v>4.8099999999999996</v>
      </c>
      <c r="L742" s="44">
        <v>0.39</v>
      </c>
      <c r="M742" s="44">
        <v>0.01</v>
      </c>
      <c r="N742" s="44">
        <v>0.04</v>
      </c>
      <c r="O742" s="44">
        <v>2.4</v>
      </c>
      <c r="P742" s="44">
        <v>11.15</v>
      </c>
      <c r="Q742" s="44">
        <v>0.31</v>
      </c>
      <c r="R742" s="44">
        <v>2.58</v>
      </c>
      <c r="S742" s="44">
        <v>0.8</v>
      </c>
      <c r="T742" s="44">
        <v>1.17</v>
      </c>
      <c r="U742" s="149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BM743" s="55"/>
    </row>
    <row r="744" spans="1:65" ht="15">
      <c r="B744" s="8" t="s">
        <v>522</v>
      </c>
      <c r="BM744" s="27" t="s">
        <v>317</v>
      </c>
    </row>
    <row r="745" spans="1:65" ht="15">
      <c r="A745" s="24" t="s">
        <v>59</v>
      </c>
      <c r="B745" s="18" t="s">
        <v>110</v>
      </c>
      <c r="C745" s="15" t="s">
        <v>111</v>
      </c>
      <c r="D745" s="16" t="s">
        <v>226</v>
      </c>
      <c r="E745" s="17" t="s">
        <v>226</v>
      </c>
      <c r="F745" s="17" t="s">
        <v>226</v>
      </c>
      <c r="G745" s="17" t="s">
        <v>226</v>
      </c>
      <c r="H745" s="17" t="s">
        <v>226</v>
      </c>
      <c r="I745" s="17" t="s">
        <v>226</v>
      </c>
      <c r="J745" s="17" t="s">
        <v>226</v>
      </c>
      <c r="K745" s="17" t="s">
        <v>226</v>
      </c>
      <c r="L745" s="17" t="s">
        <v>226</v>
      </c>
      <c r="M745" s="17" t="s">
        <v>226</v>
      </c>
      <c r="N745" s="17" t="s">
        <v>226</v>
      </c>
      <c r="O745" s="17" t="s">
        <v>226</v>
      </c>
      <c r="P745" s="17" t="s">
        <v>226</v>
      </c>
      <c r="Q745" s="17" t="s">
        <v>226</v>
      </c>
      <c r="R745" s="149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</v>
      </c>
    </row>
    <row r="746" spans="1:65">
      <c r="A746" s="29"/>
      <c r="B746" s="19" t="s">
        <v>227</v>
      </c>
      <c r="C746" s="9" t="s">
        <v>227</v>
      </c>
      <c r="D746" s="147" t="s">
        <v>231</v>
      </c>
      <c r="E746" s="148" t="s">
        <v>235</v>
      </c>
      <c r="F746" s="148" t="s">
        <v>237</v>
      </c>
      <c r="G746" s="148" t="s">
        <v>238</v>
      </c>
      <c r="H746" s="148" t="s">
        <v>239</v>
      </c>
      <c r="I746" s="148" t="s">
        <v>240</v>
      </c>
      <c r="J746" s="148" t="s">
        <v>241</v>
      </c>
      <c r="K746" s="148" t="s">
        <v>242</v>
      </c>
      <c r="L746" s="148" t="s">
        <v>243</v>
      </c>
      <c r="M746" s="148" t="s">
        <v>244</v>
      </c>
      <c r="N746" s="148" t="s">
        <v>245</v>
      </c>
      <c r="O746" s="148" t="s">
        <v>247</v>
      </c>
      <c r="P746" s="148" t="s">
        <v>281</v>
      </c>
      <c r="Q746" s="148" t="s">
        <v>251</v>
      </c>
      <c r="R746" s="149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 t="s">
        <v>3</v>
      </c>
    </row>
    <row r="747" spans="1:65">
      <c r="A747" s="29"/>
      <c r="B747" s="19"/>
      <c r="C747" s="9"/>
      <c r="D747" s="10" t="s">
        <v>297</v>
      </c>
      <c r="E747" s="11" t="s">
        <v>298</v>
      </c>
      <c r="F747" s="11" t="s">
        <v>298</v>
      </c>
      <c r="G747" s="11" t="s">
        <v>298</v>
      </c>
      <c r="H747" s="11" t="s">
        <v>298</v>
      </c>
      <c r="I747" s="11" t="s">
        <v>298</v>
      </c>
      <c r="J747" s="11" t="s">
        <v>298</v>
      </c>
      <c r="K747" s="11" t="s">
        <v>114</v>
      </c>
      <c r="L747" s="11" t="s">
        <v>298</v>
      </c>
      <c r="M747" s="11" t="s">
        <v>297</v>
      </c>
      <c r="N747" s="11" t="s">
        <v>297</v>
      </c>
      <c r="O747" s="11" t="s">
        <v>298</v>
      </c>
      <c r="P747" s="11" t="s">
        <v>298</v>
      </c>
      <c r="Q747" s="11" t="s">
        <v>297</v>
      </c>
      <c r="R747" s="149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3</v>
      </c>
    </row>
    <row r="748" spans="1:65">
      <c r="A748" s="29"/>
      <c r="B748" s="19"/>
      <c r="C748" s="9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149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</v>
      </c>
    </row>
    <row r="749" spans="1:65">
      <c r="A749" s="29"/>
      <c r="B749" s="18">
        <v>1</v>
      </c>
      <c r="C749" s="14">
        <v>1</v>
      </c>
      <c r="D749" s="201">
        <v>1.222075398427845E-2</v>
      </c>
      <c r="E749" s="209">
        <v>4.0000000000000001E-3</v>
      </c>
      <c r="F749" s="201" t="s">
        <v>307</v>
      </c>
      <c r="G749" s="201" t="s">
        <v>307</v>
      </c>
      <c r="H749" s="200">
        <v>2E-3</v>
      </c>
      <c r="I749" s="200">
        <v>2E-3</v>
      </c>
      <c r="J749" s="200" t="s">
        <v>307</v>
      </c>
      <c r="K749" s="201" t="s">
        <v>302</v>
      </c>
      <c r="L749" s="201">
        <v>8.9999999999999993E-3</v>
      </c>
      <c r="M749" s="201" t="s">
        <v>302</v>
      </c>
      <c r="N749" s="200">
        <v>2E-3</v>
      </c>
      <c r="O749" s="201" t="s">
        <v>307</v>
      </c>
      <c r="P749" s="200">
        <v>1.5E-3</v>
      </c>
      <c r="Q749" s="201" t="s">
        <v>104</v>
      </c>
      <c r="R749" s="202"/>
      <c r="S749" s="203"/>
      <c r="T749" s="203"/>
      <c r="U749" s="203"/>
      <c r="V749" s="203"/>
      <c r="W749" s="203"/>
      <c r="X749" s="203"/>
      <c r="Y749" s="203"/>
      <c r="Z749" s="203"/>
      <c r="AA749" s="203"/>
      <c r="AB749" s="203"/>
      <c r="AC749" s="203"/>
      <c r="AD749" s="203"/>
      <c r="AE749" s="203"/>
      <c r="AF749" s="203"/>
      <c r="AG749" s="203"/>
      <c r="AH749" s="203"/>
      <c r="AI749" s="203"/>
      <c r="AJ749" s="203"/>
      <c r="AK749" s="203"/>
      <c r="AL749" s="203"/>
      <c r="AM749" s="203"/>
      <c r="AN749" s="203"/>
      <c r="AO749" s="203"/>
      <c r="AP749" s="203"/>
      <c r="AQ749" s="203"/>
      <c r="AR749" s="203"/>
      <c r="AS749" s="203"/>
      <c r="AT749" s="203"/>
      <c r="AU749" s="203"/>
      <c r="AV749" s="203"/>
      <c r="AW749" s="203"/>
      <c r="AX749" s="203"/>
      <c r="AY749" s="203"/>
      <c r="AZ749" s="203"/>
      <c r="BA749" s="203"/>
      <c r="BB749" s="203"/>
      <c r="BC749" s="203"/>
      <c r="BD749" s="203"/>
      <c r="BE749" s="203"/>
      <c r="BF749" s="203"/>
      <c r="BG749" s="203"/>
      <c r="BH749" s="203"/>
      <c r="BI749" s="203"/>
      <c r="BJ749" s="203"/>
      <c r="BK749" s="203"/>
      <c r="BL749" s="203"/>
      <c r="BM749" s="204">
        <v>1</v>
      </c>
    </row>
    <row r="750" spans="1:65">
      <c r="A750" s="29"/>
      <c r="B750" s="19">
        <v>1</v>
      </c>
      <c r="C750" s="9">
        <v>2</v>
      </c>
      <c r="D750" s="206">
        <v>1.14663593871689E-2</v>
      </c>
      <c r="E750" s="23">
        <v>3.0000000000000001E-3</v>
      </c>
      <c r="F750" s="206" t="s">
        <v>307</v>
      </c>
      <c r="G750" s="206" t="s">
        <v>307</v>
      </c>
      <c r="H750" s="23" t="s">
        <v>307</v>
      </c>
      <c r="I750" s="23">
        <v>2E-3</v>
      </c>
      <c r="J750" s="23">
        <v>2E-3</v>
      </c>
      <c r="K750" s="206" t="s">
        <v>302</v>
      </c>
      <c r="L750" s="206">
        <v>0.01</v>
      </c>
      <c r="M750" s="206" t="s">
        <v>302</v>
      </c>
      <c r="N750" s="23">
        <v>3.0000000000000001E-3</v>
      </c>
      <c r="O750" s="206" t="s">
        <v>307</v>
      </c>
      <c r="P750" s="23">
        <v>8.0000000000000004E-4</v>
      </c>
      <c r="Q750" s="206" t="s">
        <v>104</v>
      </c>
      <c r="R750" s="202"/>
      <c r="S750" s="203"/>
      <c r="T750" s="203"/>
      <c r="U750" s="203"/>
      <c r="V750" s="203"/>
      <c r="W750" s="203"/>
      <c r="X750" s="203"/>
      <c r="Y750" s="203"/>
      <c r="Z750" s="203"/>
      <c r="AA750" s="203"/>
      <c r="AB750" s="203"/>
      <c r="AC750" s="203"/>
      <c r="AD750" s="203"/>
      <c r="AE750" s="203"/>
      <c r="AF750" s="203"/>
      <c r="AG750" s="203"/>
      <c r="AH750" s="203"/>
      <c r="AI750" s="203"/>
      <c r="AJ750" s="203"/>
      <c r="AK750" s="203"/>
      <c r="AL750" s="203"/>
      <c r="AM750" s="203"/>
      <c r="AN750" s="203"/>
      <c r="AO750" s="203"/>
      <c r="AP750" s="203"/>
      <c r="AQ750" s="203"/>
      <c r="AR750" s="203"/>
      <c r="AS750" s="203"/>
      <c r="AT750" s="203"/>
      <c r="AU750" s="203"/>
      <c r="AV750" s="203"/>
      <c r="AW750" s="203"/>
      <c r="AX750" s="203"/>
      <c r="AY750" s="203"/>
      <c r="AZ750" s="203"/>
      <c r="BA750" s="203"/>
      <c r="BB750" s="203"/>
      <c r="BC750" s="203"/>
      <c r="BD750" s="203"/>
      <c r="BE750" s="203"/>
      <c r="BF750" s="203"/>
      <c r="BG750" s="203"/>
      <c r="BH750" s="203"/>
      <c r="BI750" s="203"/>
      <c r="BJ750" s="203"/>
      <c r="BK750" s="203"/>
      <c r="BL750" s="203"/>
      <c r="BM750" s="204">
        <v>36</v>
      </c>
    </row>
    <row r="751" spans="1:65">
      <c r="A751" s="29"/>
      <c r="B751" s="19">
        <v>1</v>
      </c>
      <c r="C751" s="9">
        <v>3</v>
      </c>
      <c r="D751" s="206">
        <v>1.302343174475545E-2</v>
      </c>
      <c r="E751" s="23" t="s">
        <v>212</v>
      </c>
      <c r="F751" s="206" t="s">
        <v>307</v>
      </c>
      <c r="G751" s="206" t="s">
        <v>307</v>
      </c>
      <c r="H751" s="23">
        <v>2E-3</v>
      </c>
      <c r="I751" s="23" t="s">
        <v>307</v>
      </c>
      <c r="J751" s="23" t="s">
        <v>307</v>
      </c>
      <c r="K751" s="206" t="s">
        <v>302</v>
      </c>
      <c r="L751" s="206">
        <v>0.01</v>
      </c>
      <c r="M751" s="206" t="s">
        <v>302</v>
      </c>
      <c r="N751" s="23" t="s">
        <v>307</v>
      </c>
      <c r="O751" s="206" t="s">
        <v>307</v>
      </c>
      <c r="P751" s="23" t="s">
        <v>308</v>
      </c>
      <c r="Q751" s="206" t="s">
        <v>104</v>
      </c>
      <c r="R751" s="202"/>
      <c r="S751" s="203"/>
      <c r="T751" s="203"/>
      <c r="U751" s="203"/>
      <c r="V751" s="203"/>
      <c r="W751" s="203"/>
      <c r="X751" s="203"/>
      <c r="Y751" s="203"/>
      <c r="Z751" s="203"/>
      <c r="AA751" s="203"/>
      <c r="AB751" s="203"/>
      <c r="AC751" s="203"/>
      <c r="AD751" s="203"/>
      <c r="AE751" s="203"/>
      <c r="AF751" s="203"/>
      <c r="AG751" s="203"/>
      <c r="AH751" s="203"/>
      <c r="AI751" s="203"/>
      <c r="AJ751" s="203"/>
      <c r="AK751" s="203"/>
      <c r="AL751" s="203"/>
      <c r="AM751" s="203"/>
      <c r="AN751" s="203"/>
      <c r="AO751" s="203"/>
      <c r="AP751" s="203"/>
      <c r="AQ751" s="203"/>
      <c r="AR751" s="203"/>
      <c r="AS751" s="203"/>
      <c r="AT751" s="203"/>
      <c r="AU751" s="203"/>
      <c r="AV751" s="203"/>
      <c r="AW751" s="203"/>
      <c r="AX751" s="203"/>
      <c r="AY751" s="203"/>
      <c r="AZ751" s="203"/>
      <c r="BA751" s="203"/>
      <c r="BB751" s="203"/>
      <c r="BC751" s="203"/>
      <c r="BD751" s="203"/>
      <c r="BE751" s="203"/>
      <c r="BF751" s="203"/>
      <c r="BG751" s="203"/>
      <c r="BH751" s="203"/>
      <c r="BI751" s="203"/>
      <c r="BJ751" s="203"/>
      <c r="BK751" s="203"/>
      <c r="BL751" s="203"/>
      <c r="BM751" s="204">
        <v>16</v>
      </c>
    </row>
    <row r="752" spans="1:65">
      <c r="A752" s="29"/>
      <c r="B752" s="19">
        <v>1</v>
      </c>
      <c r="C752" s="9">
        <v>4</v>
      </c>
      <c r="D752" s="206">
        <v>1.260696981317296E-2</v>
      </c>
      <c r="E752" s="23" t="s">
        <v>212</v>
      </c>
      <c r="F752" s="206" t="s">
        <v>307</v>
      </c>
      <c r="G752" s="206" t="s">
        <v>307</v>
      </c>
      <c r="H752" s="23" t="s">
        <v>307</v>
      </c>
      <c r="I752" s="23">
        <v>2E-3</v>
      </c>
      <c r="J752" s="23" t="s">
        <v>307</v>
      </c>
      <c r="K752" s="206" t="s">
        <v>302</v>
      </c>
      <c r="L752" s="206">
        <v>1.0999999999999999E-2</v>
      </c>
      <c r="M752" s="206" t="s">
        <v>302</v>
      </c>
      <c r="N752" s="23">
        <v>3.0000000000000001E-3</v>
      </c>
      <c r="O752" s="206" t="s">
        <v>307</v>
      </c>
      <c r="P752" s="23" t="s">
        <v>308</v>
      </c>
      <c r="Q752" s="206" t="s">
        <v>104</v>
      </c>
      <c r="R752" s="202"/>
      <c r="S752" s="203"/>
      <c r="T752" s="203"/>
      <c r="U752" s="203"/>
      <c r="V752" s="203"/>
      <c r="W752" s="203"/>
      <c r="X752" s="203"/>
      <c r="Y752" s="203"/>
      <c r="Z752" s="203"/>
      <c r="AA752" s="203"/>
      <c r="AB752" s="203"/>
      <c r="AC752" s="203"/>
      <c r="AD752" s="203"/>
      <c r="AE752" s="203"/>
      <c r="AF752" s="203"/>
      <c r="AG752" s="203"/>
      <c r="AH752" s="203"/>
      <c r="AI752" s="203"/>
      <c r="AJ752" s="203"/>
      <c r="AK752" s="203"/>
      <c r="AL752" s="203"/>
      <c r="AM752" s="203"/>
      <c r="AN752" s="203"/>
      <c r="AO752" s="203"/>
      <c r="AP752" s="203"/>
      <c r="AQ752" s="203"/>
      <c r="AR752" s="203"/>
      <c r="AS752" s="203"/>
      <c r="AT752" s="203"/>
      <c r="AU752" s="203"/>
      <c r="AV752" s="203"/>
      <c r="AW752" s="203"/>
      <c r="AX752" s="203"/>
      <c r="AY752" s="203"/>
      <c r="AZ752" s="203"/>
      <c r="BA752" s="203"/>
      <c r="BB752" s="203"/>
      <c r="BC752" s="203"/>
      <c r="BD752" s="203"/>
      <c r="BE752" s="203"/>
      <c r="BF752" s="203"/>
      <c r="BG752" s="203"/>
      <c r="BH752" s="203"/>
      <c r="BI752" s="203"/>
      <c r="BJ752" s="203"/>
      <c r="BK752" s="203"/>
      <c r="BL752" s="203"/>
      <c r="BM752" s="204">
        <v>1.39027777777778E-3</v>
      </c>
    </row>
    <row r="753" spans="1:65">
      <c r="A753" s="29"/>
      <c r="B753" s="19">
        <v>1</v>
      </c>
      <c r="C753" s="9">
        <v>5</v>
      </c>
      <c r="D753" s="206">
        <v>1.42495673696891E-2</v>
      </c>
      <c r="E753" s="23" t="s">
        <v>212</v>
      </c>
      <c r="F753" s="206" t="s">
        <v>307</v>
      </c>
      <c r="G753" s="206" t="s">
        <v>307</v>
      </c>
      <c r="H753" s="23">
        <v>2E-3</v>
      </c>
      <c r="I753" s="23">
        <v>2E-3</v>
      </c>
      <c r="J753" s="23">
        <v>2E-3</v>
      </c>
      <c r="K753" s="206" t="s">
        <v>302</v>
      </c>
      <c r="L753" s="206">
        <v>0.01</v>
      </c>
      <c r="M753" s="206" t="s">
        <v>302</v>
      </c>
      <c r="N753" s="23" t="s">
        <v>307</v>
      </c>
      <c r="O753" s="206" t="s">
        <v>307</v>
      </c>
      <c r="P753" s="23" t="s">
        <v>308</v>
      </c>
      <c r="Q753" s="206" t="s">
        <v>104</v>
      </c>
      <c r="R753" s="202"/>
      <c r="S753" s="203"/>
      <c r="T753" s="203"/>
      <c r="U753" s="203"/>
      <c r="V753" s="203"/>
      <c r="W753" s="203"/>
      <c r="X753" s="203"/>
      <c r="Y753" s="203"/>
      <c r="Z753" s="203"/>
      <c r="AA753" s="203"/>
      <c r="AB753" s="203"/>
      <c r="AC753" s="203"/>
      <c r="AD753" s="203"/>
      <c r="AE753" s="203"/>
      <c r="AF753" s="203"/>
      <c r="AG753" s="203"/>
      <c r="AH753" s="203"/>
      <c r="AI753" s="203"/>
      <c r="AJ753" s="203"/>
      <c r="AK753" s="203"/>
      <c r="AL753" s="203"/>
      <c r="AM753" s="203"/>
      <c r="AN753" s="203"/>
      <c r="AO753" s="203"/>
      <c r="AP753" s="203"/>
      <c r="AQ753" s="203"/>
      <c r="AR753" s="203"/>
      <c r="AS753" s="203"/>
      <c r="AT753" s="203"/>
      <c r="AU753" s="203"/>
      <c r="AV753" s="203"/>
      <c r="AW753" s="203"/>
      <c r="AX753" s="203"/>
      <c r="AY753" s="203"/>
      <c r="AZ753" s="203"/>
      <c r="BA753" s="203"/>
      <c r="BB753" s="203"/>
      <c r="BC753" s="203"/>
      <c r="BD753" s="203"/>
      <c r="BE753" s="203"/>
      <c r="BF753" s="203"/>
      <c r="BG753" s="203"/>
      <c r="BH753" s="203"/>
      <c r="BI753" s="203"/>
      <c r="BJ753" s="203"/>
      <c r="BK753" s="203"/>
      <c r="BL753" s="203"/>
      <c r="BM753" s="204">
        <v>7</v>
      </c>
    </row>
    <row r="754" spans="1:65">
      <c r="A754" s="29"/>
      <c r="B754" s="19">
        <v>1</v>
      </c>
      <c r="C754" s="9">
        <v>6</v>
      </c>
      <c r="D754" s="206">
        <v>1.2350080797939391E-2</v>
      </c>
      <c r="E754" s="23" t="s">
        <v>212</v>
      </c>
      <c r="F754" s="206" t="s">
        <v>307</v>
      </c>
      <c r="G754" s="206" t="s">
        <v>307</v>
      </c>
      <c r="H754" s="23">
        <v>2E-3</v>
      </c>
      <c r="I754" s="23">
        <v>2E-3</v>
      </c>
      <c r="J754" s="23" t="s">
        <v>307</v>
      </c>
      <c r="K754" s="206" t="s">
        <v>302</v>
      </c>
      <c r="L754" s="206">
        <v>1.2E-2</v>
      </c>
      <c r="M754" s="206" t="s">
        <v>302</v>
      </c>
      <c r="N754" s="23" t="s">
        <v>307</v>
      </c>
      <c r="O754" s="206" t="s">
        <v>307</v>
      </c>
      <c r="P754" s="23">
        <v>1E-3</v>
      </c>
      <c r="Q754" s="206" t="s">
        <v>104</v>
      </c>
      <c r="R754" s="202"/>
      <c r="S754" s="203"/>
      <c r="T754" s="203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  <c r="AO754" s="203"/>
      <c r="AP754" s="203"/>
      <c r="AQ754" s="203"/>
      <c r="AR754" s="203"/>
      <c r="AS754" s="203"/>
      <c r="AT754" s="203"/>
      <c r="AU754" s="203"/>
      <c r="AV754" s="203"/>
      <c r="AW754" s="203"/>
      <c r="AX754" s="203"/>
      <c r="AY754" s="203"/>
      <c r="AZ754" s="203"/>
      <c r="BA754" s="203"/>
      <c r="BB754" s="203"/>
      <c r="BC754" s="203"/>
      <c r="BD754" s="203"/>
      <c r="BE754" s="203"/>
      <c r="BF754" s="203"/>
      <c r="BG754" s="203"/>
      <c r="BH754" s="203"/>
      <c r="BI754" s="203"/>
      <c r="BJ754" s="203"/>
      <c r="BK754" s="203"/>
      <c r="BL754" s="203"/>
      <c r="BM754" s="56"/>
    </row>
    <row r="755" spans="1:65">
      <c r="A755" s="29"/>
      <c r="B755" s="20" t="s">
        <v>257</v>
      </c>
      <c r="C755" s="12"/>
      <c r="D755" s="208">
        <v>1.2652860516167375E-2</v>
      </c>
      <c r="E755" s="208">
        <v>3.5000000000000001E-3</v>
      </c>
      <c r="F755" s="208" t="s">
        <v>685</v>
      </c>
      <c r="G755" s="208" t="s">
        <v>685</v>
      </c>
      <c r="H755" s="208">
        <v>2E-3</v>
      </c>
      <c r="I755" s="208">
        <v>2E-3</v>
      </c>
      <c r="J755" s="208">
        <v>2E-3</v>
      </c>
      <c r="K755" s="208" t="s">
        <v>685</v>
      </c>
      <c r="L755" s="208">
        <v>1.0333333333333333E-2</v>
      </c>
      <c r="M755" s="208" t="s">
        <v>685</v>
      </c>
      <c r="N755" s="208">
        <v>2.6666666666666666E-3</v>
      </c>
      <c r="O755" s="208" t="s">
        <v>685</v>
      </c>
      <c r="P755" s="208">
        <v>1.1000000000000001E-3</v>
      </c>
      <c r="Q755" s="208" t="s">
        <v>685</v>
      </c>
      <c r="R755" s="202"/>
      <c r="S755" s="203"/>
      <c r="T755" s="203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  <c r="AO755" s="203"/>
      <c r="AP755" s="203"/>
      <c r="AQ755" s="203"/>
      <c r="AR755" s="203"/>
      <c r="AS755" s="203"/>
      <c r="AT755" s="203"/>
      <c r="AU755" s="203"/>
      <c r="AV755" s="203"/>
      <c r="AW755" s="203"/>
      <c r="AX755" s="203"/>
      <c r="AY755" s="203"/>
      <c r="AZ755" s="203"/>
      <c r="BA755" s="203"/>
      <c r="BB755" s="203"/>
      <c r="BC755" s="203"/>
      <c r="BD755" s="203"/>
      <c r="BE755" s="203"/>
      <c r="BF755" s="203"/>
      <c r="BG755" s="203"/>
      <c r="BH755" s="203"/>
      <c r="BI755" s="203"/>
      <c r="BJ755" s="203"/>
      <c r="BK755" s="203"/>
      <c r="BL755" s="203"/>
      <c r="BM755" s="56"/>
    </row>
    <row r="756" spans="1:65">
      <c r="A756" s="29"/>
      <c r="B756" s="3" t="s">
        <v>258</v>
      </c>
      <c r="C756" s="28"/>
      <c r="D756" s="23">
        <v>1.2478525305556175E-2</v>
      </c>
      <c r="E756" s="23">
        <v>3.5000000000000001E-3</v>
      </c>
      <c r="F756" s="23" t="s">
        <v>685</v>
      </c>
      <c r="G756" s="23" t="s">
        <v>685</v>
      </c>
      <c r="H756" s="23">
        <v>2E-3</v>
      </c>
      <c r="I756" s="23">
        <v>2E-3</v>
      </c>
      <c r="J756" s="23">
        <v>2E-3</v>
      </c>
      <c r="K756" s="23" t="s">
        <v>685</v>
      </c>
      <c r="L756" s="23">
        <v>0.01</v>
      </c>
      <c r="M756" s="23" t="s">
        <v>685</v>
      </c>
      <c r="N756" s="23">
        <v>3.0000000000000001E-3</v>
      </c>
      <c r="O756" s="23" t="s">
        <v>685</v>
      </c>
      <c r="P756" s="23">
        <v>1E-3</v>
      </c>
      <c r="Q756" s="23" t="s">
        <v>685</v>
      </c>
      <c r="R756" s="202"/>
      <c r="S756" s="203"/>
      <c r="T756" s="203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  <c r="AO756" s="203"/>
      <c r="AP756" s="203"/>
      <c r="AQ756" s="203"/>
      <c r="AR756" s="203"/>
      <c r="AS756" s="203"/>
      <c r="AT756" s="203"/>
      <c r="AU756" s="203"/>
      <c r="AV756" s="203"/>
      <c r="AW756" s="203"/>
      <c r="AX756" s="203"/>
      <c r="AY756" s="203"/>
      <c r="AZ756" s="203"/>
      <c r="BA756" s="203"/>
      <c r="BB756" s="203"/>
      <c r="BC756" s="203"/>
      <c r="BD756" s="203"/>
      <c r="BE756" s="203"/>
      <c r="BF756" s="203"/>
      <c r="BG756" s="203"/>
      <c r="BH756" s="203"/>
      <c r="BI756" s="203"/>
      <c r="BJ756" s="203"/>
      <c r="BK756" s="203"/>
      <c r="BL756" s="203"/>
      <c r="BM756" s="56"/>
    </row>
    <row r="757" spans="1:65">
      <c r="A757" s="29"/>
      <c r="B757" s="3" t="s">
        <v>259</v>
      </c>
      <c r="C757" s="28"/>
      <c r="D757" s="23">
        <v>9.3542271834158401E-4</v>
      </c>
      <c r="E757" s="23">
        <v>7.0710678118654751E-4</v>
      </c>
      <c r="F757" s="23" t="s">
        <v>685</v>
      </c>
      <c r="G757" s="23" t="s">
        <v>685</v>
      </c>
      <c r="H757" s="23">
        <v>0</v>
      </c>
      <c r="I757" s="23">
        <v>0</v>
      </c>
      <c r="J757" s="23">
        <v>0</v>
      </c>
      <c r="K757" s="23" t="s">
        <v>685</v>
      </c>
      <c r="L757" s="23">
        <v>1.0327955589886446E-3</v>
      </c>
      <c r="M757" s="23" t="s">
        <v>685</v>
      </c>
      <c r="N757" s="23">
        <v>5.773502691896258E-4</v>
      </c>
      <c r="O757" s="23" t="s">
        <v>685</v>
      </c>
      <c r="P757" s="23">
        <v>3.6055512754639893E-4</v>
      </c>
      <c r="Q757" s="23" t="s">
        <v>685</v>
      </c>
      <c r="R757" s="202"/>
      <c r="S757" s="203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3"/>
      <c r="AT757" s="203"/>
      <c r="AU757" s="203"/>
      <c r="AV757" s="203"/>
      <c r="AW757" s="203"/>
      <c r="AX757" s="203"/>
      <c r="AY757" s="203"/>
      <c r="AZ757" s="203"/>
      <c r="BA757" s="203"/>
      <c r="BB757" s="203"/>
      <c r="BC757" s="203"/>
      <c r="BD757" s="203"/>
      <c r="BE757" s="203"/>
      <c r="BF757" s="203"/>
      <c r="BG757" s="203"/>
      <c r="BH757" s="203"/>
      <c r="BI757" s="203"/>
      <c r="BJ757" s="203"/>
      <c r="BK757" s="203"/>
      <c r="BL757" s="203"/>
      <c r="BM757" s="56"/>
    </row>
    <row r="758" spans="1:65">
      <c r="A758" s="29"/>
      <c r="B758" s="3" t="s">
        <v>86</v>
      </c>
      <c r="C758" s="28"/>
      <c r="D758" s="13">
        <v>7.3929742380889618E-2</v>
      </c>
      <c r="E758" s="13">
        <v>0.20203050891044214</v>
      </c>
      <c r="F758" s="13" t="s">
        <v>685</v>
      </c>
      <c r="G758" s="13" t="s">
        <v>685</v>
      </c>
      <c r="H758" s="13">
        <v>0</v>
      </c>
      <c r="I758" s="13">
        <v>0</v>
      </c>
      <c r="J758" s="13">
        <v>0</v>
      </c>
      <c r="K758" s="13" t="s">
        <v>685</v>
      </c>
      <c r="L758" s="13">
        <v>9.9947957321481734E-2</v>
      </c>
      <c r="M758" s="13" t="s">
        <v>685</v>
      </c>
      <c r="N758" s="13">
        <v>0.21650635094610968</v>
      </c>
      <c r="O758" s="13" t="s">
        <v>685</v>
      </c>
      <c r="P758" s="13">
        <v>0.32777738867854445</v>
      </c>
      <c r="Q758" s="13" t="s">
        <v>685</v>
      </c>
      <c r="R758" s="149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260</v>
      </c>
      <c r="C759" s="28"/>
      <c r="D759" s="13">
        <v>8.1009586130274673</v>
      </c>
      <c r="E759" s="13">
        <v>1.5174825174825135</v>
      </c>
      <c r="F759" s="13" t="s">
        <v>685</v>
      </c>
      <c r="G759" s="13" t="s">
        <v>685</v>
      </c>
      <c r="H759" s="13">
        <v>0.43856143856143626</v>
      </c>
      <c r="I759" s="13">
        <v>0.43856143856143626</v>
      </c>
      <c r="J759" s="13">
        <v>0.43856143856143626</v>
      </c>
      <c r="K759" s="13" t="s">
        <v>685</v>
      </c>
      <c r="L759" s="13">
        <v>6.4325674325674207</v>
      </c>
      <c r="M759" s="13" t="s">
        <v>685</v>
      </c>
      <c r="N759" s="13">
        <v>0.91808191808191486</v>
      </c>
      <c r="O759" s="13" t="s">
        <v>685</v>
      </c>
      <c r="P759" s="13">
        <v>-0.20879120879121005</v>
      </c>
      <c r="Q759" s="13" t="s">
        <v>685</v>
      </c>
      <c r="R759" s="149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45" t="s">
        <v>261</v>
      </c>
      <c r="C760" s="46"/>
      <c r="D760" s="44">
        <v>9.8000000000000007</v>
      </c>
      <c r="E760" s="44">
        <v>0.22</v>
      </c>
      <c r="F760" s="44">
        <v>0.67</v>
      </c>
      <c r="G760" s="44">
        <v>0.67</v>
      </c>
      <c r="H760" s="44">
        <v>7.0000000000000007E-2</v>
      </c>
      <c r="I760" s="44">
        <v>7.0000000000000007E-2</v>
      </c>
      <c r="J760" s="44">
        <v>0.37</v>
      </c>
      <c r="K760" s="44">
        <v>20.9</v>
      </c>
      <c r="L760" s="44">
        <v>7.72</v>
      </c>
      <c r="M760" s="44">
        <v>20.9</v>
      </c>
      <c r="N760" s="44">
        <v>7.0000000000000007E-2</v>
      </c>
      <c r="O760" s="44">
        <v>0.67</v>
      </c>
      <c r="P760" s="44">
        <v>0.97</v>
      </c>
      <c r="Q760" s="44">
        <v>43.38</v>
      </c>
      <c r="R760" s="149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BM761" s="55"/>
    </row>
    <row r="762" spans="1:65" ht="15">
      <c r="B762" s="8" t="s">
        <v>523</v>
      </c>
      <c r="BM762" s="27" t="s">
        <v>66</v>
      </c>
    </row>
    <row r="763" spans="1:65" ht="15">
      <c r="A763" s="24" t="s">
        <v>60</v>
      </c>
      <c r="B763" s="18" t="s">
        <v>110</v>
      </c>
      <c r="C763" s="15" t="s">
        <v>111</v>
      </c>
      <c r="D763" s="16" t="s">
        <v>226</v>
      </c>
      <c r="E763" s="17" t="s">
        <v>226</v>
      </c>
      <c r="F763" s="17" t="s">
        <v>226</v>
      </c>
      <c r="G763" s="17" t="s">
        <v>226</v>
      </c>
      <c r="H763" s="17" t="s">
        <v>226</v>
      </c>
      <c r="I763" s="17" t="s">
        <v>226</v>
      </c>
      <c r="J763" s="17" t="s">
        <v>226</v>
      </c>
      <c r="K763" s="17" t="s">
        <v>226</v>
      </c>
      <c r="L763" s="17" t="s">
        <v>226</v>
      </c>
      <c r="M763" s="17" t="s">
        <v>226</v>
      </c>
      <c r="N763" s="17" t="s">
        <v>226</v>
      </c>
      <c r="O763" s="17" t="s">
        <v>226</v>
      </c>
      <c r="P763" s="17" t="s">
        <v>226</v>
      </c>
      <c r="Q763" s="17" t="s">
        <v>226</v>
      </c>
      <c r="R763" s="17" t="s">
        <v>226</v>
      </c>
      <c r="S763" s="17" t="s">
        <v>226</v>
      </c>
      <c r="T763" s="17" t="s">
        <v>226</v>
      </c>
      <c r="U763" s="17" t="s">
        <v>226</v>
      </c>
      <c r="V763" s="149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7">
        <v>1</v>
      </c>
    </row>
    <row r="764" spans="1:65">
      <c r="A764" s="29"/>
      <c r="B764" s="19" t="s">
        <v>227</v>
      </c>
      <c r="C764" s="9" t="s">
        <v>227</v>
      </c>
      <c r="D764" s="147" t="s">
        <v>230</v>
      </c>
      <c r="E764" s="148" t="s">
        <v>233</v>
      </c>
      <c r="F764" s="148" t="s">
        <v>235</v>
      </c>
      <c r="G764" s="148" t="s">
        <v>236</v>
      </c>
      <c r="H764" s="148" t="s">
        <v>237</v>
      </c>
      <c r="I764" s="148" t="s">
        <v>238</v>
      </c>
      <c r="J764" s="148" t="s">
        <v>239</v>
      </c>
      <c r="K764" s="148" t="s">
        <v>240</v>
      </c>
      <c r="L764" s="148" t="s">
        <v>241</v>
      </c>
      <c r="M764" s="148" t="s">
        <v>242</v>
      </c>
      <c r="N764" s="148" t="s">
        <v>243</v>
      </c>
      <c r="O764" s="148" t="s">
        <v>244</v>
      </c>
      <c r="P764" s="148" t="s">
        <v>245</v>
      </c>
      <c r="Q764" s="148" t="s">
        <v>247</v>
      </c>
      <c r="R764" s="148" t="s">
        <v>281</v>
      </c>
      <c r="S764" s="148" t="s">
        <v>250</v>
      </c>
      <c r="T764" s="148" t="s">
        <v>251</v>
      </c>
      <c r="U764" s="148" t="s">
        <v>296</v>
      </c>
      <c r="V764" s="149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 t="s">
        <v>1</v>
      </c>
    </row>
    <row r="765" spans="1:65">
      <c r="A765" s="29"/>
      <c r="B765" s="19"/>
      <c r="C765" s="9"/>
      <c r="D765" s="10" t="s">
        <v>114</v>
      </c>
      <c r="E765" s="11" t="s">
        <v>114</v>
      </c>
      <c r="F765" s="11" t="s">
        <v>298</v>
      </c>
      <c r="G765" s="11" t="s">
        <v>114</v>
      </c>
      <c r="H765" s="11" t="s">
        <v>298</v>
      </c>
      <c r="I765" s="11" t="s">
        <v>298</v>
      </c>
      <c r="J765" s="11" t="s">
        <v>298</v>
      </c>
      <c r="K765" s="11" t="s">
        <v>298</v>
      </c>
      <c r="L765" s="11" t="s">
        <v>298</v>
      </c>
      <c r="M765" s="11" t="s">
        <v>114</v>
      </c>
      <c r="N765" s="11" t="s">
        <v>298</v>
      </c>
      <c r="O765" s="11" t="s">
        <v>114</v>
      </c>
      <c r="P765" s="11" t="s">
        <v>297</v>
      </c>
      <c r="Q765" s="11" t="s">
        <v>298</v>
      </c>
      <c r="R765" s="11" t="s">
        <v>298</v>
      </c>
      <c r="S765" s="11" t="s">
        <v>114</v>
      </c>
      <c r="T765" s="11" t="s">
        <v>114</v>
      </c>
      <c r="U765" s="11" t="s">
        <v>114</v>
      </c>
      <c r="V765" s="149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3</v>
      </c>
    </row>
    <row r="766" spans="1:65">
      <c r="A766" s="29"/>
      <c r="B766" s="19"/>
      <c r="C766" s="9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149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3</v>
      </c>
    </row>
    <row r="767" spans="1:65">
      <c r="A767" s="29"/>
      <c r="B767" s="18">
        <v>1</v>
      </c>
      <c r="C767" s="14">
        <v>1</v>
      </c>
      <c r="D767" s="200">
        <v>9.2999999999999992E-3</v>
      </c>
      <c r="E767" s="200">
        <v>1.0562800000000001E-2</v>
      </c>
      <c r="F767" s="200">
        <v>0.01</v>
      </c>
      <c r="G767" s="200">
        <v>0.01</v>
      </c>
      <c r="H767" s="200">
        <v>0.01</v>
      </c>
      <c r="I767" s="200">
        <v>0.01</v>
      </c>
      <c r="J767" s="200">
        <v>0.01</v>
      </c>
      <c r="K767" s="200">
        <v>0.01</v>
      </c>
      <c r="L767" s="201">
        <v>0.02</v>
      </c>
      <c r="M767" s="200">
        <v>8.9381341810036707E-3</v>
      </c>
      <c r="N767" s="209">
        <v>8.0999999999999996E-3</v>
      </c>
      <c r="O767" s="201">
        <v>1.4999999999999999E-2</v>
      </c>
      <c r="P767" s="201" t="s">
        <v>309</v>
      </c>
      <c r="Q767" s="201" t="s">
        <v>309</v>
      </c>
      <c r="R767" s="201" t="s">
        <v>310</v>
      </c>
      <c r="S767" s="200">
        <v>0.01</v>
      </c>
      <c r="T767" s="201">
        <v>1.4999999999999999E-2</v>
      </c>
      <c r="U767" s="209">
        <v>0.32003980000000004</v>
      </c>
      <c r="V767" s="202"/>
      <c r="W767" s="203"/>
      <c r="X767" s="203"/>
      <c r="Y767" s="203"/>
      <c r="Z767" s="203"/>
      <c r="AA767" s="203"/>
      <c r="AB767" s="203"/>
      <c r="AC767" s="203"/>
      <c r="AD767" s="203"/>
      <c r="AE767" s="203"/>
      <c r="AF767" s="203"/>
      <c r="AG767" s="203"/>
      <c r="AH767" s="203"/>
      <c r="AI767" s="203"/>
      <c r="AJ767" s="203"/>
      <c r="AK767" s="203"/>
      <c r="AL767" s="203"/>
      <c r="AM767" s="203"/>
      <c r="AN767" s="203"/>
      <c r="AO767" s="203"/>
      <c r="AP767" s="203"/>
      <c r="AQ767" s="203"/>
      <c r="AR767" s="203"/>
      <c r="AS767" s="203"/>
      <c r="AT767" s="203"/>
      <c r="AU767" s="203"/>
      <c r="AV767" s="203"/>
      <c r="AW767" s="203"/>
      <c r="AX767" s="203"/>
      <c r="AY767" s="203"/>
      <c r="AZ767" s="203"/>
      <c r="BA767" s="203"/>
      <c r="BB767" s="203"/>
      <c r="BC767" s="203"/>
      <c r="BD767" s="203"/>
      <c r="BE767" s="203"/>
      <c r="BF767" s="203"/>
      <c r="BG767" s="203"/>
      <c r="BH767" s="203"/>
      <c r="BI767" s="203"/>
      <c r="BJ767" s="203"/>
      <c r="BK767" s="203"/>
      <c r="BL767" s="203"/>
      <c r="BM767" s="204">
        <v>1</v>
      </c>
    </row>
    <row r="768" spans="1:65">
      <c r="A768" s="29"/>
      <c r="B768" s="19">
        <v>1</v>
      </c>
      <c r="C768" s="9">
        <v>2</v>
      </c>
      <c r="D768" s="23">
        <v>9.1999999999999998E-3</v>
      </c>
      <c r="E768" s="23">
        <v>1.0491E-2</v>
      </c>
      <c r="F768" s="206" t="s">
        <v>105</v>
      </c>
      <c r="G768" s="23">
        <v>0.01</v>
      </c>
      <c r="H768" s="23">
        <v>0.01</v>
      </c>
      <c r="I768" s="23">
        <v>0.01</v>
      </c>
      <c r="J768" s="23">
        <v>0.01</v>
      </c>
      <c r="K768" s="23">
        <v>0.01</v>
      </c>
      <c r="L768" s="206">
        <v>0.02</v>
      </c>
      <c r="M768" s="23">
        <v>9.2913074267476775E-3</v>
      </c>
      <c r="N768" s="23">
        <v>9.0000000000000011E-3</v>
      </c>
      <c r="O768" s="206">
        <v>1.4999999999999999E-2</v>
      </c>
      <c r="P768" s="206" t="s">
        <v>309</v>
      </c>
      <c r="Q768" s="206" t="s">
        <v>309</v>
      </c>
      <c r="R768" s="206">
        <v>6.6000000000000008E-3</v>
      </c>
      <c r="S768" s="23">
        <v>0.01</v>
      </c>
      <c r="T768" s="206">
        <v>1.4999999999999999E-2</v>
      </c>
      <c r="U768" s="206">
        <v>1.9696299999999996E-2</v>
      </c>
      <c r="V768" s="202"/>
      <c r="W768" s="203"/>
      <c r="X768" s="203"/>
      <c r="Y768" s="203"/>
      <c r="Z768" s="203"/>
      <c r="AA768" s="203"/>
      <c r="AB768" s="203"/>
      <c r="AC768" s="203"/>
      <c r="AD768" s="203"/>
      <c r="AE768" s="203"/>
      <c r="AF768" s="203"/>
      <c r="AG768" s="203"/>
      <c r="AH768" s="203"/>
      <c r="AI768" s="203"/>
      <c r="AJ768" s="203"/>
      <c r="AK768" s="203"/>
      <c r="AL768" s="203"/>
      <c r="AM768" s="203"/>
      <c r="AN768" s="203"/>
      <c r="AO768" s="203"/>
      <c r="AP768" s="203"/>
      <c r="AQ768" s="203"/>
      <c r="AR768" s="203"/>
      <c r="AS768" s="203"/>
      <c r="AT768" s="203"/>
      <c r="AU768" s="203"/>
      <c r="AV768" s="203"/>
      <c r="AW768" s="203"/>
      <c r="AX768" s="203"/>
      <c r="AY768" s="203"/>
      <c r="AZ768" s="203"/>
      <c r="BA768" s="203"/>
      <c r="BB768" s="203"/>
      <c r="BC768" s="203"/>
      <c r="BD768" s="203"/>
      <c r="BE768" s="203"/>
      <c r="BF768" s="203"/>
      <c r="BG768" s="203"/>
      <c r="BH768" s="203"/>
      <c r="BI768" s="203"/>
      <c r="BJ768" s="203"/>
      <c r="BK768" s="203"/>
      <c r="BL768" s="203"/>
      <c r="BM768" s="204">
        <v>21</v>
      </c>
    </row>
    <row r="769" spans="1:65">
      <c r="A769" s="29"/>
      <c r="B769" s="19">
        <v>1</v>
      </c>
      <c r="C769" s="9">
        <v>3</v>
      </c>
      <c r="D769" s="23">
        <v>9.1000000000000004E-3</v>
      </c>
      <c r="E769" s="23">
        <v>1.02427E-2</v>
      </c>
      <c r="F769" s="206" t="s">
        <v>105</v>
      </c>
      <c r="G769" s="23">
        <v>0.01</v>
      </c>
      <c r="H769" s="23">
        <v>0.01</v>
      </c>
      <c r="I769" s="23">
        <v>0.01</v>
      </c>
      <c r="J769" s="23">
        <v>0.01</v>
      </c>
      <c r="K769" s="23">
        <v>0.01</v>
      </c>
      <c r="L769" s="206">
        <v>0.02</v>
      </c>
      <c r="M769" s="23">
        <v>8.9722444456485188E-3</v>
      </c>
      <c r="N769" s="23">
        <v>9.6000000000000009E-3</v>
      </c>
      <c r="O769" s="206">
        <v>1.6E-2</v>
      </c>
      <c r="P769" s="206" t="s">
        <v>309</v>
      </c>
      <c r="Q769" s="206" t="s">
        <v>309</v>
      </c>
      <c r="R769" s="206" t="s">
        <v>310</v>
      </c>
      <c r="S769" s="23">
        <v>0.01</v>
      </c>
      <c r="T769" s="206">
        <v>1.4999999999999999E-2</v>
      </c>
      <c r="U769" s="206">
        <v>1.5941599999999993E-2</v>
      </c>
      <c r="V769" s="202"/>
      <c r="W769" s="203"/>
      <c r="X769" s="203"/>
      <c r="Y769" s="203"/>
      <c r="Z769" s="20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  <c r="AO769" s="203"/>
      <c r="AP769" s="203"/>
      <c r="AQ769" s="203"/>
      <c r="AR769" s="203"/>
      <c r="AS769" s="203"/>
      <c r="AT769" s="203"/>
      <c r="AU769" s="203"/>
      <c r="AV769" s="203"/>
      <c r="AW769" s="203"/>
      <c r="AX769" s="203"/>
      <c r="AY769" s="203"/>
      <c r="AZ769" s="203"/>
      <c r="BA769" s="203"/>
      <c r="BB769" s="203"/>
      <c r="BC769" s="203"/>
      <c r="BD769" s="203"/>
      <c r="BE769" s="203"/>
      <c r="BF769" s="203"/>
      <c r="BG769" s="203"/>
      <c r="BH769" s="203"/>
      <c r="BI769" s="203"/>
      <c r="BJ769" s="203"/>
      <c r="BK769" s="203"/>
      <c r="BL769" s="203"/>
      <c r="BM769" s="204">
        <v>16</v>
      </c>
    </row>
    <row r="770" spans="1:65">
      <c r="A770" s="29"/>
      <c r="B770" s="19">
        <v>1</v>
      </c>
      <c r="C770" s="9">
        <v>4</v>
      </c>
      <c r="D770" s="23">
        <v>9.1000000000000004E-3</v>
      </c>
      <c r="E770" s="23">
        <v>1.0378499999999999E-2</v>
      </c>
      <c r="F770" s="23">
        <v>0.01</v>
      </c>
      <c r="G770" s="23">
        <v>0.01</v>
      </c>
      <c r="H770" s="23">
        <v>0.01</v>
      </c>
      <c r="I770" s="23">
        <v>0.01</v>
      </c>
      <c r="J770" s="23">
        <v>0.01</v>
      </c>
      <c r="K770" s="23">
        <v>0.01</v>
      </c>
      <c r="L770" s="206">
        <v>0.02</v>
      </c>
      <c r="M770" s="23">
        <v>8.736126406708471E-3</v>
      </c>
      <c r="N770" s="23">
        <v>9.2999999999999992E-3</v>
      </c>
      <c r="O770" s="206">
        <v>1.4999999999999999E-2</v>
      </c>
      <c r="P770" s="206" t="s">
        <v>309</v>
      </c>
      <c r="Q770" s="206" t="s">
        <v>309</v>
      </c>
      <c r="R770" s="206">
        <v>5.5999999999999999E-3</v>
      </c>
      <c r="S770" s="23">
        <v>0.01</v>
      </c>
      <c r="T770" s="206">
        <v>1.4999999999999999E-2</v>
      </c>
      <c r="U770" s="206">
        <v>2.0355999999999996E-2</v>
      </c>
      <c r="V770" s="202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3"/>
      <c r="AT770" s="203"/>
      <c r="AU770" s="203"/>
      <c r="AV770" s="203"/>
      <c r="AW770" s="203"/>
      <c r="AX770" s="203"/>
      <c r="AY770" s="203"/>
      <c r="AZ770" s="203"/>
      <c r="BA770" s="203"/>
      <c r="BB770" s="203"/>
      <c r="BC770" s="203"/>
      <c r="BD770" s="203"/>
      <c r="BE770" s="203"/>
      <c r="BF770" s="203"/>
      <c r="BG770" s="203"/>
      <c r="BH770" s="203"/>
      <c r="BI770" s="203"/>
      <c r="BJ770" s="203"/>
      <c r="BK770" s="203"/>
      <c r="BL770" s="203"/>
      <c r="BM770" s="204">
        <v>9.7975426690131238E-3</v>
      </c>
    </row>
    <row r="771" spans="1:65">
      <c r="A771" s="29"/>
      <c r="B771" s="19">
        <v>1</v>
      </c>
      <c r="C771" s="9">
        <v>5</v>
      </c>
      <c r="D771" s="23">
        <v>9.4999999999999998E-3</v>
      </c>
      <c r="E771" s="23">
        <v>1.0920599999999999E-2</v>
      </c>
      <c r="F771" s="206" t="s">
        <v>105</v>
      </c>
      <c r="G771" s="23">
        <v>0.01</v>
      </c>
      <c r="H771" s="23">
        <v>0.01</v>
      </c>
      <c r="I771" s="23">
        <v>0.01</v>
      </c>
      <c r="J771" s="23">
        <v>0.01</v>
      </c>
      <c r="K771" s="23">
        <v>0.01</v>
      </c>
      <c r="L771" s="206">
        <v>0.01</v>
      </c>
      <c r="M771" s="23">
        <v>8.8847084702334423E-3</v>
      </c>
      <c r="N771" s="23">
        <v>8.8999999999999999E-3</v>
      </c>
      <c r="O771" s="206">
        <v>1.4999999999999999E-2</v>
      </c>
      <c r="P771" s="206" t="s">
        <v>309</v>
      </c>
      <c r="Q771" s="206" t="s">
        <v>309</v>
      </c>
      <c r="R771" s="206">
        <v>7.1999999999999998E-3</v>
      </c>
      <c r="S771" s="23">
        <v>0.01</v>
      </c>
      <c r="T771" s="206">
        <v>1.4999999999999999E-2</v>
      </c>
      <c r="U771" s="206">
        <v>1.8816900000000008E-2</v>
      </c>
      <c r="V771" s="202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04">
        <v>52</v>
      </c>
    </row>
    <row r="772" spans="1:65">
      <c r="A772" s="29"/>
      <c r="B772" s="19">
        <v>1</v>
      </c>
      <c r="C772" s="9">
        <v>6</v>
      </c>
      <c r="D772" s="23">
        <v>9.1999999999999998E-3</v>
      </c>
      <c r="E772" s="23">
        <v>1.0141599999999999E-2</v>
      </c>
      <c r="F772" s="206" t="s">
        <v>105</v>
      </c>
      <c r="G772" s="23">
        <v>0.01</v>
      </c>
      <c r="H772" s="23">
        <v>0.01</v>
      </c>
      <c r="I772" s="23">
        <v>0.01</v>
      </c>
      <c r="J772" s="23">
        <v>0.01</v>
      </c>
      <c r="K772" s="23">
        <v>0.01</v>
      </c>
      <c r="L772" s="206">
        <v>0.02</v>
      </c>
      <c r="M772" s="23">
        <v>9.1980952245243521E-3</v>
      </c>
      <c r="N772" s="23">
        <v>8.6E-3</v>
      </c>
      <c r="O772" s="206">
        <v>1.6E-2</v>
      </c>
      <c r="P772" s="206" t="s">
        <v>309</v>
      </c>
      <c r="Q772" s="206" t="s">
        <v>309</v>
      </c>
      <c r="R772" s="206" t="s">
        <v>310</v>
      </c>
      <c r="S772" s="23">
        <v>0.01</v>
      </c>
      <c r="T772" s="206">
        <v>1.4999999999999999E-2</v>
      </c>
      <c r="U772" s="206">
        <v>1.8421299999999998E-2</v>
      </c>
      <c r="V772" s="202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56"/>
    </row>
    <row r="773" spans="1:65">
      <c r="A773" s="29"/>
      <c r="B773" s="20" t="s">
        <v>257</v>
      </c>
      <c r="C773" s="12"/>
      <c r="D773" s="208">
        <v>9.233333333333333E-3</v>
      </c>
      <c r="E773" s="208">
        <v>1.0456200000000001E-2</v>
      </c>
      <c r="F773" s="208">
        <v>0.01</v>
      </c>
      <c r="G773" s="208">
        <v>0.01</v>
      </c>
      <c r="H773" s="208">
        <v>0.01</v>
      </c>
      <c r="I773" s="208">
        <v>0.01</v>
      </c>
      <c r="J773" s="208">
        <v>0.01</v>
      </c>
      <c r="K773" s="208">
        <v>0.01</v>
      </c>
      <c r="L773" s="208">
        <v>1.8333333333333333E-2</v>
      </c>
      <c r="M773" s="208">
        <v>9.0034360258110218E-3</v>
      </c>
      <c r="N773" s="208">
        <v>8.9166666666666682E-3</v>
      </c>
      <c r="O773" s="208">
        <v>1.5333333333333332E-2</v>
      </c>
      <c r="P773" s="208" t="s">
        <v>685</v>
      </c>
      <c r="Q773" s="208" t="s">
        <v>685</v>
      </c>
      <c r="R773" s="208">
        <v>6.4666666666666666E-3</v>
      </c>
      <c r="S773" s="208">
        <v>0.01</v>
      </c>
      <c r="T773" s="208">
        <v>1.4999999999999999E-2</v>
      </c>
      <c r="U773" s="208">
        <v>6.887865E-2</v>
      </c>
      <c r="V773" s="202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56"/>
    </row>
    <row r="774" spans="1:65">
      <c r="A774" s="29"/>
      <c r="B774" s="3" t="s">
        <v>258</v>
      </c>
      <c r="C774" s="28"/>
      <c r="D774" s="23">
        <v>9.1999999999999998E-3</v>
      </c>
      <c r="E774" s="23">
        <v>1.043475E-2</v>
      </c>
      <c r="F774" s="23">
        <v>0.01</v>
      </c>
      <c r="G774" s="23">
        <v>0.01</v>
      </c>
      <c r="H774" s="23">
        <v>0.01</v>
      </c>
      <c r="I774" s="23">
        <v>0.01</v>
      </c>
      <c r="J774" s="23">
        <v>0.01</v>
      </c>
      <c r="K774" s="23">
        <v>0.01</v>
      </c>
      <c r="L774" s="23">
        <v>0.02</v>
      </c>
      <c r="M774" s="23">
        <v>8.9551893133260948E-3</v>
      </c>
      <c r="N774" s="23">
        <v>8.9499999999999996E-3</v>
      </c>
      <c r="O774" s="23">
        <v>1.4999999999999999E-2</v>
      </c>
      <c r="P774" s="23" t="s">
        <v>685</v>
      </c>
      <c r="Q774" s="23" t="s">
        <v>685</v>
      </c>
      <c r="R774" s="23">
        <v>6.6000000000000008E-3</v>
      </c>
      <c r="S774" s="23">
        <v>0.01</v>
      </c>
      <c r="T774" s="23">
        <v>1.4999999999999999E-2</v>
      </c>
      <c r="U774" s="23">
        <v>1.9256600000000002E-2</v>
      </c>
      <c r="V774" s="202"/>
      <c r="W774" s="203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56"/>
    </row>
    <row r="775" spans="1:65">
      <c r="A775" s="29"/>
      <c r="B775" s="3" t="s">
        <v>259</v>
      </c>
      <c r="C775" s="28"/>
      <c r="D775" s="23">
        <v>1.5055453054181592E-4</v>
      </c>
      <c r="E775" s="23">
        <v>2.7525793721525999E-4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0</v>
      </c>
      <c r="L775" s="23">
        <v>4.0824829046386306E-3</v>
      </c>
      <c r="M775" s="23">
        <v>2.0569397543311949E-4</v>
      </c>
      <c r="N775" s="23">
        <v>5.2694085689635709E-4</v>
      </c>
      <c r="O775" s="23">
        <v>5.1639777949432275E-4</v>
      </c>
      <c r="P775" s="23" t="s">
        <v>685</v>
      </c>
      <c r="Q775" s="23" t="s">
        <v>685</v>
      </c>
      <c r="R775" s="23">
        <v>8.0829037686547614E-4</v>
      </c>
      <c r="S775" s="23">
        <v>0</v>
      </c>
      <c r="T775" s="23">
        <v>0</v>
      </c>
      <c r="U775" s="23">
        <v>0.12305261364851623</v>
      </c>
      <c r="V775" s="202"/>
      <c r="W775" s="203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56"/>
    </row>
    <row r="776" spans="1:65">
      <c r="A776" s="29"/>
      <c r="B776" s="3" t="s">
        <v>86</v>
      </c>
      <c r="C776" s="28"/>
      <c r="D776" s="13">
        <v>1.6305544824023386E-2</v>
      </c>
      <c r="E776" s="13">
        <v>2.6324853887192284E-2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0.22268088570756167</v>
      </c>
      <c r="M776" s="13">
        <v>2.2846163936016944E-2</v>
      </c>
      <c r="N776" s="13">
        <v>5.9096170866881161E-2</v>
      </c>
      <c r="O776" s="13">
        <v>3.3678116053977573E-2</v>
      </c>
      <c r="P776" s="13" t="s">
        <v>685</v>
      </c>
      <c r="Q776" s="13" t="s">
        <v>685</v>
      </c>
      <c r="R776" s="13">
        <v>0.12499335724723858</v>
      </c>
      <c r="S776" s="13">
        <v>0</v>
      </c>
      <c r="T776" s="13">
        <v>0</v>
      </c>
      <c r="U776" s="13">
        <v>1.7865131451983485</v>
      </c>
      <c r="V776" s="149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29"/>
      <c r="B777" s="3" t="s">
        <v>260</v>
      </c>
      <c r="C777" s="28"/>
      <c r="D777" s="13">
        <v>-5.7586820975449982E-2</v>
      </c>
      <c r="E777" s="13">
        <v>6.7226788720198716E-2</v>
      </c>
      <c r="F777" s="13">
        <v>2.0664092806371936E-2</v>
      </c>
      <c r="G777" s="13">
        <v>2.0664092806371936E-2</v>
      </c>
      <c r="H777" s="13">
        <v>2.0664092806371936E-2</v>
      </c>
      <c r="I777" s="13">
        <v>2.0664092806371936E-2</v>
      </c>
      <c r="J777" s="13">
        <v>2.0664092806371936E-2</v>
      </c>
      <c r="K777" s="13">
        <v>2.0664092806371936E-2</v>
      </c>
      <c r="L777" s="13">
        <v>0.87121750347834848</v>
      </c>
      <c r="M777" s="13">
        <v>-8.1051613657538657E-2</v>
      </c>
      <c r="N777" s="13">
        <v>-8.9907850580984827E-2</v>
      </c>
      <c r="O777" s="13">
        <v>0.56501827563643681</v>
      </c>
      <c r="P777" s="13" t="s">
        <v>685</v>
      </c>
      <c r="Q777" s="13" t="s">
        <v>685</v>
      </c>
      <c r="R777" s="13">
        <v>-0.3399705533185462</v>
      </c>
      <c r="S777" s="13">
        <v>2.0664092806371936E-2</v>
      </c>
      <c r="T777" s="13">
        <v>0.5309961392095579</v>
      </c>
      <c r="U777" s="13">
        <v>6.0301964815977609</v>
      </c>
      <c r="V777" s="149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45" t="s">
        <v>261</v>
      </c>
      <c r="C778" s="46"/>
      <c r="D778" s="44">
        <v>0.5</v>
      </c>
      <c r="E778" s="44">
        <v>0.3</v>
      </c>
      <c r="F778" s="44">
        <v>2.16</v>
      </c>
      <c r="G778" s="44">
        <v>0</v>
      </c>
      <c r="H778" s="44">
        <v>0</v>
      </c>
      <c r="I778" s="44">
        <v>0</v>
      </c>
      <c r="J778" s="44">
        <v>0</v>
      </c>
      <c r="K778" s="44">
        <v>0</v>
      </c>
      <c r="L778" s="44">
        <v>5.4</v>
      </c>
      <c r="M778" s="44">
        <v>0.65</v>
      </c>
      <c r="N778" s="44">
        <v>0.7</v>
      </c>
      <c r="O778" s="44">
        <v>3.46</v>
      </c>
      <c r="P778" s="44">
        <v>6.48</v>
      </c>
      <c r="Q778" s="44">
        <v>6.48</v>
      </c>
      <c r="R778" s="44">
        <v>3.58</v>
      </c>
      <c r="S778" s="44">
        <v>0</v>
      </c>
      <c r="T778" s="44">
        <v>3.24</v>
      </c>
      <c r="U778" s="44">
        <v>38.18</v>
      </c>
      <c r="V778" s="149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B779" s="3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BM779" s="55"/>
    </row>
    <row r="780" spans="1:65" ht="15">
      <c r="B780" s="8" t="s">
        <v>524</v>
      </c>
      <c r="BM780" s="27" t="s">
        <v>66</v>
      </c>
    </row>
    <row r="781" spans="1:65" ht="15">
      <c r="A781" s="24" t="s">
        <v>6</v>
      </c>
      <c r="B781" s="18" t="s">
        <v>110</v>
      </c>
      <c r="C781" s="15" t="s">
        <v>111</v>
      </c>
      <c r="D781" s="16" t="s">
        <v>226</v>
      </c>
      <c r="E781" s="17" t="s">
        <v>226</v>
      </c>
      <c r="F781" s="17" t="s">
        <v>226</v>
      </c>
      <c r="G781" s="17" t="s">
        <v>226</v>
      </c>
      <c r="H781" s="17" t="s">
        <v>226</v>
      </c>
      <c r="I781" s="17" t="s">
        <v>226</v>
      </c>
      <c r="J781" s="17" t="s">
        <v>226</v>
      </c>
      <c r="K781" s="17" t="s">
        <v>226</v>
      </c>
      <c r="L781" s="17" t="s">
        <v>226</v>
      </c>
      <c r="M781" s="17" t="s">
        <v>226</v>
      </c>
      <c r="N781" s="17" t="s">
        <v>226</v>
      </c>
      <c r="O781" s="17" t="s">
        <v>226</v>
      </c>
      <c r="P781" s="17" t="s">
        <v>226</v>
      </c>
      <c r="Q781" s="17" t="s">
        <v>226</v>
      </c>
      <c r="R781" s="17" t="s">
        <v>226</v>
      </c>
      <c r="S781" s="17" t="s">
        <v>226</v>
      </c>
      <c r="T781" s="17" t="s">
        <v>226</v>
      </c>
      <c r="U781" s="17" t="s">
        <v>226</v>
      </c>
      <c r="V781" s="17" t="s">
        <v>226</v>
      </c>
      <c r="W781" s="149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7">
        <v>1</v>
      </c>
    </row>
    <row r="782" spans="1:65">
      <c r="A782" s="29"/>
      <c r="B782" s="19" t="s">
        <v>227</v>
      </c>
      <c r="C782" s="9" t="s">
        <v>227</v>
      </c>
      <c r="D782" s="147" t="s">
        <v>230</v>
      </c>
      <c r="E782" s="148" t="s">
        <v>231</v>
      </c>
      <c r="F782" s="148" t="s">
        <v>235</v>
      </c>
      <c r="G782" s="148" t="s">
        <v>236</v>
      </c>
      <c r="H782" s="148" t="s">
        <v>237</v>
      </c>
      <c r="I782" s="148" t="s">
        <v>238</v>
      </c>
      <c r="J782" s="148" t="s">
        <v>239</v>
      </c>
      <c r="K782" s="148" t="s">
        <v>240</v>
      </c>
      <c r="L782" s="148" t="s">
        <v>241</v>
      </c>
      <c r="M782" s="148" t="s">
        <v>242</v>
      </c>
      <c r="N782" s="148" t="s">
        <v>243</v>
      </c>
      <c r="O782" s="148" t="s">
        <v>244</v>
      </c>
      <c r="P782" s="148" t="s">
        <v>245</v>
      </c>
      <c r="Q782" s="148" t="s">
        <v>246</v>
      </c>
      <c r="R782" s="148" t="s">
        <v>247</v>
      </c>
      <c r="S782" s="148" t="s">
        <v>281</v>
      </c>
      <c r="T782" s="148" t="s">
        <v>250</v>
      </c>
      <c r="U782" s="148" t="s">
        <v>251</v>
      </c>
      <c r="V782" s="148" t="s">
        <v>296</v>
      </c>
      <c r="W782" s="149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 t="s">
        <v>3</v>
      </c>
    </row>
    <row r="783" spans="1:65">
      <c r="A783" s="29"/>
      <c r="B783" s="19"/>
      <c r="C783" s="9"/>
      <c r="D783" s="10" t="s">
        <v>297</v>
      </c>
      <c r="E783" s="11" t="s">
        <v>297</v>
      </c>
      <c r="F783" s="11" t="s">
        <v>298</v>
      </c>
      <c r="G783" s="11" t="s">
        <v>297</v>
      </c>
      <c r="H783" s="11" t="s">
        <v>298</v>
      </c>
      <c r="I783" s="11" t="s">
        <v>298</v>
      </c>
      <c r="J783" s="11" t="s">
        <v>298</v>
      </c>
      <c r="K783" s="11" t="s">
        <v>298</v>
      </c>
      <c r="L783" s="11" t="s">
        <v>298</v>
      </c>
      <c r="M783" s="11" t="s">
        <v>114</v>
      </c>
      <c r="N783" s="11" t="s">
        <v>298</v>
      </c>
      <c r="O783" s="11" t="s">
        <v>297</v>
      </c>
      <c r="P783" s="11" t="s">
        <v>297</v>
      </c>
      <c r="Q783" s="11" t="s">
        <v>297</v>
      </c>
      <c r="R783" s="11" t="s">
        <v>298</v>
      </c>
      <c r="S783" s="11" t="s">
        <v>298</v>
      </c>
      <c r="T783" s="11" t="s">
        <v>114</v>
      </c>
      <c r="U783" s="11" t="s">
        <v>297</v>
      </c>
      <c r="V783" s="11" t="s">
        <v>114</v>
      </c>
      <c r="W783" s="149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2</v>
      </c>
    </row>
    <row r="784" spans="1:65">
      <c r="A784" s="29"/>
      <c r="B784" s="19"/>
      <c r="C784" s="9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149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3</v>
      </c>
    </row>
    <row r="785" spans="1:65">
      <c r="A785" s="29"/>
      <c r="B785" s="18">
        <v>1</v>
      </c>
      <c r="C785" s="14">
        <v>1</v>
      </c>
      <c r="D785" s="21">
        <v>2.65</v>
      </c>
      <c r="E785" s="21">
        <v>2.5698536070027309</v>
      </c>
      <c r="F785" s="21">
        <v>2.5</v>
      </c>
      <c r="G785" s="143">
        <v>1.77</v>
      </c>
      <c r="H785" s="21">
        <v>2.81</v>
      </c>
      <c r="I785" s="21">
        <v>2.95</v>
      </c>
      <c r="J785" s="21">
        <v>2.75</v>
      </c>
      <c r="K785" s="21">
        <v>2.75</v>
      </c>
      <c r="L785" s="21">
        <v>2.88</v>
      </c>
      <c r="M785" s="21">
        <v>2.5021213532280004</v>
      </c>
      <c r="N785" s="21">
        <v>2.6</v>
      </c>
      <c r="O785" s="21">
        <v>2.5</v>
      </c>
      <c r="P785" s="150">
        <v>2.62</v>
      </c>
      <c r="Q785" s="21">
        <v>2.71</v>
      </c>
      <c r="R785" s="21">
        <v>2.2799999999999998</v>
      </c>
      <c r="S785" s="21">
        <v>2.7</v>
      </c>
      <c r="T785" s="143" t="s">
        <v>103</v>
      </c>
      <c r="U785" s="21">
        <v>2.8</v>
      </c>
      <c r="V785" s="143">
        <v>2.286</v>
      </c>
      <c r="W785" s="149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>
        <v>1</v>
      </c>
      <c r="C786" s="9">
        <v>2</v>
      </c>
      <c r="D786" s="11">
        <v>2.76</v>
      </c>
      <c r="E786" s="11">
        <v>2.5945802606602668</v>
      </c>
      <c r="F786" s="11">
        <v>2.6</v>
      </c>
      <c r="G786" s="144">
        <v>1.67</v>
      </c>
      <c r="H786" s="11">
        <v>2.7</v>
      </c>
      <c r="I786" s="11">
        <v>2.85</v>
      </c>
      <c r="J786" s="11">
        <v>2.8</v>
      </c>
      <c r="K786" s="11">
        <v>2.5099999999999998</v>
      </c>
      <c r="L786" s="11">
        <v>2.91</v>
      </c>
      <c r="M786" s="11">
        <v>2.4254070663900005</v>
      </c>
      <c r="N786" s="11">
        <v>2.54</v>
      </c>
      <c r="O786" s="11">
        <v>2.6</v>
      </c>
      <c r="P786" s="11">
        <v>2.36</v>
      </c>
      <c r="Q786" s="11">
        <v>2.71</v>
      </c>
      <c r="R786" s="11">
        <v>2.33</v>
      </c>
      <c r="S786" s="11">
        <v>2.8</v>
      </c>
      <c r="T786" s="144" t="s">
        <v>103</v>
      </c>
      <c r="U786" s="11">
        <v>3</v>
      </c>
      <c r="V786" s="144">
        <v>2.1850000000000001</v>
      </c>
      <c r="W786" s="149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37</v>
      </c>
    </row>
    <row r="787" spans="1:65">
      <c r="A787" s="29"/>
      <c r="B787" s="19">
        <v>1</v>
      </c>
      <c r="C787" s="9">
        <v>3</v>
      </c>
      <c r="D787" s="11">
        <v>2.67</v>
      </c>
      <c r="E787" s="11">
        <v>2.6800419910724784</v>
      </c>
      <c r="F787" s="11">
        <v>2.7</v>
      </c>
      <c r="G787" s="144">
        <v>1.9400000000000002</v>
      </c>
      <c r="H787" s="11">
        <v>2.81</v>
      </c>
      <c r="I787" s="11">
        <v>3.02</v>
      </c>
      <c r="J787" s="11">
        <v>2.59</v>
      </c>
      <c r="K787" s="11">
        <v>2.6</v>
      </c>
      <c r="L787" s="11">
        <v>2.9</v>
      </c>
      <c r="M787" s="11">
        <v>2.8320316894800004</v>
      </c>
      <c r="N787" s="11">
        <v>2.59</v>
      </c>
      <c r="O787" s="11">
        <v>2.5</v>
      </c>
      <c r="P787" s="11">
        <v>2.4500000000000002</v>
      </c>
      <c r="Q787" s="11">
        <v>2.72</v>
      </c>
      <c r="R787" s="11">
        <v>2.39</v>
      </c>
      <c r="S787" s="11">
        <v>2.7</v>
      </c>
      <c r="T787" s="144" t="s">
        <v>103</v>
      </c>
      <c r="U787" s="11">
        <v>2.8</v>
      </c>
      <c r="V787" s="144">
        <v>5.28</v>
      </c>
      <c r="W787" s="149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16</v>
      </c>
    </row>
    <row r="788" spans="1:65">
      <c r="A788" s="29"/>
      <c r="B788" s="19">
        <v>1</v>
      </c>
      <c r="C788" s="9">
        <v>4</v>
      </c>
      <c r="D788" s="11">
        <v>2.5299999999999998</v>
      </c>
      <c r="E788" s="11">
        <v>2.64549909520357</v>
      </c>
      <c r="F788" s="11">
        <v>2.7</v>
      </c>
      <c r="G788" s="144">
        <v>1.9699999999999998</v>
      </c>
      <c r="H788" s="11">
        <v>2.76</v>
      </c>
      <c r="I788" s="11">
        <v>2.98</v>
      </c>
      <c r="J788" s="11">
        <v>2.5499999999999998</v>
      </c>
      <c r="K788" s="11">
        <v>2.4700000000000002</v>
      </c>
      <c r="L788" s="11">
        <v>2.73</v>
      </c>
      <c r="M788" s="11">
        <v>2.60418194316</v>
      </c>
      <c r="N788" s="11">
        <v>2.5</v>
      </c>
      <c r="O788" s="11">
        <v>2.6</v>
      </c>
      <c r="P788" s="11">
        <v>2.38</v>
      </c>
      <c r="Q788" s="145">
        <v>2.86</v>
      </c>
      <c r="R788" s="11">
        <v>2.34</v>
      </c>
      <c r="S788" s="11">
        <v>2.8</v>
      </c>
      <c r="T788" s="144" t="s">
        <v>103</v>
      </c>
      <c r="U788" s="11">
        <v>3</v>
      </c>
      <c r="V788" s="144">
        <v>3.581</v>
      </c>
      <c r="W788" s="149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2.6537817492146605</v>
      </c>
    </row>
    <row r="789" spans="1:65">
      <c r="A789" s="29"/>
      <c r="B789" s="19">
        <v>1</v>
      </c>
      <c r="C789" s="9">
        <v>5</v>
      </c>
      <c r="D789" s="11">
        <v>2.52</v>
      </c>
      <c r="E789" s="11">
        <v>2.5950385763939412</v>
      </c>
      <c r="F789" s="11">
        <v>2.8</v>
      </c>
      <c r="G789" s="144">
        <v>1.71</v>
      </c>
      <c r="H789" s="11">
        <v>2.82</v>
      </c>
      <c r="I789" s="11">
        <v>3.09</v>
      </c>
      <c r="J789" s="11">
        <v>2.5299999999999998</v>
      </c>
      <c r="K789" s="11">
        <v>2.57</v>
      </c>
      <c r="L789" s="11">
        <v>2.78</v>
      </c>
      <c r="M789" s="11">
        <v>2.8688866529400001</v>
      </c>
      <c r="N789" s="11">
        <v>2.46</v>
      </c>
      <c r="O789" s="11">
        <v>2.5</v>
      </c>
      <c r="P789" s="11">
        <v>2.4</v>
      </c>
      <c r="Q789" s="11">
        <v>2.73</v>
      </c>
      <c r="R789" s="11">
        <v>2.4300000000000002</v>
      </c>
      <c r="S789" s="11">
        <v>2.8</v>
      </c>
      <c r="T789" s="144" t="s">
        <v>103</v>
      </c>
      <c r="U789" s="11">
        <v>2.8</v>
      </c>
      <c r="V789" s="144">
        <v>5.2640000000000002</v>
      </c>
      <c r="W789" s="149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53</v>
      </c>
    </row>
    <row r="790" spans="1:65">
      <c r="A790" s="29"/>
      <c r="B790" s="19">
        <v>1</v>
      </c>
      <c r="C790" s="9">
        <v>6</v>
      </c>
      <c r="D790" s="11">
        <v>2.64</v>
      </c>
      <c r="E790" s="11">
        <v>2.5712264243364178</v>
      </c>
      <c r="F790" s="11">
        <v>2.7</v>
      </c>
      <c r="G790" s="144">
        <v>1.85</v>
      </c>
      <c r="H790" s="11">
        <v>2.66</v>
      </c>
      <c r="I790" s="11">
        <v>3.06</v>
      </c>
      <c r="J790" s="11">
        <v>2.62</v>
      </c>
      <c r="K790" s="11">
        <v>2.68</v>
      </c>
      <c r="L790" s="11">
        <v>2.8</v>
      </c>
      <c r="M790" s="11">
        <v>2.42617926474</v>
      </c>
      <c r="N790" s="11">
        <v>2.4500000000000002</v>
      </c>
      <c r="O790" s="11">
        <v>2.6</v>
      </c>
      <c r="P790" s="11">
        <v>2.33</v>
      </c>
      <c r="Q790" s="11">
        <v>2.75</v>
      </c>
      <c r="R790" s="11">
        <v>2.29</v>
      </c>
      <c r="S790" s="11">
        <v>2.6</v>
      </c>
      <c r="T790" s="144" t="s">
        <v>103</v>
      </c>
      <c r="U790" s="11">
        <v>2.8</v>
      </c>
      <c r="V790" s="144">
        <v>3.5259999999999998</v>
      </c>
      <c r="W790" s="149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29"/>
      <c r="B791" s="20" t="s">
        <v>257</v>
      </c>
      <c r="C791" s="12"/>
      <c r="D791" s="22">
        <v>2.6283333333333334</v>
      </c>
      <c r="E791" s="22">
        <v>2.6093733257782343</v>
      </c>
      <c r="F791" s="22">
        <v>2.6666666666666665</v>
      </c>
      <c r="G791" s="22">
        <v>1.8183333333333331</v>
      </c>
      <c r="H791" s="22">
        <v>2.7600000000000002</v>
      </c>
      <c r="I791" s="22">
        <v>2.9916666666666667</v>
      </c>
      <c r="J791" s="22">
        <v>2.64</v>
      </c>
      <c r="K791" s="22">
        <v>2.5966666666666667</v>
      </c>
      <c r="L791" s="22">
        <v>2.8333333333333335</v>
      </c>
      <c r="M791" s="22">
        <v>2.6098013283230004</v>
      </c>
      <c r="N791" s="22">
        <v>2.5233333333333334</v>
      </c>
      <c r="O791" s="22">
        <v>2.5499999999999998</v>
      </c>
      <c r="P791" s="22">
        <v>2.4233333333333333</v>
      </c>
      <c r="Q791" s="22">
        <v>2.7466666666666666</v>
      </c>
      <c r="R791" s="22">
        <v>2.3433333333333333</v>
      </c>
      <c r="S791" s="22">
        <v>2.7333333333333338</v>
      </c>
      <c r="T791" s="22" t="s">
        <v>685</v>
      </c>
      <c r="U791" s="22">
        <v>2.8666666666666667</v>
      </c>
      <c r="V791" s="22">
        <v>3.6869999999999998</v>
      </c>
      <c r="W791" s="149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29"/>
      <c r="B792" s="3" t="s">
        <v>258</v>
      </c>
      <c r="C792" s="28"/>
      <c r="D792" s="11">
        <v>2.645</v>
      </c>
      <c r="E792" s="11">
        <v>2.5948094185271042</v>
      </c>
      <c r="F792" s="11">
        <v>2.7</v>
      </c>
      <c r="G792" s="11">
        <v>1.81</v>
      </c>
      <c r="H792" s="11">
        <v>2.7850000000000001</v>
      </c>
      <c r="I792" s="11">
        <v>3</v>
      </c>
      <c r="J792" s="11">
        <v>2.605</v>
      </c>
      <c r="K792" s="11">
        <v>2.585</v>
      </c>
      <c r="L792" s="11">
        <v>2.84</v>
      </c>
      <c r="M792" s="11">
        <v>2.5531516481940004</v>
      </c>
      <c r="N792" s="11">
        <v>2.52</v>
      </c>
      <c r="O792" s="11">
        <v>2.5499999999999998</v>
      </c>
      <c r="P792" s="11">
        <v>2.3899999999999997</v>
      </c>
      <c r="Q792" s="11">
        <v>2.7250000000000001</v>
      </c>
      <c r="R792" s="11">
        <v>2.335</v>
      </c>
      <c r="S792" s="11">
        <v>2.75</v>
      </c>
      <c r="T792" s="11" t="s">
        <v>685</v>
      </c>
      <c r="U792" s="11">
        <v>2.8</v>
      </c>
      <c r="V792" s="11">
        <v>3.5534999999999997</v>
      </c>
      <c r="W792" s="149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29"/>
      <c r="B793" s="3" t="s">
        <v>259</v>
      </c>
      <c r="C793" s="28"/>
      <c r="D793" s="23">
        <v>9.0645830939247621E-2</v>
      </c>
      <c r="E793" s="23">
        <v>4.413716245578974E-2</v>
      </c>
      <c r="F793" s="23">
        <v>0.10327955589886442</v>
      </c>
      <c r="G793" s="23">
        <v>0.12237919213112443</v>
      </c>
      <c r="H793" s="23">
        <v>6.6633324995830634E-2</v>
      </c>
      <c r="I793" s="23">
        <v>8.6120071218425354E-2</v>
      </c>
      <c r="J793" s="23">
        <v>0.11027239001672179</v>
      </c>
      <c r="K793" s="23">
        <v>0.10462631918722301</v>
      </c>
      <c r="L793" s="23">
        <v>7.3665912514993492E-2</v>
      </c>
      <c r="M793" s="23">
        <v>0.1979173562102283</v>
      </c>
      <c r="N793" s="23">
        <v>6.4083279150388847E-2</v>
      </c>
      <c r="O793" s="23">
        <v>5.4772255750516662E-2</v>
      </c>
      <c r="P793" s="23">
        <v>0.10443498775155136</v>
      </c>
      <c r="Q793" s="23">
        <v>5.750362307426081E-2</v>
      </c>
      <c r="R793" s="23">
        <v>5.7850381733111134E-2</v>
      </c>
      <c r="S793" s="23">
        <v>8.1649658092772456E-2</v>
      </c>
      <c r="T793" s="23" t="s">
        <v>685</v>
      </c>
      <c r="U793" s="23">
        <v>0.10327955589886455</v>
      </c>
      <c r="V793" s="23">
        <v>1.3623905460623251</v>
      </c>
      <c r="W793" s="202"/>
      <c r="X793" s="203"/>
      <c r="Y793" s="203"/>
      <c r="Z793" s="20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  <c r="AO793" s="203"/>
      <c r="AP793" s="203"/>
      <c r="AQ793" s="203"/>
      <c r="AR793" s="203"/>
      <c r="AS793" s="203"/>
      <c r="AT793" s="203"/>
      <c r="AU793" s="203"/>
      <c r="AV793" s="203"/>
      <c r="AW793" s="203"/>
      <c r="AX793" s="203"/>
      <c r="AY793" s="203"/>
      <c r="AZ793" s="203"/>
      <c r="BA793" s="203"/>
      <c r="BB793" s="203"/>
      <c r="BC793" s="203"/>
      <c r="BD793" s="203"/>
      <c r="BE793" s="203"/>
      <c r="BF793" s="203"/>
      <c r="BG793" s="203"/>
      <c r="BH793" s="203"/>
      <c r="BI793" s="203"/>
      <c r="BJ793" s="203"/>
      <c r="BK793" s="203"/>
      <c r="BL793" s="203"/>
      <c r="BM793" s="56"/>
    </row>
    <row r="794" spans="1:65">
      <c r="A794" s="29"/>
      <c r="B794" s="3" t="s">
        <v>86</v>
      </c>
      <c r="C794" s="28"/>
      <c r="D794" s="13">
        <v>3.4487950896352933E-2</v>
      </c>
      <c r="E794" s="13">
        <v>1.691485155449193E-2</v>
      </c>
      <c r="F794" s="13">
        <v>3.8729833462074162E-2</v>
      </c>
      <c r="G794" s="13">
        <v>6.730294709319401E-2</v>
      </c>
      <c r="H794" s="13">
        <v>2.4142509056460374E-2</v>
      </c>
      <c r="I794" s="13">
        <v>2.8786653332064184E-2</v>
      </c>
      <c r="J794" s="13">
        <v>4.1769844703303707E-2</v>
      </c>
      <c r="K794" s="13">
        <v>4.0292549109328502E-2</v>
      </c>
      <c r="L794" s="13">
        <v>2.5999733828821231E-2</v>
      </c>
      <c r="M794" s="13">
        <v>7.5836177283810924E-2</v>
      </c>
      <c r="N794" s="13">
        <v>2.5396279716138247E-2</v>
      </c>
      <c r="O794" s="13">
        <v>2.1479315980594771E-2</v>
      </c>
      <c r="P794" s="13">
        <v>4.309559329500056E-2</v>
      </c>
      <c r="Q794" s="13">
        <v>2.0935785099852236E-2</v>
      </c>
      <c r="R794" s="13">
        <v>2.4687218378283558E-2</v>
      </c>
      <c r="S794" s="13">
        <v>2.9871826131502112E-2</v>
      </c>
      <c r="T794" s="13" t="s">
        <v>685</v>
      </c>
      <c r="U794" s="13">
        <v>3.6027752057743445E-2</v>
      </c>
      <c r="V794" s="13">
        <v>0.36951194631470713</v>
      </c>
      <c r="W794" s="149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3" t="s">
        <v>260</v>
      </c>
      <c r="C795" s="28"/>
      <c r="D795" s="13">
        <v>-9.5894908798954681E-3</v>
      </c>
      <c r="E795" s="13">
        <v>-1.6734014939083885E-2</v>
      </c>
      <c r="F795" s="13">
        <v>4.8553041167831434E-3</v>
      </c>
      <c r="G795" s="13">
        <v>-0.31481428950536849</v>
      </c>
      <c r="H795" s="13">
        <v>4.002523976087069E-2</v>
      </c>
      <c r="I795" s="13">
        <v>0.12732204430601612</v>
      </c>
      <c r="J795" s="13">
        <v>-5.1932489243845525E-3</v>
      </c>
      <c r="K795" s="13">
        <v>-2.152214761628235E-2</v>
      </c>
      <c r="L795" s="13">
        <v>6.7658760624082159E-2</v>
      </c>
      <c r="M795" s="13">
        <v>-1.6572734703852454E-2</v>
      </c>
      <c r="N795" s="13">
        <v>-4.9155668479493819E-2</v>
      </c>
      <c r="O795" s="13">
        <v>-3.9107115438326123E-2</v>
      </c>
      <c r="P795" s="13">
        <v>-8.6837742383873207E-2</v>
      </c>
      <c r="Q795" s="13">
        <v>3.5000963240286787E-2</v>
      </c>
      <c r="R795" s="13">
        <v>-0.11698340150737674</v>
      </c>
      <c r="S795" s="13">
        <v>2.9976686719703105E-2</v>
      </c>
      <c r="T795" s="13" t="s">
        <v>685</v>
      </c>
      <c r="U795" s="13">
        <v>8.0219451925541918E-2</v>
      </c>
      <c r="V795" s="13">
        <v>0.38933806485446731</v>
      </c>
      <c r="W795" s="149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45" t="s">
        <v>261</v>
      </c>
      <c r="C796" s="46"/>
      <c r="D796" s="44">
        <v>0</v>
      </c>
      <c r="E796" s="44">
        <v>0.11</v>
      </c>
      <c r="F796" s="44">
        <v>0.22</v>
      </c>
      <c r="G796" s="44">
        <v>4.62</v>
      </c>
      <c r="H796" s="44">
        <v>0.75</v>
      </c>
      <c r="I796" s="44">
        <v>2.0699999999999998</v>
      </c>
      <c r="J796" s="44">
        <v>7.0000000000000007E-2</v>
      </c>
      <c r="K796" s="44">
        <v>0.18</v>
      </c>
      <c r="L796" s="44">
        <v>1.17</v>
      </c>
      <c r="M796" s="44">
        <v>0.11</v>
      </c>
      <c r="N796" s="44">
        <v>0.6</v>
      </c>
      <c r="O796" s="44">
        <v>0.45</v>
      </c>
      <c r="P796" s="44">
        <v>1.17</v>
      </c>
      <c r="Q796" s="44">
        <v>0.67</v>
      </c>
      <c r="R796" s="44">
        <v>1.62</v>
      </c>
      <c r="S796" s="44">
        <v>0.6</v>
      </c>
      <c r="T796" s="44">
        <v>0.73</v>
      </c>
      <c r="U796" s="44">
        <v>1.36</v>
      </c>
      <c r="V796" s="44">
        <v>6.03</v>
      </c>
      <c r="W796" s="149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BM797" s="55"/>
    </row>
    <row r="798" spans="1:65" ht="15">
      <c r="B798" s="8" t="s">
        <v>525</v>
      </c>
      <c r="BM798" s="27" t="s">
        <v>66</v>
      </c>
    </row>
    <row r="799" spans="1:65" ht="15">
      <c r="A799" s="24" t="s">
        <v>9</v>
      </c>
      <c r="B799" s="18" t="s">
        <v>110</v>
      </c>
      <c r="C799" s="15" t="s">
        <v>111</v>
      </c>
      <c r="D799" s="16" t="s">
        <v>226</v>
      </c>
      <c r="E799" s="17" t="s">
        <v>226</v>
      </c>
      <c r="F799" s="17" t="s">
        <v>226</v>
      </c>
      <c r="G799" s="17" t="s">
        <v>226</v>
      </c>
      <c r="H799" s="17" t="s">
        <v>226</v>
      </c>
      <c r="I799" s="17" t="s">
        <v>226</v>
      </c>
      <c r="J799" s="17" t="s">
        <v>226</v>
      </c>
      <c r="K799" s="17" t="s">
        <v>226</v>
      </c>
      <c r="L799" s="17" t="s">
        <v>226</v>
      </c>
      <c r="M799" s="17" t="s">
        <v>226</v>
      </c>
      <c r="N799" s="17" t="s">
        <v>226</v>
      </c>
      <c r="O799" s="17" t="s">
        <v>226</v>
      </c>
      <c r="P799" s="17" t="s">
        <v>226</v>
      </c>
      <c r="Q799" s="17" t="s">
        <v>226</v>
      </c>
      <c r="R799" s="17" t="s">
        <v>226</v>
      </c>
      <c r="S799" s="17" t="s">
        <v>226</v>
      </c>
      <c r="T799" s="17" t="s">
        <v>226</v>
      </c>
      <c r="U799" s="17" t="s">
        <v>226</v>
      </c>
      <c r="V799" s="17" t="s">
        <v>226</v>
      </c>
      <c r="W799" s="149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1</v>
      </c>
    </row>
    <row r="800" spans="1:65">
      <c r="A800" s="29"/>
      <c r="B800" s="19" t="s">
        <v>227</v>
      </c>
      <c r="C800" s="9" t="s">
        <v>227</v>
      </c>
      <c r="D800" s="147" t="s">
        <v>230</v>
      </c>
      <c r="E800" s="148" t="s">
        <v>231</v>
      </c>
      <c r="F800" s="148" t="s">
        <v>233</v>
      </c>
      <c r="G800" s="148" t="s">
        <v>235</v>
      </c>
      <c r="H800" s="148" t="s">
        <v>236</v>
      </c>
      <c r="I800" s="148" t="s">
        <v>237</v>
      </c>
      <c r="J800" s="148" t="s">
        <v>238</v>
      </c>
      <c r="K800" s="148" t="s">
        <v>239</v>
      </c>
      <c r="L800" s="148" t="s">
        <v>240</v>
      </c>
      <c r="M800" s="148" t="s">
        <v>241</v>
      </c>
      <c r="N800" s="148" t="s">
        <v>242</v>
      </c>
      <c r="O800" s="148" t="s">
        <v>243</v>
      </c>
      <c r="P800" s="148" t="s">
        <v>244</v>
      </c>
      <c r="Q800" s="148" t="s">
        <v>245</v>
      </c>
      <c r="R800" s="148" t="s">
        <v>246</v>
      </c>
      <c r="S800" s="148" t="s">
        <v>247</v>
      </c>
      <c r="T800" s="148" t="s">
        <v>281</v>
      </c>
      <c r="U800" s="148" t="s">
        <v>251</v>
      </c>
      <c r="V800" s="148" t="s">
        <v>296</v>
      </c>
      <c r="W800" s="149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 t="s">
        <v>3</v>
      </c>
    </row>
    <row r="801" spans="1:65">
      <c r="A801" s="29"/>
      <c r="B801" s="19"/>
      <c r="C801" s="9"/>
      <c r="D801" s="10" t="s">
        <v>297</v>
      </c>
      <c r="E801" s="11" t="s">
        <v>297</v>
      </c>
      <c r="F801" s="11" t="s">
        <v>297</v>
      </c>
      <c r="G801" s="11" t="s">
        <v>298</v>
      </c>
      <c r="H801" s="11" t="s">
        <v>297</v>
      </c>
      <c r="I801" s="11" t="s">
        <v>298</v>
      </c>
      <c r="J801" s="11" t="s">
        <v>298</v>
      </c>
      <c r="K801" s="11" t="s">
        <v>298</v>
      </c>
      <c r="L801" s="11" t="s">
        <v>298</v>
      </c>
      <c r="M801" s="11" t="s">
        <v>298</v>
      </c>
      <c r="N801" s="11" t="s">
        <v>114</v>
      </c>
      <c r="O801" s="11" t="s">
        <v>298</v>
      </c>
      <c r="P801" s="11" t="s">
        <v>114</v>
      </c>
      <c r="Q801" s="11" t="s">
        <v>297</v>
      </c>
      <c r="R801" s="11" t="s">
        <v>297</v>
      </c>
      <c r="S801" s="11" t="s">
        <v>298</v>
      </c>
      <c r="T801" s="11" t="s">
        <v>298</v>
      </c>
      <c r="U801" s="11" t="s">
        <v>114</v>
      </c>
      <c r="V801" s="11" t="s">
        <v>114</v>
      </c>
      <c r="W801" s="149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/>
      <c r="C802" s="9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149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2</v>
      </c>
    </row>
    <row r="803" spans="1:65">
      <c r="A803" s="29"/>
      <c r="B803" s="18">
        <v>1</v>
      </c>
      <c r="C803" s="14">
        <v>1</v>
      </c>
      <c r="D803" s="220">
        <v>13.8</v>
      </c>
      <c r="E803" s="220">
        <v>13.454716202298746</v>
      </c>
      <c r="F803" s="228">
        <v>15.369000000000002</v>
      </c>
      <c r="G803" s="228">
        <v>14</v>
      </c>
      <c r="H803" s="220">
        <v>13.6</v>
      </c>
      <c r="I803" s="220">
        <v>13.8</v>
      </c>
      <c r="J803" s="220">
        <v>11.9</v>
      </c>
      <c r="K803" s="220">
        <v>13.5</v>
      </c>
      <c r="L803" s="220">
        <v>13.2</v>
      </c>
      <c r="M803" s="220">
        <v>13</v>
      </c>
      <c r="N803" s="220">
        <v>13.777024972966</v>
      </c>
      <c r="O803" s="220">
        <v>11.84</v>
      </c>
      <c r="P803" s="228">
        <v>13</v>
      </c>
      <c r="Q803" s="220">
        <v>13.2</v>
      </c>
      <c r="R803" s="220">
        <v>13.7</v>
      </c>
      <c r="S803" s="220">
        <v>12.1</v>
      </c>
      <c r="T803" s="228">
        <v>13</v>
      </c>
      <c r="U803" s="228">
        <v>13</v>
      </c>
      <c r="V803" s="229">
        <v>35.554000000000002</v>
      </c>
      <c r="W803" s="221"/>
      <c r="X803" s="222"/>
      <c r="Y803" s="222"/>
      <c r="Z803" s="222"/>
      <c r="AA803" s="222"/>
      <c r="AB803" s="222"/>
      <c r="AC803" s="222"/>
      <c r="AD803" s="222"/>
      <c r="AE803" s="222"/>
      <c r="AF803" s="222"/>
      <c r="AG803" s="222"/>
      <c r="AH803" s="222"/>
      <c r="AI803" s="222"/>
      <c r="AJ803" s="222"/>
      <c r="AK803" s="222"/>
      <c r="AL803" s="222"/>
      <c r="AM803" s="222"/>
      <c r="AN803" s="222"/>
      <c r="AO803" s="222"/>
      <c r="AP803" s="222"/>
      <c r="AQ803" s="222"/>
      <c r="AR803" s="222"/>
      <c r="AS803" s="222"/>
      <c r="AT803" s="222"/>
      <c r="AU803" s="222"/>
      <c r="AV803" s="222"/>
      <c r="AW803" s="222"/>
      <c r="AX803" s="222"/>
      <c r="AY803" s="222"/>
      <c r="AZ803" s="222"/>
      <c r="BA803" s="222"/>
      <c r="BB803" s="222"/>
      <c r="BC803" s="222"/>
      <c r="BD803" s="222"/>
      <c r="BE803" s="222"/>
      <c r="BF803" s="222"/>
      <c r="BG803" s="222"/>
      <c r="BH803" s="222"/>
      <c r="BI803" s="222"/>
      <c r="BJ803" s="222"/>
      <c r="BK803" s="222"/>
      <c r="BL803" s="222"/>
      <c r="BM803" s="223">
        <v>1</v>
      </c>
    </row>
    <row r="804" spans="1:65">
      <c r="A804" s="29"/>
      <c r="B804" s="19">
        <v>1</v>
      </c>
      <c r="C804" s="9">
        <v>2</v>
      </c>
      <c r="D804" s="224">
        <v>13.5</v>
      </c>
      <c r="E804" s="224">
        <v>13.34382028779965</v>
      </c>
      <c r="F804" s="230">
        <v>15.314</v>
      </c>
      <c r="G804" s="230">
        <v>14</v>
      </c>
      <c r="H804" s="224">
        <v>13.3</v>
      </c>
      <c r="I804" s="224">
        <v>13.6</v>
      </c>
      <c r="J804" s="224">
        <v>11.9</v>
      </c>
      <c r="K804" s="224">
        <v>13.6</v>
      </c>
      <c r="L804" s="224">
        <v>12</v>
      </c>
      <c r="M804" s="224">
        <v>13</v>
      </c>
      <c r="N804" s="224">
        <v>13.737363747066</v>
      </c>
      <c r="O804" s="224">
        <v>12.12</v>
      </c>
      <c r="P804" s="230">
        <v>13</v>
      </c>
      <c r="Q804" s="224">
        <v>13.1</v>
      </c>
      <c r="R804" s="224">
        <v>13</v>
      </c>
      <c r="S804" s="224">
        <v>12.5</v>
      </c>
      <c r="T804" s="230">
        <v>11</v>
      </c>
      <c r="U804" s="230">
        <v>13</v>
      </c>
      <c r="V804" s="224">
        <v>12.500999999999999</v>
      </c>
      <c r="W804" s="221"/>
      <c r="X804" s="222"/>
      <c r="Y804" s="222"/>
      <c r="Z804" s="222"/>
      <c r="AA804" s="222"/>
      <c r="AB804" s="222"/>
      <c r="AC804" s="222"/>
      <c r="AD804" s="222"/>
      <c r="AE804" s="222"/>
      <c r="AF804" s="222"/>
      <c r="AG804" s="222"/>
      <c r="AH804" s="222"/>
      <c r="AI804" s="222"/>
      <c r="AJ804" s="222"/>
      <c r="AK804" s="222"/>
      <c r="AL804" s="222"/>
      <c r="AM804" s="222"/>
      <c r="AN804" s="222"/>
      <c r="AO804" s="222"/>
      <c r="AP804" s="222"/>
      <c r="AQ804" s="222"/>
      <c r="AR804" s="222"/>
      <c r="AS804" s="222"/>
      <c r="AT804" s="222"/>
      <c r="AU804" s="222"/>
      <c r="AV804" s="222"/>
      <c r="AW804" s="222"/>
      <c r="AX804" s="222"/>
      <c r="AY804" s="222"/>
      <c r="AZ804" s="222"/>
      <c r="BA804" s="222"/>
      <c r="BB804" s="222"/>
      <c r="BC804" s="222"/>
      <c r="BD804" s="222"/>
      <c r="BE804" s="222"/>
      <c r="BF804" s="222"/>
      <c r="BG804" s="222"/>
      <c r="BH804" s="222"/>
      <c r="BI804" s="222"/>
      <c r="BJ804" s="222"/>
      <c r="BK804" s="222"/>
      <c r="BL804" s="222"/>
      <c r="BM804" s="223">
        <v>38</v>
      </c>
    </row>
    <row r="805" spans="1:65">
      <c r="A805" s="29"/>
      <c r="B805" s="19">
        <v>1</v>
      </c>
      <c r="C805" s="9">
        <v>3</v>
      </c>
      <c r="D805" s="224">
        <v>13.5</v>
      </c>
      <c r="E805" s="224">
        <v>13.278457146592391</v>
      </c>
      <c r="F805" s="230">
        <v>15.288999999999998</v>
      </c>
      <c r="G805" s="230">
        <v>14</v>
      </c>
      <c r="H805" s="224">
        <v>13.2</v>
      </c>
      <c r="I805" s="231">
        <v>14.5</v>
      </c>
      <c r="J805" s="224">
        <v>12.7</v>
      </c>
      <c r="K805" s="224">
        <v>13.1</v>
      </c>
      <c r="L805" s="224">
        <v>12.5</v>
      </c>
      <c r="M805" s="224">
        <v>12</v>
      </c>
      <c r="N805" s="224">
        <v>13.217853018900653</v>
      </c>
      <c r="O805" s="224">
        <v>12.14</v>
      </c>
      <c r="P805" s="230">
        <v>13</v>
      </c>
      <c r="Q805" s="224">
        <v>13.2</v>
      </c>
      <c r="R805" s="224">
        <v>13.4</v>
      </c>
      <c r="S805" s="224">
        <v>12.5</v>
      </c>
      <c r="T805" s="230">
        <v>13</v>
      </c>
      <c r="U805" s="230">
        <v>13</v>
      </c>
      <c r="V805" s="224">
        <v>12.458</v>
      </c>
      <c r="W805" s="221"/>
      <c r="X805" s="222"/>
      <c r="Y805" s="222"/>
      <c r="Z805" s="222"/>
      <c r="AA805" s="222"/>
      <c r="AB805" s="222"/>
      <c r="AC805" s="222"/>
      <c r="AD805" s="222"/>
      <c r="AE805" s="222"/>
      <c r="AF805" s="222"/>
      <c r="AG805" s="222"/>
      <c r="AH805" s="222"/>
      <c r="AI805" s="222"/>
      <c r="AJ805" s="222"/>
      <c r="AK805" s="222"/>
      <c r="AL805" s="222"/>
      <c r="AM805" s="222"/>
      <c r="AN805" s="222"/>
      <c r="AO805" s="222"/>
      <c r="AP805" s="222"/>
      <c r="AQ805" s="222"/>
      <c r="AR805" s="222"/>
      <c r="AS805" s="222"/>
      <c r="AT805" s="222"/>
      <c r="AU805" s="222"/>
      <c r="AV805" s="222"/>
      <c r="AW805" s="222"/>
      <c r="AX805" s="222"/>
      <c r="AY805" s="222"/>
      <c r="AZ805" s="222"/>
      <c r="BA805" s="222"/>
      <c r="BB805" s="222"/>
      <c r="BC805" s="222"/>
      <c r="BD805" s="222"/>
      <c r="BE805" s="222"/>
      <c r="BF805" s="222"/>
      <c r="BG805" s="222"/>
      <c r="BH805" s="222"/>
      <c r="BI805" s="222"/>
      <c r="BJ805" s="222"/>
      <c r="BK805" s="222"/>
      <c r="BL805" s="222"/>
      <c r="BM805" s="223">
        <v>16</v>
      </c>
    </row>
    <row r="806" spans="1:65">
      <c r="A806" s="29"/>
      <c r="B806" s="19">
        <v>1</v>
      </c>
      <c r="C806" s="9">
        <v>4</v>
      </c>
      <c r="D806" s="224">
        <v>13.5</v>
      </c>
      <c r="E806" s="224">
        <v>12.72261988262014</v>
      </c>
      <c r="F806" s="230">
        <v>15.344999999999999</v>
      </c>
      <c r="G806" s="230">
        <v>14</v>
      </c>
      <c r="H806" s="224">
        <v>13</v>
      </c>
      <c r="I806" s="224">
        <v>13.6</v>
      </c>
      <c r="J806" s="224">
        <v>12.3</v>
      </c>
      <c r="K806" s="224">
        <v>12.6</v>
      </c>
      <c r="L806" s="224">
        <v>12</v>
      </c>
      <c r="M806" s="224">
        <v>12.8</v>
      </c>
      <c r="N806" s="224">
        <v>13.094710181643459</v>
      </c>
      <c r="O806" s="224">
        <v>12.11</v>
      </c>
      <c r="P806" s="230">
        <v>13</v>
      </c>
      <c r="Q806" s="224">
        <v>12.9</v>
      </c>
      <c r="R806" s="224">
        <v>13.1</v>
      </c>
      <c r="S806" s="224">
        <v>12.4</v>
      </c>
      <c r="T806" s="230">
        <v>12</v>
      </c>
      <c r="U806" s="230">
        <v>13</v>
      </c>
      <c r="V806" s="224">
        <v>12.548</v>
      </c>
      <c r="W806" s="221"/>
      <c r="X806" s="222"/>
      <c r="Y806" s="222"/>
      <c r="Z806" s="222"/>
      <c r="AA806" s="222"/>
      <c r="AB806" s="222"/>
      <c r="AC806" s="222"/>
      <c r="AD806" s="222"/>
      <c r="AE806" s="222"/>
      <c r="AF806" s="222"/>
      <c r="AG806" s="222"/>
      <c r="AH806" s="222"/>
      <c r="AI806" s="222"/>
      <c r="AJ806" s="222"/>
      <c r="AK806" s="222"/>
      <c r="AL806" s="222"/>
      <c r="AM806" s="222"/>
      <c r="AN806" s="222"/>
      <c r="AO806" s="222"/>
      <c r="AP806" s="222"/>
      <c r="AQ806" s="222"/>
      <c r="AR806" s="222"/>
      <c r="AS806" s="222"/>
      <c r="AT806" s="222"/>
      <c r="AU806" s="222"/>
      <c r="AV806" s="222"/>
      <c r="AW806" s="222"/>
      <c r="AX806" s="222"/>
      <c r="AY806" s="222"/>
      <c r="AZ806" s="222"/>
      <c r="BA806" s="222"/>
      <c r="BB806" s="222"/>
      <c r="BC806" s="222"/>
      <c r="BD806" s="222"/>
      <c r="BE806" s="222"/>
      <c r="BF806" s="222"/>
      <c r="BG806" s="222"/>
      <c r="BH806" s="222"/>
      <c r="BI806" s="222"/>
      <c r="BJ806" s="222"/>
      <c r="BK806" s="222"/>
      <c r="BL806" s="222"/>
      <c r="BM806" s="223">
        <v>12.930991271188613</v>
      </c>
    </row>
    <row r="807" spans="1:65">
      <c r="A807" s="29"/>
      <c r="B807" s="19">
        <v>1</v>
      </c>
      <c r="C807" s="9">
        <v>5</v>
      </c>
      <c r="D807" s="224">
        <v>13.5</v>
      </c>
      <c r="E807" s="224">
        <v>12.916007839491034</v>
      </c>
      <c r="F807" s="230">
        <v>15.22</v>
      </c>
      <c r="G807" s="230">
        <v>13</v>
      </c>
      <c r="H807" s="224">
        <v>14.1</v>
      </c>
      <c r="I807" s="224">
        <v>14</v>
      </c>
      <c r="J807" s="224">
        <v>12.4</v>
      </c>
      <c r="K807" s="224">
        <v>12.6</v>
      </c>
      <c r="L807" s="224">
        <v>12.4</v>
      </c>
      <c r="M807" s="224">
        <v>12.4</v>
      </c>
      <c r="N807" s="224">
        <v>13.922672458366002</v>
      </c>
      <c r="O807" s="224">
        <v>11.91</v>
      </c>
      <c r="P807" s="230">
        <v>13</v>
      </c>
      <c r="Q807" s="224">
        <v>13.1</v>
      </c>
      <c r="R807" s="224">
        <v>12.8</v>
      </c>
      <c r="S807" s="224">
        <v>12.4</v>
      </c>
      <c r="T807" s="230">
        <v>14</v>
      </c>
      <c r="U807" s="230">
        <v>13</v>
      </c>
      <c r="V807" s="224">
        <v>12.531000000000001</v>
      </c>
      <c r="W807" s="221"/>
      <c r="X807" s="222"/>
      <c r="Y807" s="222"/>
      <c r="Z807" s="222"/>
      <c r="AA807" s="222"/>
      <c r="AB807" s="222"/>
      <c r="AC807" s="222"/>
      <c r="AD807" s="222"/>
      <c r="AE807" s="222"/>
      <c r="AF807" s="222"/>
      <c r="AG807" s="222"/>
      <c r="AH807" s="222"/>
      <c r="AI807" s="222"/>
      <c r="AJ807" s="222"/>
      <c r="AK807" s="222"/>
      <c r="AL807" s="222"/>
      <c r="AM807" s="222"/>
      <c r="AN807" s="222"/>
      <c r="AO807" s="222"/>
      <c r="AP807" s="222"/>
      <c r="AQ807" s="222"/>
      <c r="AR807" s="222"/>
      <c r="AS807" s="222"/>
      <c r="AT807" s="222"/>
      <c r="AU807" s="222"/>
      <c r="AV807" s="222"/>
      <c r="AW807" s="222"/>
      <c r="AX807" s="222"/>
      <c r="AY807" s="222"/>
      <c r="AZ807" s="222"/>
      <c r="BA807" s="222"/>
      <c r="BB807" s="222"/>
      <c r="BC807" s="222"/>
      <c r="BD807" s="222"/>
      <c r="BE807" s="222"/>
      <c r="BF807" s="222"/>
      <c r="BG807" s="222"/>
      <c r="BH807" s="222"/>
      <c r="BI807" s="222"/>
      <c r="BJ807" s="222"/>
      <c r="BK807" s="222"/>
      <c r="BL807" s="222"/>
      <c r="BM807" s="223">
        <v>54</v>
      </c>
    </row>
    <row r="808" spans="1:65">
      <c r="A808" s="29"/>
      <c r="B808" s="19">
        <v>1</v>
      </c>
      <c r="C808" s="9">
        <v>6</v>
      </c>
      <c r="D808" s="224">
        <v>13.4</v>
      </c>
      <c r="E808" s="224">
        <v>13.242469650133454</v>
      </c>
      <c r="F808" s="230">
        <v>15.329000000000002</v>
      </c>
      <c r="G808" s="230">
        <v>14</v>
      </c>
      <c r="H808" s="224">
        <v>13.9</v>
      </c>
      <c r="I808" s="224">
        <v>13.6</v>
      </c>
      <c r="J808" s="224">
        <v>12</v>
      </c>
      <c r="K808" s="224">
        <v>13.1</v>
      </c>
      <c r="L808" s="224">
        <v>12.7</v>
      </c>
      <c r="M808" s="224">
        <v>13</v>
      </c>
      <c r="N808" s="224">
        <v>13.722351391966001</v>
      </c>
      <c r="O808" s="224">
        <v>11.68</v>
      </c>
      <c r="P808" s="230">
        <v>12</v>
      </c>
      <c r="Q808" s="224">
        <v>13</v>
      </c>
      <c r="R808" s="224">
        <v>13</v>
      </c>
      <c r="S808" s="224">
        <v>12.3</v>
      </c>
      <c r="T808" s="230">
        <v>12</v>
      </c>
      <c r="U808" s="230">
        <v>13</v>
      </c>
      <c r="V808" s="224">
        <v>12.423</v>
      </c>
      <c r="W808" s="221"/>
      <c r="X808" s="222"/>
      <c r="Y808" s="222"/>
      <c r="Z808" s="222"/>
      <c r="AA808" s="222"/>
      <c r="AB808" s="222"/>
      <c r="AC808" s="222"/>
      <c r="AD808" s="222"/>
      <c r="AE808" s="222"/>
      <c r="AF808" s="222"/>
      <c r="AG808" s="222"/>
      <c r="AH808" s="222"/>
      <c r="AI808" s="222"/>
      <c r="AJ808" s="222"/>
      <c r="AK808" s="222"/>
      <c r="AL808" s="222"/>
      <c r="AM808" s="222"/>
      <c r="AN808" s="222"/>
      <c r="AO808" s="222"/>
      <c r="AP808" s="222"/>
      <c r="AQ808" s="222"/>
      <c r="AR808" s="222"/>
      <c r="AS808" s="222"/>
      <c r="AT808" s="222"/>
      <c r="AU808" s="222"/>
      <c r="AV808" s="222"/>
      <c r="AW808" s="222"/>
      <c r="AX808" s="222"/>
      <c r="AY808" s="222"/>
      <c r="AZ808" s="222"/>
      <c r="BA808" s="222"/>
      <c r="BB808" s="222"/>
      <c r="BC808" s="222"/>
      <c r="BD808" s="222"/>
      <c r="BE808" s="222"/>
      <c r="BF808" s="222"/>
      <c r="BG808" s="222"/>
      <c r="BH808" s="222"/>
      <c r="BI808" s="222"/>
      <c r="BJ808" s="222"/>
      <c r="BK808" s="222"/>
      <c r="BL808" s="222"/>
      <c r="BM808" s="225"/>
    </row>
    <row r="809" spans="1:65">
      <c r="A809" s="29"/>
      <c r="B809" s="20" t="s">
        <v>257</v>
      </c>
      <c r="C809" s="12"/>
      <c r="D809" s="226">
        <v>13.533333333333333</v>
      </c>
      <c r="E809" s="226">
        <v>13.159681834822569</v>
      </c>
      <c r="F809" s="226">
        <v>15.311</v>
      </c>
      <c r="G809" s="226">
        <v>13.833333333333334</v>
      </c>
      <c r="H809" s="226">
        <v>13.516666666666666</v>
      </c>
      <c r="I809" s="226">
        <v>13.85</v>
      </c>
      <c r="J809" s="226">
        <v>12.199999999999998</v>
      </c>
      <c r="K809" s="226">
        <v>13.083333333333334</v>
      </c>
      <c r="L809" s="226">
        <v>12.466666666666667</v>
      </c>
      <c r="M809" s="226">
        <v>12.699999999999998</v>
      </c>
      <c r="N809" s="226">
        <v>13.578662628484686</v>
      </c>
      <c r="O809" s="226">
        <v>11.966666666666669</v>
      </c>
      <c r="P809" s="226">
        <v>12.833333333333334</v>
      </c>
      <c r="Q809" s="226">
        <v>13.083333333333334</v>
      </c>
      <c r="R809" s="226">
        <v>13.166666666666666</v>
      </c>
      <c r="S809" s="226">
        <v>12.366666666666667</v>
      </c>
      <c r="T809" s="226">
        <v>12.5</v>
      </c>
      <c r="U809" s="226">
        <v>13</v>
      </c>
      <c r="V809" s="226">
        <v>16.335833333333333</v>
      </c>
      <c r="W809" s="221"/>
      <c r="X809" s="222"/>
      <c r="Y809" s="222"/>
      <c r="Z809" s="222"/>
      <c r="AA809" s="222"/>
      <c r="AB809" s="222"/>
      <c r="AC809" s="222"/>
      <c r="AD809" s="222"/>
      <c r="AE809" s="222"/>
      <c r="AF809" s="222"/>
      <c r="AG809" s="222"/>
      <c r="AH809" s="222"/>
      <c r="AI809" s="222"/>
      <c r="AJ809" s="222"/>
      <c r="AK809" s="222"/>
      <c r="AL809" s="222"/>
      <c r="AM809" s="222"/>
      <c r="AN809" s="222"/>
      <c r="AO809" s="222"/>
      <c r="AP809" s="222"/>
      <c r="AQ809" s="222"/>
      <c r="AR809" s="222"/>
      <c r="AS809" s="222"/>
      <c r="AT809" s="222"/>
      <c r="AU809" s="222"/>
      <c r="AV809" s="222"/>
      <c r="AW809" s="222"/>
      <c r="AX809" s="222"/>
      <c r="AY809" s="222"/>
      <c r="AZ809" s="222"/>
      <c r="BA809" s="222"/>
      <c r="BB809" s="222"/>
      <c r="BC809" s="222"/>
      <c r="BD809" s="222"/>
      <c r="BE809" s="222"/>
      <c r="BF809" s="222"/>
      <c r="BG809" s="222"/>
      <c r="BH809" s="222"/>
      <c r="BI809" s="222"/>
      <c r="BJ809" s="222"/>
      <c r="BK809" s="222"/>
      <c r="BL809" s="222"/>
      <c r="BM809" s="225"/>
    </row>
    <row r="810" spans="1:65">
      <c r="A810" s="29"/>
      <c r="B810" s="3" t="s">
        <v>258</v>
      </c>
      <c r="C810" s="28"/>
      <c r="D810" s="224">
        <v>13.5</v>
      </c>
      <c r="E810" s="224">
        <v>13.260463398362923</v>
      </c>
      <c r="F810" s="224">
        <v>15.3215</v>
      </c>
      <c r="G810" s="224">
        <v>14</v>
      </c>
      <c r="H810" s="224">
        <v>13.45</v>
      </c>
      <c r="I810" s="224">
        <v>13.7</v>
      </c>
      <c r="J810" s="224">
        <v>12.15</v>
      </c>
      <c r="K810" s="224">
        <v>13.1</v>
      </c>
      <c r="L810" s="224">
        <v>12.45</v>
      </c>
      <c r="M810" s="224">
        <v>12.9</v>
      </c>
      <c r="N810" s="224">
        <v>13.729857569516</v>
      </c>
      <c r="O810" s="224">
        <v>12.01</v>
      </c>
      <c r="P810" s="224">
        <v>13</v>
      </c>
      <c r="Q810" s="224">
        <v>13.1</v>
      </c>
      <c r="R810" s="224">
        <v>13.05</v>
      </c>
      <c r="S810" s="224">
        <v>12.4</v>
      </c>
      <c r="T810" s="224">
        <v>12.5</v>
      </c>
      <c r="U810" s="224">
        <v>13</v>
      </c>
      <c r="V810" s="224">
        <v>12.516</v>
      </c>
      <c r="W810" s="221"/>
      <c r="X810" s="222"/>
      <c r="Y810" s="222"/>
      <c r="Z810" s="222"/>
      <c r="AA810" s="222"/>
      <c r="AB810" s="222"/>
      <c r="AC810" s="222"/>
      <c r="AD810" s="222"/>
      <c r="AE810" s="222"/>
      <c r="AF810" s="222"/>
      <c r="AG810" s="222"/>
      <c r="AH810" s="222"/>
      <c r="AI810" s="222"/>
      <c r="AJ810" s="222"/>
      <c r="AK810" s="222"/>
      <c r="AL810" s="222"/>
      <c r="AM810" s="222"/>
      <c r="AN810" s="222"/>
      <c r="AO810" s="222"/>
      <c r="AP810" s="222"/>
      <c r="AQ810" s="222"/>
      <c r="AR810" s="222"/>
      <c r="AS810" s="222"/>
      <c r="AT810" s="222"/>
      <c r="AU810" s="222"/>
      <c r="AV810" s="222"/>
      <c r="AW810" s="222"/>
      <c r="AX810" s="222"/>
      <c r="AY810" s="222"/>
      <c r="AZ810" s="222"/>
      <c r="BA810" s="222"/>
      <c r="BB810" s="222"/>
      <c r="BC810" s="222"/>
      <c r="BD810" s="222"/>
      <c r="BE810" s="222"/>
      <c r="BF810" s="222"/>
      <c r="BG810" s="222"/>
      <c r="BH810" s="222"/>
      <c r="BI810" s="222"/>
      <c r="BJ810" s="222"/>
      <c r="BK810" s="222"/>
      <c r="BL810" s="222"/>
      <c r="BM810" s="225"/>
    </row>
    <row r="811" spans="1:65">
      <c r="A811" s="29"/>
      <c r="B811" s="3" t="s">
        <v>259</v>
      </c>
      <c r="C811" s="28"/>
      <c r="D811" s="23">
        <v>0.13662601021279486</v>
      </c>
      <c r="E811" s="23">
        <v>0.28011205292548885</v>
      </c>
      <c r="F811" s="23">
        <v>5.2188121253787564E-2</v>
      </c>
      <c r="G811" s="23">
        <v>0.40824829046386302</v>
      </c>
      <c r="H811" s="23">
        <v>0.42622372841814737</v>
      </c>
      <c r="I811" s="23">
        <v>0.35637059362410933</v>
      </c>
      <c r="J811" s="23">
        <v>0.32249030993194172</v>
      </c>
      <c r="K811" s="23">
        <v>0.42622372841814743</v>
      </c>
      <c r="L811" s="23">
        <v>0.45460605656619485</v>
      </c>
      <c r="M811" s="23">
        <v>0.4147288270665544</v>
      </c>
      <c r="N811" s="23">
        <v>0.33702119628433991</v>
      </c>
      <c r="O811" s="23">
        <v>0.18736773112429647</v>
      </c>
      <c r="P811" s="23">
        <v>0.40824829046386302</v>
      </c>
      <c r="Q811" s="23">
        <v>0.1169045194450008</v>
      </c>
      <c r="R811" s="23">
        <v>0.32659863237109005</v>
      </c>
      <c r="S811" s="23">
        <v>0.15055453054181631</v>
      </c>
      <c r="T811" s="23">
        <v>1.0488088481701516</v>
      </c>
      <c r="U811" s="23">
        <v>0</v>
      </c>
      <c r="V811" s="23">
        <v>9.4150535934038455</v>
      </c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86</v>
      </c>
      <c r="C812" s="28"/>
      <c r="D812" s="13">
        <v>1.0095517996019324E-2</v>
      </c>
      <c r="E812" s="13">
        <v>2.1285625020528134E-2</v>
      </c>
      <c r="F812" s="13">
        <v>3.4085377345560424E-3</v>
      </c>
      <c r="G812" s="13">
        <v>2.9511924611845517E-2</v>
      </c>
      <c r="H812" s="13">
        <v>3.1533198156706341E-2</v>
      </c>
      <c r="I812" s="13">
        <v>2.5730728781524142E-2</v>
      </c>
      <c r="J812" s="13">
        <v>2.6433631961634573E-2</v>
      </c>
      <c r="K812" s="13">
        <v>3.2577609815399804E-2</v>
      </c>
      <c r="L812" s="13">
        <v>3.6465726462528998E-2</v>
      </c>
      <c r="M812" s="13">
        <v>3.2655813154846808E-2</v>
      </c>
      <c r="N812" s="13">
        <v>2.4819910878215102E-2</v>
      </c>
      <c r="O812" s="13">
        <v>1.5657470567489954E-2</v>
      </c>
      <c r="P812" s="13">
        <v>3.1811555101080233E-2</v>
      </c>
      <c r="Q812" s="13">
        <v>8.9353772824204425E-3</v>
      </c>
      <c r="R812" s="13">
        <v>2.4804959420589117E-2</v>
      </c>
      <c r="S812" s="13">
        <v>1.217422079852962E-2</v>
      </c>
      <c r="T812" s="13">
        <v>8.3904707853612134E-2</v>
      </c>
      <c r="U812" s="13">
        <v>0</v>
      </c>
      <c r="V812" s="13">
        <v>0.57634363679460365</v>
      </c>
      <c r="W812" s="149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260</v>
      </c>
      <c r="C813" s="28"/>
      <c r="D813" s="13">
        <v>4.6581275132927535E-2</v>
      </c>
      <c r="E813" s="13">
        <v>1.7685462687110354E-2</v>
      </c>
      <c r="F813" s="13">
        <v>0.18405462341578205</v>
      </c>
      <c r="G813" s="13">
        <v>6.978135266050467E-2</v>
      </c>
      <c r="H813" s="13">
        <v>4.5292381936950843E-2</v>
      </c>
      <c r="I813" s="13">
        <v>7.107024585648114E-2</v>
      </c>
      <c r="J813" s="13">
        <v>-5.6530180545193653E-2</v>
      </c>
      <c r="K813" s="13">
        <v>1.1781158841561723E-2</v>
      </c>
      <c r="L813" s="13">
        <v>-3.5907889409569349E-2</v>
      </c>
      <c r="M813" s="13">
        <v>-1.7863384665898319E-2</v>
      </c>
      <c r="N813" s="13">
        <v>5.0086752338866836E-2</v>
      </c>
      <c r="O813" s="13">
        <v>-7.4574685288864462E-2</v>
      </c>
      <c r="P813" s="13">
        <v>-7.5522390980859999E-3</v>
      </c>
      <c r="Q813" s="13">
        <v>1.1781158841561723E-2</v>
      </c>
      <c r="R813" s="13">
        <v>1.8225624821444075E-2</v>
      </c>
      <c r="S813" s="13">
        <v>-4.3641248585428394E-2</v>
      </c>
      <c r="T813" s="13">
        <v>-3.3330103017616297E-2</v>
      </c>
      <c r="U813" s="13">
        <v>5.3366928616791487E-3</v>
      </c>
      <c r="V813" s="13">
        <v>0.26330866603637793</v>
      </c>
      <c r="W813" s="149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45" t="s">
        <v>261</v>
      </c>
      <c r="C814" s="46"/>
      <c r="D814" s="44">
        <v>0.55000000000000004</v>
      </c>
      <c r="E814" s="44">
        <v>0</v>
      </c>
      <c r="F814" s="44">
        <v>3.16</v>
      </c>
      <c r="G814" s="44" t="s">
        <v>262</v>
      </c>
      <c r="H814" s="44">
        <v>0.52</v>
      </c>
      <c r="I814" s="44">
        <v>1.01</v>
      </c>
      <c r="J814" s="44">
        <v>1.41</v>
      </c>
      <c r="K814" s="44">
        <v>0.11</v>
      </c>
      <c r="L814" s="44">
        <v>1.02</v>
      </c>
      <c r="M814" s="44">
        <v>0.67</v>
      </c>
      <c r="N814" s="44">
        <v>0.61</v>
      </c>
      <c r="O814" s="44">
        <v>1.75</v>
      </c>
      <c r="P814" s="44" t="s">
        <v>262</v>
      </c>
      <c r="Q814" s="44">
        <v>0.11</v>
      </c>
      <c r="R814" s="44">
        <v>0.01</v>
      </c>
      <c r="S814" s="44">
        <v>1.1599999999999999</v>
      </c>
      <c r="T814" s="44" t="s">
        <v>262</v>
      </c>
      <c r="U814" s="44" t="s">
        <v>262</v>
      </c>
      <c r="V814" s="44">
        <v>4.66</v>
      </c>
      <c r="W814" s="149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0" t="s">
        <v>311</v>
      </c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BM815" s="55"/>
    </row>
    <row r="816" spans="1:65">
      <c r="BM816" s="55"/>
    </row>
    <row r="817" spans="1:65" ht="15">
      <c r="B817" s="8" t="s">
        <v>526</v>
      </c>
      <c r="BM817" s="27" t="s">
        <v>317</v>
      </c>
    </row>
    <row r="818" spans="1:65" ht="15">
      <c r="A818" s="24" t="s">
        <v>61</v>
      </c>
      <c r="B818" s="18" t="s">
        <v>110</v>
      </c>
      <c r="C818" s="15" t="s">
        <v>111</v>
      </c>
      <c r="D818" s="16" t="s">
        <v>226</v>
      </c>
      <c r="E818" s="17" t="s">
        <v>226</v>
      </c>
      <c r="F818" s="17" t="s">
        <v>226</v>
      </c>
      <c r="G818" s="17" t="s">
        <v>226</v>
      </c>
      <c r="H818" s="17" t="s">
        <v>226</v>
      </c>
      <c r="I818" s="17" t="s">
        <v>226</v>
      </c>
      <c r="J818" s="17" t="s">
        <v>226</v>
      </c>
      <c r="K818" s="17" t="s">
        <v>226</v>
      </c>
      <c r="L818" s="17" t="s">
        <v>226</v>
      </c>
      <c r="M818" s="17" t="s">
        <v>226</v>
      </c>
      <c r="N818" s="17" t="s">
        <v>226</v>
      </c>
      <c r="O818" s="17" t="s">
        <v>226</v>
      </c>
      <c r="P818" s="17" t="s">
        <v>226</v>
      </c>
      <c r="Q818" s="17" t="s">
        <v>226</v>
      </c>
      <c r="R818" s="17" t="s">
        <v>226</v>
      </c>
      <c r="S818" s="17" t="s">
        <v>226</v>
      </c>
      <c r="T818" s="149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9" t="s">
        <v>227</v>
      </c>
      <c r="C819" s="9" t="s">
        <v>227</v>
      </c>
      <c r="D819" s="147" t="s">
        <v>231</v>
      </c>
      <c r="E819" s="148" t="s">
        <v>235</v>
      </c>
      <c r="F819" s="148" t="s">
        <v>236</v>
      </c>
      <c r="G819" s="148" t="s">
        <v>237</v>
      </c>
      <c r="H819" s="148" t="s">
        <v>238</v>
      </c>
      <c r="I819" s="148" t="s">
        <v>239</v>
      </c>
      <c r="J819" s="148" t="s">
        <v>240</v>
      </c>
      <c r="K819" s="148" t="s">
        <v>241</v>
      </c>
      <c r="L819" s="148" t="s">
        <v>242</v>
      </c>
      <c r="M819" s="148" t="s">
        <v>243</v>
      </c>
      <c r="N819" s="148" t="s">
        <v>244</v>
      </c>
      <c r="O819" s="148" t="s">
        <v>245</v>
      </c>
      <c r="P819" s="148" t="s">
        <v>247</v>
      </c>
      <c r="Q819" s="148" t="s">
        <v>281</v>
      </c>
      <c r="R819" s="148" t="s">
        <v>251</v>
      </c>
      <c r="S819" s="148" t="s">
        <v>296</v>
      </c>
      <c r="T819" s="149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9"/>
      <c r="C820" s="9"/>
      <c r="D820" s="10" t="s">
        <v>297</v>
      </c>
      <c r="E820" s="11" t="s">
        <v>298</v>
      </c>
      <c r="F820" s="11" t="s">
        <v>297</v>
      </c>
      <c r="G820" s="11" t="s">
        <v>298</v>
      </c>
      <c r="H820" s="11" t="s">
        <v>298</v>
      </c>
      <c r="I820" s="11" t="s">
        <v>298</v>
      </c>
      <c r="J820" s="11" t="s">
        <v>298</v>
      </c>
      <c r="K820" s="11" t="s">
        <v>298</v>
      </c>
      <c r="L820" s="11" t="s">
        <v>114</v>
      </c>
      <c r="M820" s="11" t="s">
        <v>298</v>
      </c>
      <c r="N820" s="11" t="s">
        <v>297</v>
      </c>
      <c r="O820" s="11" t="s">
        <v>297</v>
      </c>
      <c r="P820" s="11" t="s">
        <v>298</v>
      </c>
      <c r="Q820" s="11" t="s">
        <v>298</v>
      </c>
      <c r="R820" s="11" t="s">
        <v>297</v>
      </c>
      <c r="S820" s="11" t="s">
        <v>114</v>
      </c>
      <c r="T820" s="149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2</v>
      </c>
    </row>
    <row r="821" spans="1:65">
      <c r="A821" s="29"/>
      <c r="B821" s="19"/>
      <c r="C821" s="9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149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2</v>
      </c>
    </row>
    <row r="822" spans="1:65">
      <c r="A822" s="29"/>
      <c r="B822" s="18">
        <v>1</v>
      </c>
      <c r="C822" s="14">
        <v>1</v>
      </c>
      <c r="D822" s="143" t="s">
        <v>312</v>
      </c>
      <c r="E822" s="21">
        <v>0.4</v>
      </c>
      <c r="F822" s="143" t="s">
        <v>101</v>
      </c>
      <c r="G822" s="21">
        <v>1</v>
      </c>
      <c r="H822" s="143" t="s">
        <v>101</v>
      </c>
      <c r="I822" s="143" t="s">
        <v>101</v>
      </c>
      <c r="J822" s="143" t="s">
        <v>101</v>
      </c>
      <c r="K822" s="143" t="s">
        <v>101</v>
      </c>
      <c r="L822" s="143" t="s">
        <v>102</v>
      </c>
      <c r="M822" s="21">
        <v>0.22</v>
      </c>
      <c r="N822" s="143" t="s">
        <v>101</v>
      </c>
      <c r="O822" s="21">
        <v>0.5</v>
      </c>
      <c r="P822" s="21">
        <v>0.5</v>
      </c>
      <c r="Q822" s="21">
        <v>1.71</v>
      </c>
      <c r="R822" s="143" t="s">
        <v>103</v>
      </c>
      <c r="S822" s="143">
        <v>6.4450000000000003</v>
      </c>
      <c r="T822" s="149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>
        <v>1</v>
      </c>
      <c r="C823" s="9">
        <v>2</v>
      </c>
      <c r="D823" s="144" t="s">
        <v>312</v>
      </c>
      <c r="E823" s="11">
        <v>0.4</v>
      </c>
      <c r="F823" s="144" t="s">
        <v>101</v>
      </c>
      <c r="G823" s="11">
        <v>1</v>
      </c>
      <c r="H823" s="144" t="s">
        <v>101</v>
      </c>
      <c r="I823" s="144" t="s">
        <v>101</v>
      </c>
      <c r="J823" s="144" t="s">
        <v>101</v>
      </c>
      <c r="K823" s="11">
        <v>1</v>
      </c>
      <c r="L823" s="144" t="s">
        <v>102</v>
      </c>
      <c r="M823" s="145">
        <v>0.26</v>
      </c>
      <c r="N823" s="144" t="s">
        <v>101</v>
      </c>
      <c r="O823" s="11">
        <v>1</v>
      </c>
      <c r="P823" s="11">
        <v>0.6</v>
      </c>
      <c r="Q823" s="11">
        <v>1.95</v>
      </c>
      <c r="R823" s="144" t="s">
        <v>103</v>
      </c>
      <c r="S823" s="144">
        <v>4.944</v>
      </c>
      <c r="T823" s="149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39</v>
      </c>
    </row>
    <row r="824" spans="1:65">
      <c r="A824" s="29"/>
      <c r="B824" s="19">
        <v>1</v>
      </c>
      <c r="C824" s="9">
        <v>3</v>
      </c>
      <c r="D824" s="144" t="s">
        <v>312</v>
      </c>
      <c r="E824" s="11">
        <v>0.2</v>
      </c>
      <c r="F824" s="144" t="s">
        <v>101</v>
      </c>
      <c r="G824" s="11">
        <v>1</v>
      </c>
      <c r="H824" s="144" t="s">
        <v>101</v>
      </c>
      <c r="I824" s="144" t="s">
        <v>101</v>
      </c>
      <c r="J824" s="144" t="s">
        <v>101</v>
      </c>
      <c r="K824" s="144" t="s">
        <v>101</v>
      </c>
      <c r="L824" s="144" t="s">
        <v>102</v>
      </c>
      <c r="M824" s="11">
        <v>0.22</v>
      </c>
      <c r="N824" s="144" t="s">
        <v>101</v>
      </c>
      <c r="O824" s="11">
        <v>0.6</v>
      </c>
      <c r="P824" s="11">
        <v>0.5</v>
      </c>
      <c r="Q824" s="11">
        <v>1.48</v>
      </c>
      <c r="R824" s="144" t="s">
        <v>103</v>
      </c>
      <c r="S824" s="144">
        <v>4.0579999999999998</v>
      </c>
      <c r="T824" s="149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16</v>
      </c>
    </row>
    <row r="825" spans="1:65">
      <c r="A825" s="29"/>
      <c r="B825" s="19">
        <v>1</v>
      </c>
      <c r="C825" s="9">
        <v>4</v>
      </c>
      <c r="D825" s="144" t="s">
        <v>312</v>
      </c>
      <c r="E825" s="11">
        <v>0.5</v>
      </c>
      <c r="F825" s="144" t="s">
        <v>101</v>
      </c>
      <c r="G825" s="11">
        <v>1</v>
      </c>
      <c r="H825" s="144" t="s">
        <v>101</v>
      </c>
      <c r="I825" s="144" t="s">
        <v>101</v>
      </c>
      <c r="J825" s="11">
        <v>1</v>
      </c>
      <c r="K825" s="144" t="s">
        <v>101</v>
      </c>
      <c r="L825" s="144" t="s">
        <v>102</v>
      </c>
      <c r="M825" s="11">
        <v>0.22</v>
      </c>
      <c r="N825" s="144" t="s">
        <v>101</v>
      </c>
      <c r="O825" s="11">
        <v>0.7</v>
      </c>
      <c r="P825" s="11">
        <v>0.3</v>
      </c>
      <c r="Q825" s="11">
        <v>1.77</v>
      </c>
      <c r="R825" s="144" t="s">
        <v>103</v>
      </c>
      <c r="S825" s="144">
        <v>2.8090000000000002</v>
      </c>
      <c r="T825" s="149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0.833592592592593</v>
      </c>
    </row>
    <row r="826" spans="1:65">
      <c r="A826" s="29"/>
      <c r="B826" s="19">
        <v>1</v>
      </c>
      <c r="C826" s="9">
        <v>5</v>
      </c>
      <c r="D826" s="144" t="s">
        <v>312</v>
      </c>
      <c r="E826" s="11">
        <v>0.5</v>
      </c>
      <c r="F826" s="144" t="s">
        <v>101</v>
      </c>
      <c r="G826" s="11">
        <v>1</v>
      </c>
      <c r="H826" s="144" t="s">
        <v>101</v>
      </c>
      <c r="I826" s="11">
        <v>1</v>
      </c>
      <c r="J826" s="11">
        <v>1</v>
      </c>
      <c r="K826" s="11">
        <v>1</v>
      </c>
      <c r="L826" s="144" t="s">
        <v>102</v>
      </c>
      <c r="M826" s="11">
        <v>0.21</v>
      </c>
      <c r="N826" s="144" t="s">
        <v>101</v>
      </c>
      <c r="O826" s="11">
        <v>1</v>
      </c>
      <c r="P826" s="11">
        <v>0.4</v>
      </c>
      <c r="Q826" s="11">
        <v>1.91</v>
      </c>
      <c r="R826" s="144" t="s">
        <v>103</v>
      </c>
      <c r="S826" s="144">
        <v>3.0659999999999998</v>
      </c>
      <c r="T826" s="149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8</v>
      </c>
    </row>
    <row r="827" spans="1:65">
      <c r="A827" s="29"/>
      <c r="B827" s="19">
        <v>1</v>
      </c>
      <c r="C827" s="9">
        <v>6</v>
      </c>
      <c r="D827" s="144" t="s">
        <v>312</v>
      </c>
      <c r="E827" s="11">
        <v>0.4</v>
      </c>
      <c r="F827" s="144" t="s">
        <v>101</v>
      </c>
      <c r="G827" s="11">
        <v>1</v>
      </c>
      <c r="H827" s="144" t="s">
        <v>101</v>
      </c>
      <c r="I827" s="11">
        <v>1</v>
      </c>
      <c r="J827" s="11">
        <v>1</v>
      </c>
      <c r="K827" s="11">
        <v>1</v>
      </c>
      <c r="L827" s="144" t="s">
        <v>102</v>
      </c>
      <c r="M827" s="11">
        <v>0.2</v>
      </c>
      <c r="N827" s="144" t="s">
        <v>101</v>
      </c>
      <c r="O827" s="11">
        <v>0.5</v>
      </c>
      <c r="P827" s="11">
        <v>0.6</v>
      </c>
      <c r="Q827" s="11">
        <v>1.31</v>
      </c>
      <c r="R827" s="144" t="s">
        <v>103</v>
      </c>
      <c r="S827" s="144">
        <v>5.4740000000000002</v>
      </c>
      <c r="T827" s="149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29"/>
      <c r="B828" s="20" t="s">
        <v>257</v>
      </c>
      <c r="C828" s="12"/>
      <c r="D828" s="22" t="s">
        <v>685</v>
      </c>
      <c r="E828" s="22">
        <v>0.39999999999999997</v>
      </c>
      <c r="F828" s="22" t="s">
        <v>685</v>
      </c>
      <c r="G828" s="22">
        <v>1</v>
      </c>
      <c r="H828" s="22" t="s">
        <v>685</v>
      </c>
      <c r="I828" s="22">
        <v>1</v>
      </c>
      <c r="J828" s="22">
        <v>1</v>
      </c>
      <c r="K828" s="22">
        <v>1</v>
      </c>
      <c r="L828" s="22" t="s">
        <v>685</v>
      </c>
      <c r="M828" s="22">
        <v>0.22166666666666665</v>
      </c>
      <c r="N828" s="22" t="s">
        <v>685</v>
      </c>
      <c r="O828" s="22">
        <v>0.71666666666666667</v>
      </c>
      <c r="P828" s="22">
        <v>0.48333333333333339</v>
      </c>
      <c r="Q828" s="22">
        <v>1.6883333333333335</v>
      </c>
      <c r="R828" s="22" t="s">
        <v>685</v>
      </c>
      <c r="S828" s="22">
        <v>4.4660000000000002</v>
      </c>
      <c r="T828" s="149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29"/>
      <c r="B829" s="3" t="s">
        <v>258</v>
      </c>
      <c r="C829" s="28"/>
      <c r="D829" s="11" t="s">
        <v>685</v>
      </c>
      <c r="E829" s="11">
        <v>0.4</v>
      </c>
      <c r="F829" s="11" t="s">
        <v>685</v>
      </c>
      <c r="G829" s="11">
        <v>1</v>
      </c>
      <c r="H829" s="11" t="s">
        <v>685</v>
      </c>
      <c r="I829" s="11">
        <v>1</v>
      </c>
      <c r="J829" s="11">
        <v>1</v>
      </c>
      <c r="K829" s="11">
        <v>1</v>
      </c>
      <c r="L829" s="11" t="s">
        <v>685</v>
      </c>
      <c r="M829" s="11">
        <v>0.22</v>
      </c>
      <c r="N829" s="11" t="s">
        <v>685</v>
      </c>
      <c r="O829" s="11">
        <v>0.64999999999999991</v>
      </c>
      <c r="P829" s="11">
        <v>0.5</v>
      </c>
      <c r="Q829" s="11">
        <v>1.74</v>
      </c>
      <c r="R829" s="11" t="s">
        <v>685</v>
      </c>
      <c r="S829" s="11">
        <v>4.5009999999999994</v>
      </c>
      <c r="T829" s="149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3" t="s">
        <v>259</v>
      </c>
      <c r="C830" s="28"/>
      <c r="D830" s="23" t="s">
        <v>685</v>
      </c>
      <c r="E830" s="23">
        <v>0.10954451150103327</v>
      </c>
      <c r="F830" s="23" t="s">
        <v>685</v>
      </c>
      <c r="G830" s="23">
        <v>0</v>
      </c>
      <c r="H830" s="23" t="s">
        <v>685</v>
      </c>
      <c r="I830" s="23">
        <v>0</v>
      </c>
      <c r="J830" s="23">
        <v>0</v>
      </c>
      <c r="K830" s="23">
        <v>0</v>
      </c>
      <c r="L830" s="23" t="s">
        <v>685</v>
      </c>
      <c r="M830" s="23">
        <v>2.0412414523193152E-2</v>
      </c>
      <c r="N830" s="23" t="s">
        <v>685</v>
      </c>
      <c r="O830" s="23">
        <v>0.23166067138525395</v>
      </c>
      <c r="P830" s="23">
        <v>0.11690451944500066</v>
      </c>
      <c r="Q830" s="23">
        <v>0.24951285872007961</v>
      </c>
      <c r="R830" s="23" t="s">
        <v>685</v>
      </c>
      <c r="S830" s="23">
        <v>1.4165522934223096</v>
      </c>
      <c r="T830" s="149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86</v>
      </c>
      <c r="C831" s="28"/>
      <c r="D831" s="13" t="s">
        <v>685</v>
      </c>
      <c r="E831" s="13">
        <v>0.2738612787525832</v>
      </c>
      <c r="F831" s="13" t="s">
        <v>685</v>
      </c>
      <c r="G831" s="13">
        <v>0</v>
      </c>
      <c r="H831" s="13" t="s">
        <v>685</v>
      </c>
      <c r="I831" s="13">
        <v>0</v>
      </c>
      <c r="J831" s="13">
        <v>0</v>
      </c>
      <c r="K831" s="13">
        <v>0</v>
      </c>
      <c r="L831" s="13" t="s">
        <v>685</v>
      </c>
      <c r="M831" s="13">
        <v>9.2086080555758593E-2</v>
      </c>
      <c r="N831" s="13" t="s">
        <v>685</v>
      </c>
      <c r="O831" s="13">
        <v>0.3232474484445404</v>
      </c>
      <c r="P831" s="13">
        <v>0.24187141954138064</v>
      </c>
      <c r="Q831" s="13">
        <v>0.14778649085098494</v>
      </c>
      <c r="R831" s="13" t="s">
        <v>685</v>
      </c>
      <c r="S831" s="13">
        <v>0.31718591433549248</v>
      </c>
      <c r="T831" s="149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260</v>
      </c>
      <c r="C832" s="28"/>
      <c r="D832" s="13" t="s">
        <v>685</v>
      </c>
      <c r="E832" s="13">
        <v>-0.5201492868885238</v>
      </c>
      <c r="F832" s="13" t="s">
        <v>685</v>
      </c>
      <c r="G832" s="13">
        <v>0.19962678277869039</v>
      </c>
      <c r="H832" s="13" t="s">
        <v>685</v>
      </c>
      <c r="I832" s="13">
        <v>0.19962678277869039</v>
      </c>
      <c r="J832" s="13">
        <v>0.19962678277869039</v>
      </c>
      <c r="K832" s="13">
        <v>0.19962678277869039</v>
      </c>
      <c r="L832" s="13" t="s">
        <v>685</v>
      </c>
      <c r="M832" s="13">
        <v>-0.73408272981739031</v>
      </c>
      <c r="N832" s="13" t="s">
        <v>685</v>
      </c>
      <c r="O832" s="13">
        <v>-0.14026747234193848</v>
      </c>
      <c r="P832" s="13">
        <v>-0.4201803883236328</v>
      </c>
      <c r="Q832" s="13">
        <v>1.0253698849246891</v>
      </c>
      <c r="R832" s="13" t="s">
        <v>685</v>
      </c>
      <c r="S832" s="13">
        <v>4.3575332118896322</v>
      </c>
      <c r="T832" s="149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45" t="s">
        <v>261</v>
      </c>
      <c r="C833" s="46"/>
      <c r="D833" s="44">
        <v>0.05</v>
      </c>
      <c r="E833" s="44">
        <v>0.93</v>
      </c>
      <c r="F833" s="44">
        <v>0.65</v>
      </c>
      <c r="G833" s="44">
        <v>0.74</v>
      </c>
      <c r="H833" s="44">
        <v>0.65</v>
      </c>
      <c r="I833" s="44">
        <v>0.19</v>
      </c>
      <c r="J833" s="44">
        <v>0.05</v>
      </c>
      <c r="K833" s="44">
        <v>0.05</v>
      </c>
      <c r="L833" s="44">
        <v>0.74</v>
      </c>
      <c r="M833" s="44">
        <v>1.43</v>
      </c>
      <c r="N833" s="44">
        <v>0.65</v>
      </c>
      <c r="O833" s="44">
        <v>0.05</v>
      </c>
      <c r="P833" s="44">
        <v>0.7</v>
      </c>
      <c r="Q833" s="44">
        <v>2.66</v>
      </c>
      <c r="R833" s="44">
        <v>4.93</v>
      </c>
      <c r="S833" s="44">
        <v>10.42</v>
      </c>
      <c r="T833" s="149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B834" s="3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BM834" s="55"/>
    </row>
    <row r="835" spans="1:65" ht="15">
      <c r="B835" s="8" t="s">
        <v>527</v>
      </c>
      <c r="BM835" s="27" t="s">
        <v>66</v>
      </c>
    </row>
    <row r="836" spans="1:65" ht="15">
      <c r="A836" s="24" t="s">
        <v>12</v>
      </c>
      <c r="B836" s="18" t="s">
        <v>110</v>
      </c>
      <c r="C836" s="15" t="s">
        <v>111</v>
      </c>
      <c r="D836" s="16" t="s">
        <v>226</v>
      </c>
      <c r="E836" s="17" t="s">
        <v>226</v>
      </c>
      <c r="F836" s="17" t="s">
        <v>226</v>
      </c>
      <c r="G836" s="17" t="s">
        <v>226</v>
      </c>
      <c r="H836" s="17" t="s">
        <v>226</v>
      </c>
      <c r="I836" s="17" t="s">
        <v>226</v>
      </c>
      <c r="J836" s="17" t="s">
        <v>226</v>
      </c>
      <c r="K836" s="17" t="s">
        <v>226</v>
      </c>
      <c r="L836" s="17" t="s">
        <v>226</v>
      </c>
      <c r="M836" s="149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</v>
      </c>
    </row>
    <row r="837" spans="1:65">
      <c r="A837" s="29"/>
      <c r="B837" s="19" t="s">
        <v>227</v>
      </c>
      <c r="C837" s="9" t="s">
        <v>227</v>
      </c>
      <c r="D837" s="147" t="s">
        <v>230</v>
      </c>
      <c r="E837" s="148" t="s">
        <v>231</v>
      </c>
      <c r="F837" s="148" t="s">
        <v>233</v>
      </c>
      <c r="G837" s="148" t="s">
        <v>235</v>
      </c>
      <c r="H837" s="148" t="s">
        <v>245</v>
      </c>
      <c r="I837" s="148" t="s">
        <v>246</v>
      </c>
      <c r="J837" s="148" t="s">
        <v>247</v>
      </c>
      <c r="K837" s="148" t="s">
        <v>281</v>
      </c>
      <c r="L837" s="148" t="s">
        <v>251</v>
      </c>
      <c r="M837" s="149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 t="s">
        <v>3</v>
      </c>
    </row>
    <row r="838" spans="1:65">
      <c r="A838" s="29"/>
      <c r="B838" s="19"/>
      <c r="C838" s="9"/>
      <c r="D838" s="10" t="s">
        <v>297</v>
      </c>
      <c r="E838" s="11" t="s">
        <v>297</v>
      </c>
      <c r="F838" s="11" t="s">
        <v>297</v>
      </c>
      <c r="G838" s="11" t="s">
        <v>298</v>
      </c>
      <c r="H838" s="11" t="s">
        <v>297</v>
      </c>
      <c r="I838" s="11" t="s">
        <v>297</v>
      </c>
      <c r="J838" s="11" t="s">
        <v>298</v>
      </c>
      <c r="K838" s="11" t="s">
        <v>298</v>
      </c>
      <c r="L838" s="11" t="s">
        <v>297</v>
      </c>
      <c r="M838" s="149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2</v>
      </c>
    </row>
    <row r="839" spans="1:65">
      <c r="A839" s="29"/>
      <c r="B839" s="19"/>
      <c r="C839" s="9"/>
      <c r="D839" s="25"/>
      <c r="E839" s="25"/>
      <c r="F839" s="25"/>
      <c r="G839" s="25"/>
      <c r="H839" s="25"/>
      <c r="I839" s="25"/>
      <c r="J839" s="25"/>
      <c r="K839" s="25"/>
      <c r="L839" s="25"/>
      <c r="M839" s="149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3</v>
      </c>
    </row>
    <row r="840" spans="1:65">
      <c r="A840" s="29"/>
      <c r="B840" s="18">
        <v>1</v>
      </c>
      <c r="C840" s="14">
        <v>1</v>
      </c>
      <c r="D840" s="21">
        <v>7.41</v>
      </c>
      <c r="E840" s="21">
        <v>7.4164346488071944</v>
      </c>
      <c r="F840" s="21">
        <v>8.1321700000000003</v>
      </c>
      <c r="G840" s="21">
        <v>7.3</v>
      </c>
      <c r="H840" s="150">
        <v>7.6</v>
      </c>
      <c r="I840" s="21">
        <v>7.6</v>
      </c>
      <c r="J840" s="21">
        <v>7</v>
      </c>
      <c r="K840" s="21">
        <v>7.39</v>
      </c>
      <c r="L840" s="21">
        <v>7.75</v>
      </c>
      <c r="M840" s="149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>
        <v>1</v>
      </c>
      <c r="C841" s="9">
        <v>2</v>
      </c>
      <c r="D841" s="11">
        <v>7.47</v>
      </c>
      <c r="E841" s="11">
        <v>7.1384352446537136</v>
      </c>
      <c r="F841" s="11">
        <v>8.1131700000000002</v>
      </c>
      <c r="G841" s="11">
        <v>7.2</v>
      </c>
      <c r="H841" s="11">
        <v>6.7</v>
      </c>
      <c r="I841" s="11">
        <v>7.5</v>
      </c>
      <c r="J841" s="11">
        <v>7</v>
      </c>
      <c r="K841" s="11">
        <v>7.3</v>
      </c>
      <c r="L841" s="11">
        <v>7.75</v>
      </c>
      <c r="M841" s="149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5</v>
      </c>
    </row>
    <row r="842" spans="1:65">
      <c r="A842" s="29"/>
      <c r="B842" s="19">
        <v>1</v>
      </c>
      <c r="C842" s="9">
        <v>3</v>
      </c>
      <c r="D842" s="11">
        <v>7.11</v>
      </c>
      <c r="E842" s="11">
        <v>7.3033199007503384</v>
      </c>
      <c r="F842" s="11">
        <v>8.1203099999999999</v>
      </c>
      <c r="G842" s="11">
        <v>6.8</v>
      </c>
      <c r="H842" s="11">
        <v>6.7</v>
      </c>
      <c r="I842" s="11">
        <v>7.6900000000000013</v>
      </c>
      <c r="J842" s="11">
        <v>6.9</v>
      </c>
      <c r="K842" s="11">
        <v>7.37</v>
      </c>
      <c r="L842" s="11">
        <v>7.75</v>
      </c>
      <c r="M842" s="149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16</v>
      </c>
    </row>
    <row r="843" spans="1:65">
      <c r="A843" s="29"/>
      <c r="B843" s="19">
        <v>1</v>
      </c>
      <c r="C843" s="9">
        <v>4</v>
      </c>
      <c r="D843" s="11">
        <v>7.1</v>
      </c>
      <c r="E843" s="11">
        <v>7.0020851791820169</v>
      </c>
      <c r="F843" s="11">
        <v>8.1985499999999991</v>
      </c>
      <c r="G843" s="145">
        <v>6.2</v>
      </c>
      <c r="H843" s="11">
        <v>6.3</v>
      </c>
      <c r="I843" s="11">
        <v>7.61</v>
      </c>
      <c r="J843" s="11">
        <v>7.1</v>
      </c>
      <c r="K843" s="11">
        <v>7.28</v>
      </c>
      <c r="L843" s="11">
        <v>7.75</v>
      </c>
      <c r="M843" s="149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7.3445635059912497</v>
      </c>
    </row>
    <row r="844" spans="1:65">
      <c r="A844" s="29"/>
      <c r="B844" s="19">
        <v>1</v>
      </c>
      <c r="C844" s="9">
        <v>5</v>
      </c>
      <c r="D844" s="11">
        <v>7.39</v>
      </c>
      <c r="E844" s="11">
        <v>7.2701013323660924</v>
      </c>
      <c r="F844" s="11">
        <v>8.1014800000000005</v>
      </c>
      <c r="G844" s="11">
        <v>7.3</v>
      </c>
      <c r="H844" s="11">
        <v>6.8</v>
      </c>
      <c r="I844" s="11">
        <v>7.38</v>
      </c>
      <c r="J844" s="11">
        <v>6.9</v>
      </c>
      <c r="K844" s="11">
        <v>7.37</v>
      </c>
      <c r="L844" s="11">
        <v>7.7000000000000011</v>
      </c>
      <c r="M844" s="149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55</v>
      </c>
    </row>
    <row r="845" spans="1:65">
      <c r="A845" s="29"/>
      <c r="B845" s="19">
        <v>1</v>
      </c>
      <c r="C845" s="9">
        <v>6</v>
      </c>
      <c r="D845" s="11">
        <v>7.16</v>
      </c>
      <c r="E845" s="11">
        <v>7.3287730177681105</v>
      </c>
      <c r="F845" s="11">
        <v>8.1816000000000013</v>
      </c>
      <c r="G845" s="11">
        <v>7.6</v>
      </c>
      <c r="H845" s="11">
        <v>6.5</v>
      </c>
      <c r="I845" s="11">
        <v>7.669999999999999</v>
      </c>
      <c r="J845" s="11">
        <v>6.8</v>
      </c>
      <c r="K845" s="11">
        <v>7.41</v>
      </c>
      <c r="L845" s="11">
        <v>7.6499999999999995</v>
      </c>
      <c r="M845" s="149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29"/>
      <c r="B846" s="20" t="s">
        <v>257</v>
      </c>
      <c r="C846" s="12"/>
      <c r="D846" s="22">
        <v>7.2733333333333334</v>
      </c>
      <c r="E846" s="22">
        <v>7.2431915539212453</v>
      </c>
      <c r="F846" s="22">
        <v>8.1412133333333347</v>
      </c>
      <c r="G846" s="22">
        <v>7.0666666666666664</v>
      </c>
      <c r="H846" s="22">
        <v>6.7666666666666666</v>
      </c>
      <c r="I846" s="22">
        <v>7.5750000000000002</v>
      </c>
      <c r="J846" s="22">
        <v>6.9499999999999993</v>
      </c>
      <c r="K846" s="22">
        <v>7.3533333333333344</v>
      </c>
      <c r="L846" s="22">
        <v>7.7250000000000005</v>
      </c>
      <c r="M846" s="149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29"/>
      <c r="B847" s="3" t="s">
        <v>258</v>
      </c>
      <c r="C847" s="28"/>
      <c r="D847" s="11">
        <v>7.2750000000000004</v>
      </c>
      <c r="E847" s="11">
        <v>7.2867106165582154</v>
      </c>
      <c r="F847" s="11">
        <v>8.1262399999999992</v>
      </c>
      <c r="G847" s="11">
        <v>7.25</v>
      </c>
      <c r="H847" s="11">
        <v>6.7</v>
      </c>
      <c r="I847" s="11">
        <v>7.6050000000000004</v>
      </c>
      <c r="J847" s="11">
        <v>6.95</v>
      </c>
      <c r="K847" s="11">
        <v>7.37</v>
      </c>
      <c r="L847" s="11">
        <v>7.75</v>
      </c>
      <c r="M847" s="149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29"/>
      <c r="B848" s="3" t="s">
        <v>259</v>
      </c>
      <c r="C848" s="28"/>
      <c r="D848" s="23">
        <v>0.16765042996266558</v>
      </c>
      <c r="E848" s="23">
        <v>0.14885098549853992</v>
      </c>
      <c r="F848" s="23">
        <v>3.9503097937587855E-2</v>
      </c>
      <c r="G848" s="23">
        <v>0.49665548085837785</v>
      </c>
      <c r="H848" s="23">
        <v>0.44572039067858066</v>
      </c>
      <c r="I848" s="23">
        <v>0.1164044672682283</v>
      </c>
      <c r="J848" s="23">
        <v>0.10488088481701503</v>
      </c>
      <c r="K848" s="23">
        <v>5.1639777949432197E-2</v>
      </c>
      <c r="L848" s="23">
        <v>4.1833001326703839E-2</v>
      </c>
      <c r="M848" s="202"/>
      <c r="N848" s="203"/>
      <c r="O848" s="203"/>
      <c r="P848" s="203"/>
      <c r="Q848" s="203"/>
      <c r="R848" s="203"/>
      <c r="S848" s="203"/>
      <c r="T848" s="203"/>
      <c r="U848" s="203"/>
      <c r="V848" s="203"/>
      <c r="W848" s="203"/>
      <c r="X848" s="203"/>
      <c r="Y848" s="203"/>
      <c r="Z848" s="203"/>
      <c r="AA848" s="203"/>
      <c r="AB848" s="203"/>
      <c r="AC848" s="203"/>
      <c r="AD848" s="203"/>
      <c r="AE848" s="203"/>
      <c r="AF848" s="203"/>
      <c r="AG848" s="203"/>
      <c r="AH848" s="203"/>
      <c r="AI848" s="203"/>
      <c r="AJ848" s="203"/>
      <c r="AK848" s="203"/>
      <c r="AL848" s="203"/>
      <c r="AM848" s="203"/>
      <c r="AN848" s="203"/>
      <c r="AO848" s="203"/>
      <c r="AP848" s="203"/>
      <c r="AQ848" s="203"/>
      <c r="AR848" s="203"/>
      <c r="AS848" s="203"/>
      <c r="AT848" s="203"/>
      <c r="AU848" s="203"/>
      <c r="AV848" s="203"/>
      <c r="AW848" s="203"/>
      <c r="AX848" s="203"/>
      <c r="AY848" s="203"/>
      <c r="AZ848" s="203"/>
      <c r="BA848" s="203"/>
      <c r="BB848" s="203"/>
      <c r="BC848" s="203"/>
      <c r="BD848" s="203"/>
      <c r="BE848" s="203"/>
      <c r="BF848" s="203"/>
      <c r="BG848" s="203"/>
      <c r="BH848" s="203"/>
      <c r="BI848" s="203"/>
      <c r="BJ848" s="203"/>
      <c r="BK848" s="203"/>
      <c r="BL848" s="203"/>
      <c r="BM848" s="56"/>
    </row>
    <row r="849" spans="1:65">
      <c r="A849" s="29"/>
      <c r="B849" s="3" t="s">
        <v>86</v>
      </c>
      <c r="C849" s="28"/>
      <c r="D849" s="13">
        <v>2.3050013285426066E-2</v>
      </c>
      <c r="E849" s="13">
        <v>2.0550469277311394E-2</v>
      </c>
      <c r="F849" s="13">
        <v>4.8522371691018841E-3</v>
      </c>
      <c r="G849" s="13">
        <v>7.0281435970525163E-2</v>
      </c>
      <c r="H849" s="13">
        <v>6.5870008474667091E-2</v>
      </c>
      <c r="I849" s="13">
        <v>1.536692637204334E-2</v>
      </c>
      <c r="J849" s="13">
        <v>1.5090774793815114E-2</v>
      </c>
      <c r="K849" s="13">
        <v>7.0226352605755474E-3</v>
      </c>
      <c r="L849" s="13">
        <v>5.4152752526477454E-3</v>
      </c>
      <c r="M849" s="149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3" t="s">
        <v>260</v>
      </c>
      <c r="C850" s="28"/>
      <c r="D850" s="13">
        <v>-9.698353428329809E-3</v>
      </c>
      <c r="E850" s="13">
        <v>-1.3802311326917005E-2</v>
      </c>
      <c r="F850" s="13">
        <v>0.10846796091996835</v>
      </c>
      <c r="G850" s="13">
        <v>-3.7837080324500172E-2</v>
      </c>
      <c r="H850" s="13">
        <v>-7.8683619367327928E-2</v>
      </c>
      <c r="I850" s="13">
        <v>3.1375110831402653E-2</v>
      </c>
      <c r="J850" s="13">
        <v>-5.3721845507822108E-2</v>
      </c>
      <c r="K850" s="13">
        <v>1.1940569830910519E-3</v>
      </c>
      <c r="L850" s="13">
        <v>5.1798380352816586E-2</v>
      </c>
      <c r="M850" s="149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45" t="s">
        <v>261</v>
      </c>
      <c r="C851" s="46"/>
      <c r="D851" s="44">
        <v>0</v>
      </c>
      <c r="E851" s="44">
        <v>7.0000000000000007E-2</v>
      </c>
      <c r="F851" s="44">
        <v>1.94</v>
      </c>
      <c r="G851" s="44">
        <v>0.46</v>
      </c>
      <c r="H851" s="44">
        <v>1.1299999999999999</v>
      </c>
      <c r="I851" s="44">
        <v>0.67</v>
      </c>
      <c r="J851" s="44">
        <v>0.72</v>
      </c>
      <c r="K851" s="44">
        <v>0.18</v>
      </c>
      <c r="L851" s="44">
        <v>1.01</v>
      </c>
      <c r="M851" s="149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BM852" s="55"/>
    </row>
    <row r="853" spans="1:65" ht="15">
      <c r="B853" s="8" t="s">
        <v>528</v>
      </c>
      <c r="BM853" s="27" t="s">
        <v>66</v>
      </c>
    </row>
    <row r="854" spans="1:65" ht="15">
      <c r="A854" s="24" t="s">
        <v>15</v>
      </c>
      <c r="B854" s="18" t="s">
        <v>110</v>
      </c>
      <c r="C854" s="15" t="s">
        <v>111</v>
      </c>
      <c r="D854" s="16" t="s">
        <v>226</v>
      </c>
      <c r="E854" s="17" t="s">
        <v>226</v>
      </c>
      <c r="F854" s="17" t="s">
        <v>226</v>
      </c>
      <c r="G854" s="17" t="s">
        <v>226</v>
      </c>
      <c r="H854" s="17" t="s">
        <v>226</v>
      </c>
      <c r="I854" s="17" t="s">
        <v>226</v>
      </c>
      <c r="J854" s="17" t="s">
        <v>226</v>
      </c>
      <c r="K854" s="17" t="s">
        <v>226</v>
      </c>
      <c r="L854" s="17" t="s">
        <v>226</v>
      </c>
      <c r="M854" s="17" t="s">
        <v>226</v>
      </c>
      <c r="N854" s="17" t="s">
        <v>226</v>
      </c>
      <c r="O854" s="17" t="s">
        <v>226</v>
      </c>
      <c r="P854" s="17" t="s">
        <v>226</v>
      </c>
      <c r="Q854" s="17" t="s">
        <v>226</v>
      </c>
      <c r="R854" s="17" t="s">
        <v>226</v>
      </c>
      <c r="S854" s="17" t="s">
        <v>226</v>
      </c>
      <c r="T854" s="17" t="s">
        <v>226</v>
      </c>
      <c r="U854" s="17" t="s">
        <v>226</v>
      </c>
      <c r="V854" s="17" t="s">
        <v>226</v>
      </c>
      <c r="W854" s="149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</v>
      </c>
    </row>
    <row r="855" spans="1:65">
      <c r="A855" s="29"/>
      <c r="B855" s="19" t="s">
        <v>227</v>
      </c>
      <c r="C855" s="9" t="s">
        <v>227</v>
      </c>
      <c r="D855" s="147" t="s">
        <v>230</v>
      </c>
      <c r="E855" s="148" t="s">
        <v>231</v>
      </c>
      <c r="F855" s="148" t="s">
        <v>235</v>
      </c>
      <c r="G855" s="148" t="s">
        <v>236</v>
      </c>
      <c r="H855" s="148" t="s">
        <v>237</v>
      </c>
      <c r="I855" s="148" t="s">
        <v>238</v>
      </c>
      <c r="J855" s="148" t="s">
        <v>239</v>
      </c>
      <c r="K855" s="148" t="s">
        <v>240</v>
      </c>
      <c r="L855" s="148" t="s">
        <v>241</v>
      </c>
      <c r="M855" s="148" t="s">
        <v>242</v>
      </c>
      <c r="N855" s="148" t="s">
        <v>243</v>
      </c>
      <c r="O855" s="148" t="s">
        <v>244</v>
      </c>
      <c r="P855" s="148" t="s">
        <v>245</v>
      </c>
      <c r="Q855" s="148" t="s">
        <v>246</v>
      </c>
      <c r="R855" s="148" t="s">
        <v>247</v>
      </c>
      <c r="S855" s="148" t="s">
        <v>281</v>
      </c>
      <c r="T855" s="148" t="s">
        <v>250</v>
      </c>
      <c r="U855" s="148" t="s">
        <v>251</v>
      </c>
      <c r="V855" s="148" t="s">
        <v>296</v>
      </c>
      <c r="W855" s="149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3</v>
      </c>
    </row>
    <row r="856" spans="1:65">
      <c r="A856" s="29"/>
      <c r="B856" s="19"/>
      <c r="C856" s="9"/>
      <c r="D856" s="10" t="s">
        <v>297</v>
      </c>
      <c r="E856" s="11" t="s">
        <v>297</v>
      </c>
      <c r="F856" s="11" t="s">
        <v>298</v>
      </c>
      <c r="G856" s="11" t="s">
        <v>297</v>
      </c>
      <c r="H856" s="11" t="s">
        <v>298</v>
      </c>
      <c r="I856" s="11" t="s">
        <v>298</v>
      </c>
      <c r="J856" s="11" t="s">
        <v>298</v>
      </c>
      <c r="K856" s="11" t="s">
        <v>298</v>
      </c>
      <c r="L856" s="11" t="s">
        <v>298</v>
      </c>
      <c r="M856" s="11" t="s">
        <v>114</v>
      </c>
      <c r="N856" s="11" t="s">
        <v>298</v>
      </c>
      <c r="O856" s="11" t="s">
        <v>297</v>
      </c>
      <c r="P856" s="11" t="s">
        <v>297</v>
      </c>
      <c r="Q856" s="11" t="s">
        <v>297</v>
      </c>
      <c r="R856" s="11" t="s">
        <v>298</v>
      </c>
      <c r="S856" s="11" t="s">
        <v>298</v>
      </c>
      <c r="T856" s="11" t="s">
        <v>114</v>
      </c>
      <c r="U856" s="11" t="s">
        <v>297</v>
      </c>
      <c r="V856" s="11" t="s">
        <v>114</v>
      </c>
      <c r="W856" s="149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2</v>
      </c>
    </row>
    <row r="857" spans="1:65">
      <c r="A857" s="29"/>
      <c r="B857" s="19"/>
      <c r="C857" s="9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149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3</v>
      </c>
    </row>
    <row r="858" spans="1:65">
      <c r="A858" s="29"/>
      <c r="B858" s="18">
        <v>1</v>
      </c>
      <c r="C858" s="14">
        <v>1</v>
      </c>
      <c r="D858" s="21">
        <v>9.3000000000000007</v>
      </c>
      <c r="E858" s="21">
        <v>9.5373855197048183</v>
      </c>
      <c r="F858" s="143">
        <v>1</v>
      </c>
      <c r="G858" s="21">
        <v>8.6999999999999993</v>
      </c>
      <c r="H858" s="21">
        <v>9.6</v>
      </c>
      <c r="I858" s="21">
        <v>8.6999999999999993</v>
      </c>
      <c r="J858" s="21">
        <v>8.6999999999999993</v>
      </c>
      <c r="K858" s="21">
        <v>9.3000000000000007</v>
      </c>
      <c r="L858" s="21">
        <v>9.5</v>
      </c>
      <c r="M858" s="21">
        <v>8.4882681828000006</v>
      </c>
      <c r="N858" s="143">
        <v>6.44</v>
      </c>
      <c r="O858" s="21">
        <v>8.6</v>
      </c>
      <c r="P858" s="21">
        <v>9</v>
      </c>
      <c r="Q858" s="21">
        <v>9.6</v>
      </c>
      <c r="R858" s="21">
        <v>7.9</v>
      </c>
      <c r="S858" s="21">
        <v>10</v>
      </c>
      <c r="T858" s="143" t="s">
        <v>103</v>
      </c>
      <c r="U858" s="21">
        <v>9.6</v>
      </c>
      <c r="V858" s="150">
        <v>1.038</v>
      </c>
      <c r="W858" s="149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>
        <v>1</v>
      </c>
      <c r="C859" s="9">
        <v>2</v>
      </c>
      <c r="D859" s="11">
        <v>9.1</v>
      </c>
      <c r="E859" s="11">
        <v>9.5068569934788698</v>
      </c>
      <c r="F859" s="144">
        <v>2</v>
      </c>
      <c r="G859" s="11">
        <v>8.1</v>
      </c>
      <c r="H859" s="11">
        <v>9.4</v>
      </c>
      <c r="I859" s="11">
        <v>8.4</v>
      </c>
      <c r="J859" s="11">
        <v>8.6999999999999993</v>
      </c>
      <c r="K859" s="11">
        <v>8.6999999999999993</v>
      </c>
      <c r="L859" s="11">
        <v>9.4</v>
      </c>
      <c r="M859" s="11">
        <v>8.1187181640000006</v>
      </c>
      <c r="N859" s="144">
        <v>7.14</v>
      </c>
      <c r="O859" s="11">
        <v>8.9</v>
      </c>
      <c r="P859" s="11">
        <v>8.6999999999999993</v>
      </c>
      <c r="Q859" s="11">
        <v>9.4</v>
      </c>
      <c r="R859" s="11">
        <v>8</v>
      </c>
      <c r="S859" s="11">
        <v>10.4</v>
      </c>
      <c r="T859" s="144" t="s">
        <v>103</v>
      </c>
      <c r="U859" s="11">
        <v>9.6999999999999993</v>
      </c>
      <c r="V859" s="11">
        <v>9.4469999999999992</v>
      </c>
      <c r="W859" s="149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12</v>
      </c>
    </row>
    <row r="860" spans="1:65">
      <c r="A860" s="29"/>
      <c r="B860" s="19">
        <v>1</v>
      </c>
      <c r="C860" s="9">
        <v>3</v>
      </c>
      <c r="D860" s="11">
        <v>8.6999999999999993</v>
      </c>
      <c r="E860" s="11">
        <v>9.1921041479193661</v>
      </c>
      <c r="F860" s="144" t="s">
        <v>101</v>
      </c>
      <c r="G860" s="11">
        <v>8.1</v>
      </c>
      <c r="H860" s="11">
        <v>9.6999999999999993</v>
      </c>
      <c r="I860" s="11">
        <v>8.9</v>
      </c>
      <c r="J860" s="11">
        <v>8.1999999999999993</v>
      </c>
      <c r="K860" s="11">
        <v>8.6999999999999993</v>
      </c>
      <c r="L860" s="11">
        <v>9.4</v>
      </c>
      <c r="M860" s="11">
        <v>8.7148499976</v>
      </c>
      <c r="N860" s="144">
        <v>5.94</v>
      </c>
      <c r="O860" s="11">
        <v>8.3000000000000007</v>
      </c>
      <c r="P860" s="11">
        <v>8.3000000000000007</v>
      </c>
      <c r="Q860" s="11">
        <v>9.4</v>
      </c>
      <c r="R860" s="11">
        <v>8</v>
      </c>
      <c r="S860" s="11">
        <v>10.199999999999999</v>
      </c>
      <c r="T860" s="144" t="s">
        <v>103</v>
      </c>
      <c r="U860" s="11">
        <v>9.6</v>
      </c>
      <c r="V860" s="11">
        <v>9.1140000000000008</v>
      </c>
      <c r="W860" s="149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16</v>
      </c>
    </row>
    <row r="861" spans="1:65">
      <c r="A861" s="29"/>
      <c r="B861" s="19">
        <v>1</v>
      </c>
      <c r="C861" s="9">
        <v>4</v>
      </c>
      <c r="D861" s="11">
        <v>9</v>
      </c>
      <c r="E861" s="11">
        <v>9.4830070954236998</v>
      </c>
      <c r="F861" s="144">
        <v>2</v>
      </c>
      <c r="G861" s="11">
        <v>8.3000000000000007</v>
      </c>
      <c r="H861" s="11">
        <v>9.5</v>
      </c>
      <c r="I861" s="11">
        <v>8.9</v>
      </c>
      <c r="J861" s="11">
        <v>8</v>
      </c>
      <c r="K861" s="11">
        <v>8.4</v>
      </c>
      <c r="L861" s="11">
        <v>9</v>
      </c>
      <c r="M861" s="11">
        <v>8.9082623075999994</v>
      </c>
      <c r="N861" s="144">
        <v>6.93</v>
      </c>
      <c r="O861" s="11">
        <v>8.3000000000000007</v>
      </c>
      <c r="P861" s="11">
        <v>8.1999999999999993</v>
      </c>
      <c r="Q861" s="11">
        <v>9.4</v>
      </c>
      <c r="R861" s="11">
        <v>8</v>
      </c>
      <c r="S861" s="11">
        <v>10.8</v>
      </c>
      <c r="T861" s="144" t="s">
        <v>103</v>
      </c>
      <c r="U861" s="11">
        <v>9.6999999999999993</v>
      </c>
      <c r="V861" s="11">
        <v>8.7249999999999996</v>
      </c>
      <c r="W861" s="149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8.9453538562945205</v>
      </c>
    </row>
    <row r="862" spans="1:65">
      <c r="A862" s="29"/>
      <c r="B862" s="19">
        <v>1</v>
      </c>
      <c r="C862" s="9">
        <v>5</v>
      </c>
      <c r="D862" s="11">
        <v>8.6999999999999993</v>
      </c>
      <c r="E862" s="11">
        <v>10.004439861273092</v>
      </c>
      <c r="F862" s="144" t="s">
        <v>101</v>
      </c>
      <c r="G862" s="11">
        <v>8.4</v>
      </c>
      <c r="H862" s="11">
        <v>9.4</v>
      </c>
      <c r="I862" s="11">
        <v>8.6999999999999993</v>
      </c>
      <c r="J862" s="11">
        <v>8.1</v>
      </c>
      <c r="K862" s="11">
        <v>8.8000000000000007</v>
      </c>
      <c r="L862" s="11">
        <v>9</v>
      </c>
      <c r="M862" s="11">
        <v>8.9717275156680003</v>
      </c>
      <c r="N862" s="144">
        <v>6.04</v>
      </c>
      <c r="O862" s="11">
        <v>8.3000000000000007</v>
      </c>
      <c r="P862" s="11">
        <v>8.1</v>
      </c>
      <c r="Q862" s="11">
        <v>9.1999999999999993</v>
      </c>
      <c r="R862" s="11">
        <v>8</v>
      </c>
      <c r="S862" s="11">
        <v>10.199999999999999</v>
      </c>
      <c r="T862" s="144" t="s">
        <v>103</v>
      </c>
      <c r="U862" s="11">
        <v>9.6999999999999993</v>
      </c>
      <c r="V862" s="11">
        <v>8.1519999999999992</v>
      </c>
      <c r="W862" s="149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56</v>
      </c>
    </row>
    <row r="863" spans="1:65">
      <c r="A863" s="29"/>
      <c r="B863" s="19">
        <v>1</v>
      </c>
      <c r="C863" s="9">
        <v>6</v>
      </c>
      <c r="D863" s="11">
        <v>9.4</v>
      </c>
      <c r="E863" s="11">
        <v>10.025236107206039</v>
      </c>
      <c r="F863" s="144">
        <v>2</v>
      </c>
      <c r="G863" s="11">
        <v>8.1</v>
      </c>
      <c r="H863" s="11">
        <v>9.1</v>
      </c>
      <c r="I863" s="11">
        <v>8.6999999999999993</v>
      </c>
      <c r="J863" s="11">
        <v>8.4</v>
      </c>
      <c r="K863" s="11">
        <v>9.1999999999999993</v>
      </c>
      <c r="L863" s="11">
        <v>9.1</v>
      </c>
      <c r="M863" s="11">
        <v>8.2523143115999993</v>
      </c>
      <c r="N863" s="144">
        <v>6.74</v>
      </c>
      <c r="O863" s="11">
        <v>8.5</v>
      </c>
      <c r="P863" s="11">
        <v>7.9</v>
      </c>
      <c r="Q863" s="11">
        <v>9</v>
      </c>
      <c r="R863" s="11">
        <v>7.8</v>
      </c>
      <c r="S863" s="11">
        <v>10.4</v>
      </c>
      <c r="T863" s="144" t="s">
        <v>103</v>
      </c>
      <c r="U863" s="11">
        <v>9.6</v>
      </c>
      <c r="V863" s="11">
        <v>9.0210000000000008</v>
      </c>
      <c r="W863" s="149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29"/>
      <c r="B864" s="20" t="s">
        <v>257</v>
      </c>
      <c r="C864" s="12"/>
      <c r="D864" s="22">
        <v>9.0333333333333332</v>
      </c>
      <c r="E864" s="22">
        <v>9.6248382875009817</v>
      </c>
      <c r="F864" s="22">
        <v>1.75</v>
      </c>
      <c r="G864" s="22">
        <v>8.2833333333333332</v>
      </c>
      <c r="H864" s="22">
        <v>9.4500000000000011</v>
      </c>
      <c r="I864" s="22">
        <v>8.7166666666666668</v>
      </c>
      <c r="J864" s="22">
        <v>8.35</v>
      </c>
      <c r="K864" s="22">
        <v>8.8500000000000014</v>
      </c>
      <c r="L864" s="22">
        <v>9.2333333333333325</v>
      </c>
      <c r="M864" s="22">
        <v>8.5756900798779991</v>
      </c>
      <c r="N864" s="22">
        <v>6.538333333333334</v>
      </c>
      <c r="O864" s="22">
        <v>8.4833333333333343</v>
      </c>
      <c r="P864" s="22">
        <v>8.3666666666666671</v>
      </c>
      <c r="Q864" s="22">
        <v>9.3333333333333339</v>
      </c>
      <c r="R864" s="22">
        <v>7.9499999999999993</v>
      </c>
      <c r="S864" s="22">
        <v>10.333333333333332</v>
      </c>
      <c r="T864" s="22" t="s">
        <v>685</v>
      </c>
      <c r="U864" s="22">
        <v>9.65</v>
      </c>
      <c r="V864" s="22">
        <v>7.5828333333333333</v>
      </c>
      <c r="W864" s="149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29"/>
      <c r="B865" s="3" t="s">
        <v>258</v>
      </c>
      <c r="C865" s="28"/>
      <c r="D865" s="11">
        <v>9.0500000000000007</v>
      </c>
      <c r="E865" s="11">
        <v>9.5221212565918449</v>
      </c>
      <c r="F865" s="11">
        <v>2</v>
      </c>
      <c r="G865" s="11">
        <v>8.1999999999999993</v>
      </c>
      <c r="H865" s="11">
        <v>9.4499999999999993</v>
      </c>
      <c r="I865" s="11">
        <v>8.6999999999999993</v>
      </c>
      <c r="J865" s="11">
        <v>8.3000000000000007</v>
      </c>
      <c r="K865" s="11">
        <v>8.75</v>
      </c>
      <c r="L865" s="11">
        <v>9.25</v>
      </c>
      <c r="M865" s="11">
        <v>8.6015590902000003</v>
      </c>
      <c r="N865" s="11">
        <v>6.59</v>
      </c>
      <c r="O865" s="11">
        <v>8.4</v>
      </c>
      <c r="P865" s="11">
        <v>8.25</v>
      </c>
      <c r="Q865" s="11">
        <v>9.4</v>
      </c>
      <c r="R865" s="11">
        <v>8</v>
      </c>
      <c r="S865" s="11">
        <v>10.3</v>
      </c>
      <c r="T865" s="11" t="s">
        <v>685</v>
      </c>
      <c r="U865" s="11">
        <v>9.6499999999999986</v>
      </c>
      <c r="V865" s="11">
        <v>8.8730000000000011</v>
      </c>
      <c r="W865" s="149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29"/>
      <c r="B866" s="3" t="s">
        <v>259</v>
      </c>
      <c r="C866" s="28"/>
      <c r="D866" s="23">
        <v>0.29439202887759541</v>
      </c>
      <c r="E866" s="23">
        <v>0.32660626563943074</v>
      </c>
      <c r="F866" s="23">
        <v>0.5</v>
      </c>
      <c r="G866" s="23">
        <v>0.24013884872437163</v>
      </c>
      <c r="H866" s="23">
        <v>0.20736441353327706</v>
      </c>
      <c r="I866" s="23">
        <v>0.18348478592697184</v>
      </c>
      <c r="J866" s="23">
        <v>0.30166206257996692</v>
      </c>
      <c r="K866" s="23">
        <v>0.33911649915626346</v>
      </c>
      <c r="L866" s="23">
        <v>0.22509257354845524</v>
      </c>
      <c r="M866" s="23">
        <v>0.34866982301277483</v>
      </c>
      <c r="N866" s="23">
        <v>0.48416594951180364</v>
      </c>
      <c r="O866" s="23">
        <v>0.24013884872437144</v>
      </c>
      <c r="P866" s="23">
        <v>0.40824829046386285</v>
      </c>
      <c r="Q866" s="23">
        <v>0.20655911179772898</v>
      </c>
      <c r="R866" s="23">
        <v>8.3666002653407581E-2</v>
      </c>
      <c r="S866" s="23">
        <v>0.27325202042558971</v>
      </c>
      <c r="T866" s="23" t="s">
        <v>685</v>
      </c>
      <c r="U866" s="23">
        <v>5.4772255750516419E-2</v>
      </c>
      <c r="V866" s="23">
        <v>3.2357765940600203</v>
      </c>
      <c r="W866" s="202"/>
      <c r="X866" s="203"/>
      <c r="Y866" s="203"/>
      <c r="Z866" s="203"/>
      <c r="AA866" s="203"/>
      <c r="AB866" s="203"/>
      <c r="AC866" s="203"/>
      <c r="AD866" s="203"/>
      <c r="AE866" s="203"/>
      <c r="AF866" s="203"/>
      <c r="AG866" s="203"/>
      <c r="AH866" s="203"/>
      <c r="AI866" s="203"/>
      <c r="AJ866" s="203"/>
      <c r="AK866" s="203"/>
      <c r="AL866" s="203"/>
      <c r="AM866" s="203"/>
      <c r="AN866" s="203"/>
      <c r="AO866" s="203"/>
      <c r="AP866" s="203"/>
      <c r="AQ866" s="203"/>
      <c r="AR866" s="203"/>
      <c r="AS866" s="203"/>
      <c r="AT866" s="203"/>
      <c r="AU866" s="203"/>
      <c r="AV866" s="203"/>
      <c r="AW866" s="203"/>
      <c r="AX866" s="203"/>
      <c r="AY866" s="203"/>
      <c r="AZ866" s="203"/>
      <c r="BA866" s="203"/>
      <c r="BB866" s="203"/>
      <c r="BC866" s="203"/>
      <c r="BD866" s="203"/>
      <c r="BE866" s="203"/>
      <c r="BF866" s="203"/>
      <c r="BG866" s="203"/>
      <c r="BH866" s="203"/>
      <c r="BI866" s="203"/>
      <c r="BJ866" s="203"/>
      <c r="BK866" s="203"/>
      <c r="BL866" s="203"/>
      <c r="BM866" s="56"/>
    </row>
    <row r="867" spans="1:65">
      <c r="A867" s="29"/>
      <c r="B867" s="3" t="s">
        <v>86</v>
      </c>
      <c r="C867" s="28"/>
      <c r="D867" s="13">
        <v>3.2589523491984733E-2</v>
      </c>
      <c r="E867" s="13">
        <v>3.3933688638028189E-2</v>
      </c>
      <c r="F867" s="13">
        <v>0.2857142857142857</v>
      </c>
      <c r="G867" s="13">
        <v>2.8990605479803418E-2</v>
      </c>
      <c r="H867" s="13">
        <v>2.1943324183415561E-2</v>
      </c>
      <c r="I867" s="13">
        <v>2.1049879838658338E-2</v>
      </c>
      <c r="J867" s="13">
        <v>3.6127193123349333E-2</v>
      </c>
      <c r="K867" s="13">
        <v>3.8318248492233156E-2</v>
      </c>
      <c r="L867" s="13">
        <v>2.4378257063009594E-2</v>
      </c>
      <c r="M867" s="13">
        <v>4.0657931870799968E-2</v>
      </c>
      <c r="N867" s="13">
        <v>7.4050361893214928E-2</v>
      </c>
      <c r="O867" s="13">
        <v>2.8307133444916081E-2</v>
      </c>
      <c r="P867" s="13">
        <v>4.8794616390103129E-2</v>
      </c>
      <c r="Q867" s="13">
        <v>2.2131333406899531E-2</v>
      </c>
      <c r="R867" s="13">
        <v>1.0524025490994664E-2</v>
      </c>
      <c r="S867" s="13">
        <v>2.6443743912153848E-2</v>
      </c>
      <c r="T867" s="13" t="s">
        <v>685</v>
      </c>
      <c r="U867" s="13">
        <v>5.6758814249239812E-3</v>
      </c>
      <c r="V867" s="13">
        <v>0.42672395024639254</v>
      </c>
      <c r="W867" s="149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260</v>
      </c>
      <c r="C868" s="28"/>
      <c r="D868" s="13">
        <v>9.8352148447324872E-3</v>
      </c>
      <c r="E868" s="13">
        <v>7.5959480432217008E-2</v>
      </c>
      <c r="F868" s="13">
        <v>-0.80436771668137097</v>
      </c>
      <c r="G868" s="13">
        <v>-7.4007192291822843E-2</v>
      </c>
      <c r="H868" s="13">
        <v>5.6414329920596584E-2</v>
      </c>
      <c r="I868" s="13">
        <v>-2.5564912612924151E-2</v>
      </c>
      <c r="J868" s="13">
        <v>-6.6554533879684574E-2</v>
      </c>
      <c r="K868" s="13">
        <v>-1.0659595788647502E-2</v>
      </c>
      <c r="L868" s="13">
        <v>3.2193190081147183E-2</v>
      </c>
      <c r="M868" s="13">
        <v>-4.1324667794600756E-2</v>
      </c>
      <c r="N868" s="13">
        <v>-0.26908052622954137</v>
      </c>
      <c r="O868" s="13">
        <v>-5.1649217055407926E-2</v>
      </c>
      <c r="P868" s="13">
        <v>-6.4691369276649979E-2</v>
      </c>
      <c r="Q868" s="13">
        <v>4.3372177699354753E-2</v>
      </c>
      <c r="R868" s="13">
        <v>-0.11127048435251408</v>
      </c>
      <c r="S868" s="13">
        <v>0.15516205388142823</v>
      </c>
      <c r="T868" s="13" t="s">
        <v>685</v>
      </c>
      <c r="U868" s="13">
        <v>7.877230515701128E-2</v>
      </c>
      <c r="V868" s="13">
        <v>-0.15231600055736538</v>
      </c>
      <c r="W868" s="149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45" t="s">
        <v>261</v>
      </c>
      <c r="C869" s="46"/>
      <c r="D869" s="44">
        <v>0.41</v>
      </c>
      <c r="E869" s="44">
        <v>1.04</v>
      </c>
      <c r="F869" s="44" t="s">
        <v>262</v>
      </c>
      <c r="G869" s="44">
        <v>0.38</v>
      </c>
      <c r="H869" s="44">
        <v>0.85</v>
      </c>
      <c r="I869" s="44">
        <v>7.0000000000000007E-2</v>
      </c>
      <c r="J869" s="44">
        <v>0.31</v>
      </c>
      <c r="K869" s="44">
        <v>0.22</v>
      </c>
      <c r="L869" s="44">
        <v>0.62</v>
      </c>
      <c r="M869" s="44">
        <v>7.0000000000000007E-2</v>
      </c>
      <c r="N869" s="44">
        <v>2.23</v>
      </c>
      <c r="O869" s="44">
        <v>0.17</v>
      </c>
      <c r="P869" s="44">
        <v>0.3</v>
      </c>
      <c r="Q869" s="44">
        <v>0.73</v>
      </c>
      <c r="R869" s="44">
        <v>0.74</v>
      </c>
      <c r="S869" s="44">
        <v>1.79</v>
      </c>
      <c r="T869" s="44">
        <v>6.5</v>
      </c>
      <c r="U869" s="44">
        <v>1.06</v>
      </c>
      <c r="V869" s="44">
        <v>1.1299999999999999</v>
      </c>
      <c r="W869" s="149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0" t="s">
        <v>313</v>
      </c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BM870" s="55"/>
    </row>
    <row r="871" spans="1:65">
      <c r="BM871" s="55"/>
    </row>
    <row r="872" spans="1:65" ht="15">
      <c r="B872" s="8" t="s">
        <v>529</v>
      </c>
      <c r="BM872" s="27" t="s">
        <v>66</v>
      </c>
    </row>
    <row r="873" spans="1:65" ht="15">
      <c r="A873" s="24" t="s">
        <v>18</v>
      </c>
      <c r="B873" s="18" t="s">
        <v>110</v>
      </c>
      <c r="C873" s="15" t="s">
        <v>111</v>
      </c>
      <c r="D873" s="16" t="s">
        <v>226</v>
      </c>
      <c r="E873" s="17" t="s">
        <v>226</v>
      </c>
      <c r="F873" s="17" t="s">
        <v>226</v>
      </c>
      <c r="G873" s="17" t="s">
        <v>226</v>
      </c>
      <c r="H873" s="17" t="s">
        <v>226</v>
      </c>
      <c r="I873" s="17" t="s">
        <v>226</v>
      </c>
      <c r="J873" s="17" t="s">
        <v>226</v>
      </c>
      <c r="K873" s="17" t="s">
        <v>226</v>
      </c>
      <c r="L873" s="17" t="s">
        <v>226</v>
      </c>
      <c r="M873" s="17" t="s">
        <v>226</v>
      </c>
      <c r="N873" s="17" t="s">
        <v>226</v>
      </c>
      <c r="O873" s="17" t="s">
        <v>226</v>
      </c>
      <c r="P873" s="17" t="s">
        <v>226</v>
      </c>
      <c r="Q873" s="17" t="s">
        <v>226</v>
      </c>
      <c r="R873" s="17" t="s">
        <v>226</v>
      </c>
      <c r="S873" s="17" t="s">
        <v>226</v>
      </c>
      <c r="T873" s="17" t="s">
        <v>226</v>
      </c>
      <c r="U873" s="17" t="s">
        <v>226</v>
      </c>
      <c r="V873" s="17" t="s">
        <v>226</v>
      </c>
      <c r="W873" s="17" t="s">
        <v>226</v>
      </c>
      <c r="X873" s="149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1</v>
      </c>
    </row>
    <row r="874" spans="1:65">
      <c r="A874" s="29"/>
      <c r="B874" s="19" t="s">
        <v>227</v>
      </c>
      <c r="C874" s="9" t="s">
        <v>227</v>
      </c>
      <c r="D874" s="147" t="s">
        <v>230</v>
      </c>
      <c r="E874" s="148" t="s">
        <v>231</v>
      </c>
      <c r="F874" s="148" t="s">
        <v>233</v>
      </c>
      <c r="G874" s="148" t="s">
        <v>235</v>
      </c>
      <c r="H874" s="148" t="s">
        <v>236</v>
      </c>
      <c r="I874" s="148" t="s">
        <v>237</v>
      </c>
      <c r="J874" s="148" t="s">
        <v>238</v>
      </c>
      <c r="K874" s="148" t="s">
        <v>239</v>
      </c>
      <c r="L874" s="148" t="s">
        <v>240</v>
      </c>
      <c r="M874" s="148" t="s">
        <v>241</v>
      </c>
      <c r="N874" s="148" t="s">
        <v>242</v>
      </c>
      <c r="O874" s="148" t="s">
        <v>243</v>
      </c>
      <c r="P874" s="148" t="s">
        <v>244</v>
      </c>
      <c r="Q874" s="148" t="s">
        <v>245</v>
      </c>
      <c r="R874" s="148" t="s">
        <v>246</v>
      </c>
      <c r="S874" s="148" t="s">
        <v>247</v>
      </c>
      <c r="T874" s="148" t="s">
        <v>281</v>
      </c>
      <c r="U874" s="148" t="s">
        <v>250</v>
      </c>
      <c r="V874" s="148" t="s">
        <v>251</v>
      </c>
      <c r="W874" s="148" t="s">
        <v>296</v>
      </c>
      <c r="X874" s="149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 t="s">
        <v>3</v>
      </c>
    </row>
    <row r="875" spans="1:65">
      <c r="A875" s="29"/>
      <c r="B875" s="19"/>
      <c r="C875" s="9"/>
      <c r="D875" s="10" t="s">
        <v>297</v>
      </c>
      <c r="E875" s="11" t="s">
        <v>297</v>
      </c>
      <c r="F875" s="11" t="s">
        <v>114</v>
      </c>
      <c r="G875" s="11" t="s">
        <v>298</v>
      </c>
      <c r="H875" s="11" t="s">
        <v>297</v>
      </c>
      <c r="I875" s="11" t="s">
        <v>298</v>
      </c>
      <c r="J875" s="11" t="s">
        <v>298</v>
      </c>
      <c r="K875" s="11" t="s">
        <v>298</v>
      </c>
      <c r="L875" s="11" t="s">
        <v>298</v>
      </c>
      <c r="M875" s="11" t="s">
        <v>298</v>
      </c>
      <c r="N875" s="11" t="s">
        <v>114</v>
      </c>
      <c r="O875" s="11" t="s">
        <v>298</v>
      </c>
      <c r="P875" s="11" t="s">
        <v>297</v>
      </c>
      <c r="Q875" s="11" t="s">
        <v>297</v>
      </c>
      <c r="R875" s="11" t="s">
        <v>297</v>
      </c>
      <c r="S875" s="11" t="s">
        <v>298</v>
      </c>
      <c r="T875" s="11" t="s">
        <v>298</v>
      </c>
      <c r="U875" s="11" t="s">
        <v>114</v>
      </c>
      <c r="V875" s="11" t="s">
        <v>297</v>
      </c>
      <c r="W875" s="11" t="s">
        <v>114</v>
      </c>
      <c r="X875" s="149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0</v>
      </c>
    </row>
    <row r="876" spans="1:65">
      <c r="A876" s="29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149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0</v>
      </c>
    </row>
    <row r="877" spans="1:65">
      <c r="A877" s="29"/>
      <c r="B877" s="18">
        <v>1</v>
      </c>
      <c r="C877" s="14">
        <v>1</v>
      </c>
      <c r="D877" s="210">
        <v>282.62</v>
      </c>
      <c r="E877" s="210">
        <v>279.87401672471771</v>
      </c>
      <c r="F877" s="210">
        <v>282.56060000000002</v>
      </c>
      <c r="G877" s="210">
        <v>304</v>
      </c>
      <c r="H877" s="210">
        <v>287</v>
      </c>
      <c r="I877" s="210">
        <v>274</v>
      </c>
      <c r="J877" s="210">
        <v>279</v>
      </c>
      <c r="K877" s="210">
        <v>292</v>
      </c>
      <c r="L877" s="210">
        <v>283</v>
      </c>
      <c r="M877" s="210">
        <v>280</v>
      </c>
      <c r="N877" s="210">
        <v>285.38172827400001</v>
      </c>
      <c r="O877" s="211">
        <v>250.99999999999997</v>
      </c>
      <c r="P877" s="210">
        <v>273</v>
      </c>
      <c r="Q877" s="210">
        <v>287</v>
      </c>
      <c r="R877" s="210">
        <v>292.58</v>
      </c>
      <c r="S877" s="210">
        <v>265</v>
      </c>
      <c r="T877" s="211">
        <v>248</v>
      </c>
      <c r="U877" s="210">
        <v>270.10000000000002</v>
      </c>
      <c r="V877" s="210">
        <v>278</v>
      </c>
      <c r="W877" s="212">
        <v>173.191</v>
      </c>
      <c r="X877" s="213"/>
      <c r="Y877" s="214"/>
      <c r="Z877" s="214"/>
      <c r="AA877" s="214"/>
      <c r="AB877" s="214"/>
      <c r="AC877" s="214"/>
      <c r="AD877" s="214"/>
      <c r="AE877" s="214"/>
      <c r="AF877" s="214"/>
      <c r="AG877" s="214"/>
      <c r="AH877" s="214"/>
      <c r="AI877" s="214"/>
      <c r="AJ877" s="214"/>
      <c r="AK877" s="214"/>
      <c r="AL877" s="214"/>
      <c r="AM877" s="214"/>
      <c r="AN877" s="214"/>
      <c r="AO877" s="214"/>
      <c r="AP877" s="214"/>
      <c r="AQ877" s="214"/>
      <c r="AR877" s="214"/>
      <c r="AS877" s="214"/>
      <c r="AT877" s="214"/>
      <c r="AU877" s="214"/>
      <c r="AV877" s="214"/>
      <c r="AW877" s="214"/>
      <c r="AX877" s="214"/>
      <c r="AY877" s="214"/>
      <c r="AZ877" s="214"/>
      <c r="BA877" s="214"/>
      <c r="BB877" s="214"/>
      <c r="BC877" s="214"/>
      <c r="BD877" s="214"/>
      <c r="BE877" s="214"/>
      <c r="BF877" s="214"/>
      <c r="BG877" s="214"/>
      <c r="BH877" s="214"/>
      <c r="BI877" s="214"/>
      <c r="BJ877" s="214"/>
      <c r="BK877" s="214"/>
      <c r="BL877" s="214"/>
      <c r="BM877" s="215">
        <v>1</v>
      </c>
    </row>
    <row r="878" spans="1:65">
      <c r="A878" s="29"/>
      <c r="B878" s="19">
        <v>1</v>
      </c>
      <c r="C878" s="9">
        <v>2</v>
      </c>
      <c r="D878" s="216">
        <v>289.11</v>
      </c>
      <c r="E878" s="216">
        <v>277.90626917053476</v>
      </c>
      <c r="F878" s="216">
        <v>281.73380000000003</v>
      </c>
      <c r="G878" s="216">
        <v>292</v>
      </c>
      <c r="H878" s="216">
        <v>271</v>
      </c>
      <c r="I878" s="216">
        <v>273</v>
      </c>
      <c r="J878" s="216">
        <v>280</v>
      </c>
      <c r="K878" s="216">
        <v>292</v>
      </c>
      <c r="L878" s="216">
        <v>283</v>
      </c>
      <c r="M878" s="216">
        <v>287</v>
      </c>
      <c r="N878" s="216">
        <v>283.23067263399997</v>
      </c>
      <c r="O878" s="217">
        <v>252</v>
      </c>
      <c r="P878" s="216">
        <v>280</v>
      </c>
      <c r="Q878" s="216">
        <v>290</v>
      </c>
      <c r="R878" s="216">
        <v>283.43</v>
      </c>
      <c r="S878" s="216">
        <v>276</v>
      </c>
      <c r="T878" s="217">
        <v>230</v>
      </c>
      <c r="U878" s="216">
        <v>279</v>
      </c>
      <c r="V878" s="216">
        <v>281</v>
      </c>
      <c r="W878" s="216">
        <v>270.22699999999998</v>
      </c>
      <c r="X878" s="213"/>
      <c r="Y878" s="214"/>
      <c r="Z878" s="214"/>
      <c r="AA878" s="214"/>
      <c r="AB878" s="214"/>
      <c r="AC878" s="214"/>
      <c r="AD878" s="214"/>
      <c r="AE878" s="214"/>
      <c r="AF878" s="214"/>
      <c r="AG878" s="214"/>
      <c r="AH878" s="214"/>
      <c r="AI878" s="214"/>
      <c r="AJ878" s="214"/>
      <c r="AK878" s="214"/>
      <c r="AL878" s="214"/>
      <c r="AM878" s="214"/>
      <c r="AN878" s="214"/>
      <c r="AO878" s="214"/>
      <c r="AP878" s="214"/>
      <c r="AQ878" s="214"/>
      <c r="AR878" s="214"/>
      <c r="AS878" s="214"/>
      <c r="AT878" s="214"/>
      <c r="AU878" s="214"/>
      <c r="AV878" s="214"/>
      <c r="AW878" s="214"/>
      <c r="AX878" s="214"/>
      <c r="AY878" s="214"/>
      <c r="AZ878" s="214"/>
      <c r="BA878" s="214"/>
      <c r="BB878" s="214"/>
      <c r="BC878" s="214"/>
      <c r="BD878" s="214"/>
      <c r="BE878" s="214"/>
      <c r="BF878" s="214"/>
      <c r="BG878" s="214"/>
      <c r="BH878" s="214"/>
      <c r="BI878" s="214"/>
      <c r="BJ878" s="214"/>
      <c r="BK878" s="214"/>
      <c r="BL878" s="214"/>
      <c r="BM878" s="215">
        <v>13</v>
      </c>
    </row>
    <row r="879" spans="1:65">
      <c r="A879" s="29"/>
      <c r="B879" s="19">
        <v>1</v>
      </c>
      <c r="C879" s="9">
        <v>3</v>
      </c>
      <c r="D879" s="216">
        <v>288.08999999999997</v>
      </c>
      <c r="E879" s="216">
        <v>273.42968461536412</v>
      </c>
      <c r="F879" s="216">
        <v>284.44740000000002</v>
      </c>
      <c r="G879" s="216">
        <v>295</v>
      </c>
      <c r="H879" s="216">
        <v>275</v>
      </c>
      <c r="I879" s="216">
        <v>269</v>
      </c>
      <c r="J879" s="216">
        <v>285</v>
      </c>
      <c r="K879" s="216">
        <v>289</v>
      </c>
      <c r="L879" s="216">
        <v>289</v>
      </c>
      <c r="M879" s="216">
        <v>280</v>
      </c>
      <c r="N879" s="216">
        <v>287.721112914</v>
      </c>
      <c r="O879" s="217">
        <v>255.00000000000003</v>
      </c>
      <c r="P879" s="216">
        <v>274</v>
      </c>
      <c r="Q879" s="216">
        <v>285</v>
      </c>
      <c r="R879" s="216">
        <v>287.57</v>
      </c>
      <c r="S879" s="216">
        <v>274</v>
      </c>
      <c r="T879" s="217">
        <v>253.00000000000003</v>
      </c>
      <c r="U879" s="216">
        <v>279.8</v>
      </c>
      <c r="V879" s="216">
        <v>277</v>
      </c>
      <c r="W879" s="216">
        <v>267.49</v>
      </c>
      <c r="X879" s="213"/>
      <c r="Y879" s="214"/>
      <c r="Z879" s="214"/>
      <c r="AA879" s="214"/>
      <c r="AB879" s="214"/>
      <c r="AC879" s="214"/>
      <c r="AD879" s="214"/>
      <c r="AE879" s="214"/>
      <c r="AF879" s="214"/>
      <c r="AG879" s="214"/>
      <c r="AH879" s="214"/>
      <c r="AI879" s="214"/>
      <c r="AJ879" s="214"/>
      <c r="AK879" s="214"/>
      <c r="AL879" s="214"/>
      <c r="AM879" s="214"/>
      <c r="AN879" s="214"/>
      <c r="AO879" s="214"/>
      <c r="AP879" s="214"/>
      <c r="AQ879" s="214"/>
      <c r="AR879" s="214"/>
      <c r="AS879" s="214"/>
      <c r="AT879" s="214"/>
      <c r="AU879" s="214"/>
      <c r="AV879" s="214"/>
      <c r="AW879" s="214"/>
      <c r="AX879" s="214"/>
      <c r="AY879" s="214"/>
      <c r="AZ879" s="214"/>
      <c r="BA879" s="214"/>
      <c r="BB879" s="214"/>
      <c r="BC879" s="214"/>
      <c r="BD879" s="214"/>
      <c r="BE879" s="214"/>
      <c r="BF879" s="214"/>
      <c r="BG879" s="214"/>
      <c r="BH879" s="214"/>
      <c r="BI879" s="214"/>
      <c r="BJ879" s="214"/>
      <c r="BK879" s="214"/>
      <c r="BL879" s="214"/>
      <c r="BM879" s="215">
        <v>16</v>
      </c>
    </row>
    <row r="880" spans="1:65">
      <c r="A880" s="29"/>
      <c r="B880" s="19">
        <v>1</v>
      </c>
      <c r="C880" s="9">
        <v>4</v>
      </c>
      <c r="D880" s="216">
        <v>281.77</v>
      </c>
      <c r="E880" s="216">
        <v>263.94456081564994</v>
      </c>
      <c r="F880" s="216">
        <v>283.17539999999997</v>
      </c>
      <c r="G880" s="216">
        <v>300</v>
      </c>
      <c r="H880" s="216">
        <v>266</v>
      </c>
      <c r="I880" s="216">
        <v>267</v>
      </c>
      <c r="J880" s="216">
        <v>280</v>
      </c>
      <c r="K880" s="216">
        <v>280</v>
      </c>
      <c r="L880" s="216">
        <v>281</v>
      </c>
      <c r="M880" s="216">
        <v>280</v>
      </c>
      <c r="N880" s="216">
        <v>286.397791434</v>
      </c>
      <c r="O880" s="217">
        <v>250.99999999999997</v>
      </c>
      <c r="P880" s="216">
        <v>276</v>
      </c>
      <c r="Q880" s="216">
        <v>281</v>
      </c>
      <c r="R880" s="216">
        <v>290.31</v>
      </c>
      <c r="S880" s="216">
        <v>272</v>
      </c>
      <c r="T880" s="217">
        <v>242</v>
      </c>
      <c r="U880" s="216">
        <v>276.60000000000002</v>
      </c>
      <c r="V880" s="216">
        <v>279</v>
      </c>
      <c r="W880" s="216">
        <v>265.55700000000002</v>
      </c>
      <c r="X880" s="213"/>
      <c r="Y880" s="214"/>
      <c r="Z880" s="214"/>
      <c r="AA880" s="214"/>
      <c r="AB880" s="214"/>
      <c r="AC880" s="214"/>
      <c r="AD880" s="214"/>
      <c r="AE880" s="214"/>
      <c r="AF880" s="214"/>
      <c r="AG880" s="214"/>
      <c r="AH880" s="214"/>
      <c r="AI880" s="214"/>
      <c r="AJ880" s="214"/>
      <c r="AK880" s="214"/>
      <c r="AL880" s="214"/>
      <c r="AM880" s="214"/>
      <c r="AN880" s="214"/>
      <c r="AO880" s="214"/>
      <c r="AP880" s="214"/>
      <c r="AQ880" s="214"/>
      <c r="AR880" s="214"/>
      <c r="AS880" s="214"/>
      <c r="AT880" s="214"/>
      <c r="AU880" s="214"/>
      <c r="AV880" s="214"/>
      <c r="AW880" s="214"/>
      <c r="AX880" s="214"/>
      <c r="AY880" s="214"/>
      <c r="AZ880" s="214"/>
      <c r="BA880" s="214"/>
      <c r="BB880" s="214"/>
      <c r="BC880" s="214"/>
      <c r="BD880" s="214"/>
      <c r="BE880" s="214"/>
      <c r="BF880" s="214"/>
      <c r="BG880" s="214"/>
      <c r="BH880" s="214"/>
      <c r="BI880" s="214"/>
      <c r="BJ880" s="214"/>
      <c r="BK880" s="214"/>
      <c r="BL880" s="214"/>
      <c r="BM880" s="215">
        <v>280.07939721278166</v>
      </c>
    </row>
    <row r="881" spans="1:65">
      <c r="A881" s="29"/>
      <c r="B881" s="19">
        <v>1</v>
      </c>
      <c r="C881" s="9">
        <v>5</v>
      </c>
      <c r="D881" s="216">
        <v>279.55</v>
      </c>
      <c r="E881" s="216">
        <v>267.33944354670132</v>
      </c>
      <c r="F881" s="216">
        <v>281.55360000000002</v>
      </c>
      <c r="G881" s="227">
        <v>307</v>
      </c>
      <c r="H881" s="216">
        <v>280</v>
      </c>
      <c r="I881" s="216">
        <v>266</v>
      </c>
      <c r="J881" s="216">
        <v>272</v>
      </c>
      <c r="K881" s="216">
        <v>288</v>
      </c>
      <c r="L881" s="216">
        <v>281</v>
      </c>
      <c r="M881" s="216">
        <v>284</v>
      </c>
      <c r="N881" s="216">
        <v>281.03520839399994</v>
      </c>
      <c r="O881" s="217">
        <v>246.00000000000003</v>
      </c>
      <c r="P881" s="216">
        <v>275</v>
      </c>
      <c r="Q881" s="216">
        <v>285</v>
      </c>
      <c r="R881" s="216">
        <v>282.37</v>
      </c>
      <c r="S881" s="216">
        <v>271</v>
      </c>
      <c r="T881" s="217">
        <v>237</v>
      </c>
      <c r="U881" s="216">
        <v>276.60000000000002</v>
      </c>
      <c r="V881" s="216">
        <v>278</v>
      </c>
      <c r="W881" s="216">
        <v>264.74</v>
      </c>
      <c r="X881" s="213"/>
      <c r="Y881" s="214"/>
      <c r="Z881" s="214"/>
      <c r="AA881" s="214"/>
      <c r="AB881" s="214"/>
      <c r="AC881" s="214"/>
      <c r="AD881" s="214"/>
      <c r="AE881" s="214"/>
      <c r="AF881" s="214"/>
      <c r="AG881" s="214"/>
      <c r="AH881" s="214"/>
      <c r="AI881" s="214"/>
      <c r="AJ881" s="214"/>
      <c r="AK881" s="214"/>
      <c r="AL881" s="214"/>
      <c r="AM881" s="214"/>
      <c r="AN881" s="214"/>
      <c r="AO881" s="214"/>
      <c r="AP881" s="214"/>
      <c r="AQ881" s="214"/>
      <c r="AR881" s="214"/>
      <c r="AS881" s="214"/>
      <c r="AT881" s="214"/>
      <c r="AU881" s="214"/>
      <c r="AV881" s="214"/>
      <c r="AW881" s="214"/>
      <c r="AX881" s="214"/>
      <c r="AY881" s="214"/>
      <c r="AZ881" s="214"/>
      <c r="BA881" s="214"/>
      <c r="BB881" s="214"/>
      <c r="BC881" s="214"/>
      <c r="BD881" s="214"/>
      <c r="BE881" s="214"/>
      <c r="BF881" s="214"/>
      <c r="BG881" s="214"/>
      <c r="BH881" s="214"/>
      <c r="BI881" s="214"/>
      <c r="BJ881" s="214"/>
      <c r="BK881" s="214"/>
      <c r="BL881" s="214"/>
      <c r="BM881" s="215">
        <v>57</v>
      </c>
    </row>
    <row r="882" spans="1:65">
      <c r="A882" s="29"/>
      <c r="B882" s="19">
        <v>1</v>
      </c>
      <c r="C882" s="9">
        <v>6</v>
      </c>
      <c r="D882" s="216">
        <v>285.54000000000002</v>
      </c>
      <c r="E882" s="216">
        <v>272.87147442345815</v>
      </c>
      <c r="F882" s="216">
        <v>280.02719999999999</v>
      </c>
      <c r="G882" s="216">
        <v>296</v>
      </c>
      <c r="H882" s="216">
        <v>278</v>
      </c>
      <c r="I882" s="216">
        <v>270</v>
      </c>
      <c r="J882" s="216">
        <v>279</v>
      </c>
      <c r="K882" s="216">
        <v>287</v>
      </c>
      <c r="L882" s="216">
        <v>286</v>
      </c>
      <c r="M882" s="216">
        <v>286</v>
      </c>
      <c r="N882" s="216">
        <v>281.68013603399999</v>
      </c>
      <c r="O882" s="217">
        <v>241</v>
      </c>
      <c r="P882" s="227">
        <v>287</v>
      </c>
      <c r="Q882" s="216">
        <v>284</v>
      </c>
      <c r="R882" s="216">
        <v>284.20999999999998</v>
      </c>
      <c r="S882" s="216">
        <v>265</v>
      </c>
      <c r="T882" s="217">
        <v>244</v>
      </c>
      <c r="U882" s="216">
        <v>279.3</v>
      </c>
      <c r="V882" s="216">
        <v>280</v>
      </c>
      <c r="W882" s="216">
        <v>265.91500000000002</v>
      </c>
      <c r="X882" s="213"/>
      <c r="Y882" s="214"/>
      <c r="Z882" s="214"/>
      <c r="AA882" s="214"/>
      <c r="AB882" s="214"/>
      <c r="AC882" s="214"/>
      <c r="AD882" s="214"/>
      <c r="AE882" s="214"/>
      <c r="AF882" s="214"/>
      <c r="AG882" s="214"/>
      <c r="AH882" s="214"/>
      <c r="AI882" s="214"/>
      <c r="AJ882" s="214"/>
      <c r="AK882" s="214"/>
      <c r="AL882" s="214"/>
      <c r="AM882" s="214"/>
      <c r="AN882" s="214"/>
      <c r="AO882" s="214"/>
      <c r="AP882" s="214"/>
      <c r="AQ882" s="214"/>
      <c r="AR882" s="214"/>
      <c r="AS882" s="214"/>
      <c r="AT882" s="214"/>
      <c r="AU882" s="214"/>
      <c r="AV882" s="214"/>
      <c r="AW882" s="214"/>
      <c r="AX882" s="214"/>
      <c r="AY882" s="214"/>
      <c r="AZ882" s="214"/>
      <c r="BA882" s="214"/>
      <c r="BB882" s="214"/>
      <c r="BC882" s="214"/>
      <c r="BD882" s="214"/>
      <c r="BE882" s="214"/>
      <c r="BF882" s="214"/>
      <c r="BG882" s="214"/>
      <c r="BH882" s="214"/>
      <c r="BI882" s="214"/>
      <c r="BJ882" s="214"/>
      <c r="BK882" s="214"/>
      <c r="BL882" s="214"/>
      <c r="BM882" s="218"/>
    </row>
    <row r="883" spans="1:65">
      <c r="A883" s="29"/>
      <c r="B883" s="20" t="s">
        <v>257</v>
      </c>
      <c r="C883" s="12"/>
      <c r="D883" s="219">
        <v>284.44666666666666</v>
      </c>
      <c r="E883" s="219">
        <v>272.56090821607103</v>
      </c>
      <c r="F883" s="219">
        <v>282.24966666666666</v>
      </c>
      <c r="G883" s="219">
        <v>299</v>
      </c>
      <c r="H883" s="219">
        <v>276.16666666666669</v>
      </c>
      <c r="I883" s="219">
        <v>269.83333333333331</v>
      </c>
      <c r="J883" s="219">
        <v>279.16666666666669</v>
      </c>
      <c r="K883" s="219">
        <v>288</v>
      </c>
      <c r="L883" s="219">
        <v>283.83333333333331</v>
      </c>
      <c r="M883" s="219">
        <v>282.83333333333331</v>
      </c>
      <c r="N883" s="219">
        <v>284.24110828066665</v>
      </c>
      <c r="O883" s="219">
        <v>249.33333333333334</v>
      </c>
      <c r="P883" s="219">
        <v>277.5</v>
      </c>
      <c r="Q883" s="219">
        <v>285.33333333333331</v>
      </c>
      <c r="R883" s="219">
        <v>286.74499999999995</v>
      </c>
      <c r="S883" s="219">
        <v>270.5</v>
      </c>
      <c r="T883" s="219">
        <v>242.33333333333334</v>
      </c>
      <c r="U883" s="219">
        <v>276.89999999999998</v>
      </c>
      <c r="V883" s="219">
        <v>278.83333333333331</v>
      </c>
      <c r="W883" s="219">
        <v>251.18666666666664</v>
      </c>
      <c r="X883" s="213"/>
      <c r="Y883" s="214"/>
      <c r="Z883" s="214"/>
      <c r="AA883" s="214"/>
      <c r="AB883" s="214"/>
      <c r="AC883" s="214"/>
      <c r="AD883" s="214"/>
      <c r="AE883" s="214"/>
      <c r="AF883" s="214"/>
      <c r="AG883" s="214"/>
      <c r="AH883" s="214"/>
      <c r="AI883" s="214"/>
      <c r="AJ883" s="214"/>
      <c r="AK883" s="214"/>
      <c r="AL883" s="214"/>
      <c r="AM883" s="214"/>
      <c r="AN883" s="214"/>
      <c r="AO883" s="214"/>
      <c r="AP883" s="214"/>
      <c r="AQ883" s="214"/>
      <c r="AR883" s="214"/>
      <c r="AS883" s="214"/>
      <c r="AT883" s="214"/>
      <c r="AU883" s="214"/>
      <c r="AV883" s="214"/>
      <c r="AW883" s="214"/>
      <c r="AX883" s="214"/>
      <c r="AY883" s="214"/>
      <c r="AZ883" s="214"/>
      <c r="BA883" s="214"/>
      <c r="BB883" s="214"/>
      <c r="BC883" s="214"/>
      <c r="BD883" s="214"/>
      <c r="BE883" s="214"/>
      <c r="BF883" s="214"/>
      <c r="BG883" s="214"/>
      <c r="BH883" s="214"/>
      <c r="BI883" s="214"/>
      <c r="BJ883" s="214"/>
      <c r="BK883" s="214"/>
      <c r="BL883" s="214"/>
      <c r="BM883" s="218"/>
    </row>
    <row r="884" spans="1:65">
      <c r="A884" s="29"/>
      <c r="B884" s="3" t="s">
        <v>258</v>
      </c>
      <c r="C884" s="28"/>
      <c r="D884" s="216">
        <v>284.08000000000004</v>
      </c>
      <c r="E884" s="216">
        <v>273.15057951941117</v>
      </c>
      <c r="F884" s="216">
        <v>282.1472</v>
      </c>
      <c r="G884" s="216">
        <v>298</v>
      </c>
      <c r="H884" s="216">
        <v>276.5</v>
      </c>
      <c r="I884" s="216">
        <v>269.5</v>
      </c>
      <c r="J884" s="216">
        <v>279.5</v>
      </c>
      <c r="K884" s="216">
        <v>288.5</v>
      </c>
      <c r="L884" s="216">
        <v>283</v>
      </c>
      <c r="M884" s="216">
        <v>282</v>
      </c>
      <c r="N884" s="216">
        <v>284.30620045399996</v>
      </c>
      <c r="O884" s="216">
        <v>250.99999999999997</v>
      </c>
      <c r="P884" s="216">
        <v>275.5</v>
      </c>
      <c r="Q884" s="216">
        <v>285</v>
      </c>
      <c r="R884" s="216">
        <v>285.89</v>
      </c>
      <c r="S884" s="216">
        <v>271.5</v>
      </c>
      <c r="T884" s="216">
        <v>243</v>
      </c>
      <c r="U884" s="216">
        <v>277.8</v>
      </c>
      <c r="V884" s="216">
        <v>278.5</v>
      </c>
      <c r="W884" s="216">
        <v>265.73599999999999</v>
      </c>
      <c r="X884" s="213"/>
      <c r="Y884" s="214"/>
      <c r="Z884" s="214"/>
      <c r="AA884" s="214"/>
      <c r="AB884" s="214"/>
      <c r="AC884" s="214"/>
      <c r="AD884" s="214"/>
      <c r="AE884" s="214"/>
      <c r="AF884" s="214"/>
      <c r="AG884" s="214"/>
      <c r="AH884" s="214"/>
      <c r="AI884" s="214"/>
      <c r="AJ884" s="214"/>
      <c r="AK884" s="214"/>
      <c r="AL884" s="214"/>
      <c r="AM884" s="214"/>
      <c r="AN884" s="214"/>
      <c r="AO884" s="214"/>
      <c r="AP884" s="214"/>
      <c r="AQ884" s="214"/>
      <c r="AR884" s="214"/>
      <c r="AS884" s="214"/>
      <c r="AT884" s="214"/>
      <c r="AU884" s="214"/>
      <c r="AV884" s="214"/>
      <c r="AW884" s="214"/>
      <c r="AX884" s="214"/>
      <c r="AY884" s="214"/>
      <c r="AZ884" s="214"/>
      <c r="BA884" s="214"/>
      <c r="BB884" s="214"/>
      <c r="BC884" s="214"/>
      <c r="BD884" s="214"/>
      <c r="BE884" s="214"/>
      <c r="BF884" s="214"/>
      <c r="BG884" s="214"/>
      <c r="BH884" s="214"/>
      <c r="BI884" s="214"/>
      <c r="BJ884" s="214"/>
      <c r="BK884" s="214"/>
      <c r="BL884" s="214"/>
      <c r="BM884" s="218"/>
    </row>
    <row r="885" spans="1:65">
      <c r="A885" s="29"/>
      <c r="B885" s="3" t="s">
        <v>259</v>
      </c>
      <c r="C885" s="28"/>
      <c r="D885" s="216">
        <v>3.7601737548505199</v>
      </c>
      <c r="E885" s="216">
        <v>6.0730684075202843</v>
      </c>
      <c r="F885" s="216">
        <v>1.5148385295689657</v>
      </c>
      <c r="G885" s="216">
        <v>5.727128425310541</v>
      </c>
      <c r="H885" s="216">
        <v>7.3052492542463368</v>
      </c>
      <c r="I885" s="216">
        <v>3.1885210782848321</v>
      </c>
      <c r="J885" s="216">
        <v>4.1673332800085321</v>
      </c>
      <c r="K885" s="216">
        <v>4.4271887242357311</v>
      </c>
      <c r="L885" s="216">
        <v>3.1251666622224592</v>
      </c>
      <c r="M885" s="216">
        <v>3.2506409624359729</v>
      </c>
      <c r="N885" s="216">
        <v>2.6803015341064342</v>
      </c>
      <c r="O885" s="216">
        <v>5.0066622281382891</v>
      </c>
      <c r="P885" s="216">
        <v>5.2440442408507577</v>
      </c>
      <c r="Q885" s="216">
        <v>3.0110906108363245</v>
      </c>
      <c r="R885" s="216">
        <v>4.0986131800890853</v>
      </c>
      <c r="S885" s="216">
        <v>4.5934736311423405</v>
      </c>
      <c r="T885" s="216">
        <v>8.1158281565510499</v>
      </c>
      <c r="U885" s="216">
        <v>3.6055512754639834</v>
      </c>
      <c r="V885" s="216">
        <v>1.4719601443879744</v>
      </c>
      <c r="W885" s="216">
        <v>38.259064592155042</v>
      </c>
      <c r="X885" s="213"/>
      <c r="Y885" s="214"/>
      <c r="Z885" s="214"/>
      <c r="AA885" s="214"/>
      <c r="AB885" s="214"/>
      <c r="AC885" s="214"/>
      <c r="AD885" s="214"/>
      <c r="AE885" s="214"/>
      <c r="AF885" s="214"/>
      <c r="AG885" s="214"/>
      <c r="AH885" s="214"/>
      <c r="AI885" s="214"/>
      <c r="AJ885" s="214"/>
      <c r="AK885" s="214"/>
      <c r="AL885" s="214"/>
      <c r="AM885" s="214"/>
      <c r="AN885" s="214"/>
      <c r="AO885" s="214"/>
      <c r="AP885" s="214"/>
      <c r="AQ885" s="214"/>
      <c r="AR885" s="214"/>
      <c r="AS885" s="214"/>
      <c r="AT885" s="214"/>
      <c r="AU885" s="214"/>
      <c r="AV885" s="214"/>
      <c r="AW885" s="214"/>
      <c r="AX885" s="214"/>
      <c r="AY885" s="214"/>
      <c r="AZ885" s="214"/>
      <c r="BA885" s="214"/>
      <c r="BB885" s="214"/>
      <c r="BC885" s="214"/>
      <c r="BD885" s="214"/>
      <c r="BE885" s="214"/>
      <c r="BF885" s="214"/>
      <c r="BG885" s="214"/>
      <c r="BH885" s="214"/>
      <c r="BI885" s="214"/>
      <c r="BJ885" s="214"/>
      <c r="BK885" s="214"/>
      <c r="BL885" s="214"/>
      <c r="BM885" s="218"/>
    </row>
    <row r="886" spans="1:65">
      <c r="A886" s="29"/>
      <c r="B886" s="3" t="s">
        <v>86</v>
      </c>
      <c r="C886" s="28"/>
      <c r="D886" s="13">
        <v>1.3219257581446504E-2</v>
      </c>
      <c r="E886" s="13">
        <v>2.2281509286379012E-2</v>
      </c>
      <c r="F886" s="13">
        <v>5.3670161862687726E-3</v>
      </c>
      <c r="G886" s="13">
        <v>1.9154275669934918E-2</v>
      </c>
      <c r="H886" s="13">
        <v>2.6452320775786371E-2</v>
      </c>
      <c r="I886" s="13">
        <v>1.181663154398332E-2</v>
      </c>
      <c r="J886" s="13">
        <v>1.4927761003015636E-2</v>
      </c>
      <c r="K886" s="13">
        <v>1.5372183070262955E-2</v>
      </c>
      <c r="L886" s="13">
        <v>1.1010569567430861E-2</v>
      </c>
      <c r="M886" s="13">
        <v>1.1493132454104795E-2</v>
      </c>
      <c r="N886" s="13">
        <v>9.4296759195712058E-3</v>
      </c>
      <c r="O886" s="13">
        <v>2.0080196102158911E-2</v>
      </c>
      <c r="P886" s="13">
        <v>1.8897456723786513E-2</v>
      </c>
      <c r="Q886" s="13">
        <v>1.0552887654800204E-2</v>
      </c>
      <c r="R886" s="13">
        <v>1.4293582033127295E-2</v>
      </c>
      <c r="S886" s="13">
        <v>1.6981418229731388E-2</v>
      </c>
      <c r="T886" s="13">
        <v>3.3490350027033218E-2</v>
      </c>
      <c r="U886" s="13">
        <v>1.3021131366789396E-2</v>
      </c>
      <c r="V886" s="13">
        <v>5.2789963337285398E-3</v>
      </c>
      <c r="W886" s="13">
        <v>0.1523132780090041</v>
      </c>
      <c r="X886" s="149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260</v>
      </c>
      <c r="C887" s="28"/>
      <c r="D887" s="13">
        <v>1.5592969341358343E-2</v>
      </c>
      <c r="E887" s="13">
        <v>-2.6844134454483637E-2</v>
      </c>
      <c r="F887" s="13">
        <v>7.7487650840528666E-3</v>
      </c>
      <c r="G887" s="13">
        <v>6.7554425550423458E-2</v>
      </c>
      <c r="H887" s="13">
        <v>-1.3970076289268829E-2</v>
      </c>
      <c r="I887" s="13">
        <v>-3.658271183604489E-2</v>
      </c>
      <c r="J887" s="13">
        <v>-3.2588278723748587E-3</v>
      </c>
      <c r="K887" s="13">
        <v>2.8279848021812493E-2</v>
      </c>
      <c r="L887" s="13">
        <v>1.3403114109459935E-2</v>
      </c>
      <c r="M887" s="13">
        <v>9.8326979704952411E-3</v>
      </c>
      <c r="N887" s="13">
        <v>1.4859040362484199E-2</v>
      </c>
      <c r="O887" s="13">
        <v>-0.10977624268481967</v>
      </c>
      <c r="P887" s="13">
        <v>-9.209521437316015E-3</v>
      </c>
      <c r="Q887" s="13">
        <v>1.8758738317906865E-2</v>
      </c>
      <c r="R887" s="13">
        <v>2.3798975767411745E-2</v>
      </c>
      <c r="S887" s="13">
        <v>-3.4202434410068427E-2</v>
      </c>
      <c r="T887" s="13">
        <v>-0.13476915565757197</v>
      </c>
      <c r="U887" s="13">
        <v>-1.1351771120694854E-2</v>
      </c>
      <c r="V887" s="13">
        <v>-4.448966585363201E-3</v>
      </c>
      <c r="W887" s="13">
        <v>-0.10315907144060532</v>
      </c>
      <c r="X887" s="149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45" t="s">
        <v>261</v>
      </c>
      <c r="C888" s="46"/>
      <c r="D888" s="44">
        <v>0.62</v>
      </c>
      <c r="E888" s="44">
        <v>0.74</v>
      </c>
      <c r="F888" s="44">
        <v>0.37</v>
      </c>
      <c r="G888" s="44">
        <v>2.29</v>
      </c>
      <c r="H888" s="44">
        <v>0.32</v>
      </c>
      <c r="I888" s="44">
        <v>1.05</v>
      </c>
      <c r="J888" s="44">
        <v>0.02</v>
      </c>
      <c r="K888" s="44">
        <v>1.03</v>
      </c>
      <c r="L888" s="44">
        <v>0.55000000000000004</v>
      </c>
      <c r="M888" s="44">
        <v>0.44</v>
      </c>
      <c r="N888" s="44">
        <v>0.6</v>
      </c>
      <c r="O888" s="44">
        <v>3.4</v>
      </c>
      <c r="P888" s="44">
        <v>0.17</v>
      </c>
      <c r="Q888" s="44">
        <v>0.73</v>
      </c>
      <c r="R888" s="44">
        <v>0.89</v>
      </c>
      <c r="S888" s="44">
        <v>0.97</v>
      </c>
      <c r="T888" s="44">
        <v>4.2</v>
      </c>
      <c r="U888" s="44">
        <v>0.24</v>
      </c>
      <c r="V888" s="44">
        <v>0.02</v>
      </c>
      <c r="W888" s="44">
        <v>3.18</v>
      </c>
      <c r="X888" s="149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BM889" s="55"/>
    </row>
    <row r="890" spans="1:65" ht="15">
      <c r="B890" s="8" t="s">
        <v>530</v>
      </c>
      <c r="BM890" s="27" t="s">
        <v>66</v>
      </c>
    </row>
    <row r="891" spans="1:65" ht="15">
      <c r="A891" s="24" t="s">
        <v>21</v>
      </c>
      <c r="B891" s="18" t="s">
        <v>110</v>
      </c>
      <c r="C891" s="15" t="s">
        <v>111</v>
      </c>
      <c r="D891" s="16" t="s">
        <v>226</v>
      </c>
      <c r="E891" s="17" t="s">
        <v>226</v>
      </c>
      <c r="F891" s="17" t="s">
        <v>226</v>
      </c>
      <c r="G891" s="17" t="s">
        <v>226</v>
      </c>
      <c r="H891" s="17" t="s">
        <v>226</v>
      </c>
      <c r="I891" s="17" t="s">
        <v>226</v>
      </c>
      <c r="J891" s="17" t="s">
        <v>226</v>
      </c>
      <c r="K891" s="17" t="s">
        <v>226</v>
      </c>
      <c r="L891" s="17" t="s">
        <v>226</v>
      </c>
      <c r="M891" s="17" t="s">
        <v>226</v>
      </c>
      <c r="N891" s="17" t="s">
        <v>226</v>
      </c>
      <c r="O891" s="17" t="s">
        <v>226</v>
      </c>
      <c r="P891" s="17" t="s">
        <v>226</v>
      </c>
      <c r="Q891" s="17" t="s">
        <v>226</v>
      </c>
      <c r="R891" s="17" t="s">
        <v>226</v>
      </c>
      <c r="S891" s="17" t="s">
        <v>226</v>
      </c>
      <c r="T891" s="17" t="s">
        <v>226</v>
      </c>
      <c r="U891" s="149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1</v>
      </c>
    </row>
    <row r="892" spans="1:65">
      <c r="A892" s="29"/>
      <c r="B892" s="19" t="s">
        <v>227</v>
      </c>
      <c r="C892" s="9" t="s">
        <v>227</v>
      </c>
      <c r="D892" s="147" t="s">
        <v>230</v>
      </c>
      <c r="E892" s="148" t="s">
        <v>231</v>
      </c>
      <c r="F892" s="148" t="s">
        <v>235</v>
      </c>
      <c r="G892" s="148" t="s">
        <v>236</v>
      </c>
      <c r="H892" s="148" t="s">
        <v>237</v>
      </c>
      <c r="I892" s="148" t="s">
        <v>238</v>
      </c>
      <c r="J892" s="148" t="s">
        <v>239</v>
      </c>
      <c r="K892" s="148" t="s">
        <v>240</v>
      </c>
      <c r="L892" s="148" t="s">
        <v>241</v>
      </c>
      <c r="M892" s="148" t="s">
        <v>242</v>
      </c>
      <c r="N892" s="148" t="s">
        <v>243</v>
      </c>
      <c r="O892" s="148" t="s">
        <v>244</v>
      </c>
      <c r="P892" s="148" t="s">
        <v>245</v>
      </c>
      <c r="Q892" s="148" t="s">
        <v>246</v>
      </c>
      <c r="R892" s="148" t="s">
        <v>247</v>
      </c>
      <c r="S892" s="148" t="s">
        <v>281</v>
      </c>
      <c r="T892" s="148" t="s">
        <v>251</v>
      </c>
      <c r="U892" s="149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 t="s">
        <v>3</v>
      </c>
    </row>
    <row r="893" spans="1:65">
      <c r="A893" s="29"/>
      <c r="B893" s="19"/>
      <c r="C893" s="9"/>
      <c r="D893" s="10" t="s">
        <v>297</v>
      </c>
      <c r="E893" s="11" t="s">
        <v>297</v>
      </c>
      <c r="F893" s="11" t="s">
        <v>298</v>
      </c>
      <c r="G893" s="11" t="s">
        <v>297</v>
      </c>
      <c r="H893" s="11" t="s">
        <v>298</v>
      </c>
      <c r="I893" s="11" t="s">
        <v>298</v>
      </c>
      <c r="J893" s="11" t="s">
        <v>298</v>
      </c>
      <c r="K893" s="11" t="s">
        <v>298</v>
      </c>
      <c r="L893" s="11" t="s">
        <v>298</v>
      </c>
      <c r="M893" s="11" t="s">
        <v>114</v>
      </c>
      <c r="N893" s="11" t="s">
        <v>298</v>
      </c>
      <c r="O893" s="11" t="s">
        <v>297</v>
      </c>
      <c r="P893" s="11" t="s">
        <v>297</v>
      </c>
      <c r="Q893" s="11" t="s">
        <v>297</v>
      </c>
      <c r="R893" s="11" t="s">
        <v>298</v>
      </c>
      <c r="S893" s="11" t="s">
        <v>298</v>
      </c>
      <c r="T893" s="11" t="s">
        <v>297</v>
      </c>
      <c r="U893" s="149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2</v>
      </c>
    </row>
    <row r="894" spans="1:65">
      <c r="A894" s="29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149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3</v>
      </c>
    </row>
    <row r="895" spans="1:65">
      <c r="A895" s="29"/>
      <c r="B895" s="18">
        <v>1</v>
      </c>
      <c r="C895" s="14">
        <v>1</v>
      </c>
      <c r="D895" s="21">
        <v>2.04</v>
      </c>
      <c r="E895" s="21">
        <v>1.7625595708834709</v>
      </c>
      <c r="F895" s="143" t="s">
        <v>104</v>
      </c>
      <c r="G895" s="143">
        <v>1.35</v>
      </c>
      <c r="H895" s="21">
        <v>1.91</v>
      </c>
      <c r="I895" s="21">
        <v>1.88</v>
      </c>
      <c r="J895" s="21">
        <v>1.92</v>
      </c>
      <c r="K895" s="21">
        <v>1.78</v>
      </c>
      <c r="L895" s="21">
        <v>1.86</v>
      </c>
      <c r="M895" s="143">
        <v>1.4403117663</v>
      </c>
      <c r="N895" s="21">
        <v>1.77</v>
      </c>
      <c r="O895" s="21">
        <v>1.62</v>
      </c>
      <c r="P895" s="21">
        <v>1.9</v>
      </c>
      <c r="Q895" s="21">
        <v>1.95</v>
      </c>
      <c r="R895" s="21">
        <v>1.7</v>
      </c>
      <c r="S895" s="21">
        <v>2.11</v>
      </c>
      <c r="T895" s="21">
        <v>1.9</v>
      </c>
      <c r="U895" s="149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>
        <v>1</v>
      </c>
      <c r="C896" s="9">
        <v>2</v>
      </c>
      <c r="D896" s="11">
        <v>1.9699999999999998</v>
      </c>
      <c r="E896" s="11">
        <v>1.7164733759896165</v>
      </c>
      <c r="F896" s="144" t="s">
        <v>104</v>
      </c>
      <c r="G896" s="144">
        <v>1.24</v>
      </c>
      <c r="H896" s="11">
        <v>1.88</v>
      </c>
      <c r="I896" s="11">
        <v>1.88</v>
      </c>
      <c r="J896" s="11">
        <v>1.95</v>
      </c>
      <c r="K896" s="11">
        <v>1.7</v>
      </c>
      <c r="L896" s="11">
        <v>1.91</v>
      </c>
      <c r="M896" s="144">
        <v>1.2046289063380002</v>
      </c>
      <c r="N896" s="11">
        <v>1.77</v>
      </c>
      <c r="O896" s="11">
        <v>1.6</v>
      </c>
      <c r="P896" s="11">
        <v>1.7</v>
      </c>
      <c r="Q896" s="11">
        <v>1.9</v>
      </c>
      <c r="R896" s="11">
        <v>1.7</v>
      </c>
      <c r="S896" s="11">
        <v>2.2000000000000002</v>
      </c>
      <c r="T896" s="11">
        <v>1.9</v>
      </c>
      <c r="U896" s="149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26</v>
      </c>
    </row>
    <row r="897" spans="1:65">
      <c r="A897" s="29"/>
      <c r="B897" s="19">
        <v>1</v>
      </c>
      <c r="C897" s="9">
        <v>3</v>
      </c>
      <c r="D897" s="11">
        <v>1.82</v>
      </c>
      <c r="E897" s="11">
        <v>1.814144144898802</v>
      </c>
      <c r="F897" s="144" t="s">
        <v>104</v>
      </c>
      <c r="G897" s="144">
        <v>1.34</v>
      </c>
      <c r="H897" s="11">
        <v>1.95</v>
      </c>
      <c r="I897" s="11">
        <v>1.9800000000000002</v>
      </c>
      <c r="J897" s="11">
        <v>1.91</v>
      </c>
      <c r="K897" s="11">
        <v>1.88</v>
      </c>
      <c r="L897" s="11">
        <v>1.85</v>
      </c>
      <c r="M897" s="144">
        <v>1.1310390727840001</v>
      </c>
      <c r="N897" s="11">
        <v>1.79</v>
      </c>
      <c r="O897" s="11">
        <v>1.5</v>
      </c>
      <c r="P897" s="11">
        <v>1.7</v>
      </c>
      <c r="Q897" s="11">
        <v>1.9</v>
      </c>
      <c r="R897" s="11">
        <v>1.7</v>
      </c>
      <c r="S897" s="11">
        <v>2.08</v>
      </c>
      <c r="T897" s="11">
        <v>2</v>
      </c>
      <c r="U897" s="149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16</v>
      </c>
    </row>
    <row r="898" spans="1:65">
      <c r="A898" s="29"/>
      <c r="B898" s="19">
        <v>1</v>
      </c>
      <c r="C898" s="9">
        <v>4</v>
      </c>
      <c r="D898" s="11">
        <v>1.9400000000000002</v>
      </c>
      <c r="E898" s="11">
        <v>1.6729212457414349</v>
      </c>
      <c r="F898" s="144" t="s">
        <v>104</v>
      </c>
      <c r="G898" s="144">
        <v>1.21</v>
      </c>
      <c r="H898" s="11">
        <v>1.87</v>
      </c>
      <c r="I898" s="11">
        <v>1.92</v>
      </c>
      <c r="J898" s="11">
        <v>1.86</v>
      </c>
      <c r="K898" s="11">
        <v>1.64</v>
      </c>
      <c r="L898" s="11">
        <v>1.91</v>
      </c>
      <c r="M898" s="144">
        <v>1.0951171875800001</v>
      </c>
      <c r="N898" s="11">
        <v>1.76</v>
      </c>
      <c r="O898" s="11">
        <v>1.62</v>
      </c>
      <c r="P898" s="11">
        <v>1.7</v>
      </c>
      <c r="Q898" s="11">
        <v>1.95</v>
      </c>
      <c r="R898" s="11">
        <v>1.7</v>
      </c>
      <c r="S898" s="11">
        <v>2.15</v>
      </c>
      <c r="T898" s="11">
        <v>1.9</v>
      </c>
      <c r="U898" s="149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1.8328816222525002</v>
      </c>
    </row>
    <row r="899" spans="1:65">
      <c r="A899" s="29"/>
      <c r="B899" s="19">
        <v>1</v>
      </c>
      <c r="C899" s="9">
        <v>5</v>
      </c>
      <c r="D899" s="11">
        <v>1.75</v>
      </c>
      <c r="E899" s="11">
        <v>1.7331296200413011</v>
      </c>
      <c r="F899" s="144" t="s">
        <v>104</v>
      </c>
      <c r="G899" s="144">
        <v>1.29</v>
      </c>
      <c r="H899" s="11">
        <v>1.88</v>
      </c>
      <c r="I899" s="11">
        <v>1.9400000000000002</v>
      </c>
      <c r="J899" s="11">
        <v>1.96</v>
      </c>
      <c r="K899" s="11">
        <v>1.68</v>
      </c>
      <c r="L899" s="11">
        <v>1.86</v>
      </c>
      <c r="M899" s="144">
        <v>1.376532510164</v>
      </c>
      <c r="N899" s="11">
        <v>1.73</v>
      </c>
      <c r="O899" s="11">
        <v>1.51</v>
      </c>
      <c r="P899" s="11">
        <v>1.7</v>
      </c>
      <c r="Q899" s="11">
        <v>1.87</v>
      </c>
      <c r="R899" s="11">
        <v>1.7</v>
      </c>
      <c r="S899" s="11">
        <v>2.09</v>
      </c>
      <c r="T899" s="11">
        <v>1.9</v>
      </c>
      <c r="U899" s="149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58</v>
      </c>
    </row>
    <row r="900" spans="1:65">
      <c r="A900" s="29"/>
      <c r="B900" s="19">
        <v>1</v>
      </c>
      <c r="C900" s="9">
        <v>6</v>
      </c>
      <c r="D900" s="11">
        <v>1.82</v>
      </c>
      <c r="E900" s="11">
        <v>1.7728283116554064</v>
      </c>
      <c r="F900" s="144" t="s">
        <v>104</v>
      </c>
      <c r="G900" s="144">
        <v>1.3</v>
      </c>
      <c r="H900" s="11">
        <v>1.83</v>
      </c>
      <c r="I900" s="11">
        <v>1.9400000000000002</v>
      </c>
      <c r="J900" s="11">
        <v>1.91</v>
      </c>
      <c r="K900" s="11">
        <v>1.77</v>
      </c>
      <c r="L900" s="11">
        <v>1.9299999999999997</v>
      </c>
      <c r="M900" s="144">
        <v>1.4115055309739999</v>
      </c>
      <c r="N900" s="11">
        <v>1.73</v>
      </c>
      <c r="O900" s="11">
        <v>1.59</v>
      </c>
      <c r="P900" s="11">
        <v>1.6</v>
      </c>
      <c r="Q900" s="11">
        <v>1.89</v>
      </c>
      <c r="R900" s="11">
        <v>1.6</v>
      </c>
      <c r="S900" s="11">
        <v>2.13</v>
      </c>
      <c r="T900" s="11">
        <v>1.8</v>
      </c>
      <c r="U900" s="149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29"/>
      <c r="B901" s="20" t="s">
        <v>257</v>
      </c>
      <c r="C901" s="12"/>
      <c r="D901" s="22">
        <v>1.89</v>
      </c>
      <c r="E901" s="22">
        <v>1.7453427115350053</v>
      </c>
      <c r="F901" s="22" t="s">
        <v>685</v>
      </c>
      <c r="G901" s="22">
        <v>1.2883333333333333</v>
      </c>
      <c r="H901" s="22">
        <v>1.8866666666666667</v>
      </c>
      <c r="I901" s="22">
        <v>1.9233333333333331</v>
      </c>
      <c r="J901" s="22">
        <v>1.9183333333333337</v>
      </c>
      <c r="K901" s="22">
        <v>1.7416666666666665</v>
      </c>
      <c r="L901" s="22">
        <v>1.8866666666666667</v>
      </c>
      <c r="M901" s="22">
        <v>1.2765224956900001</v>
      </c>
      <c r="N901" s="22">
        <v>1.7583333333333335</v>
      </c>
      <c r="O901" s="22">
        <v>1.5733333333333335</v>
      </c>
      <c r="P901" s="22">
        <v>1.7166666666666666</v>
      </c>
      <c r="Q901" s="22">
        <v>1.9100000000000001</v>
      </c>
      <c r="R901" s="22">
        <v>1.6833333333333333</v>
      </c>
      <c r="S901" s="22">
        <v>2.1266666666666669</v>
      </c>
      <c r="T901" s="22">
        <v>1.9000000000000001</v>
      </c>
      <c r="U901" s="149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9"/>
      <c r="B902" s="3" t="s">
        <v>258</v>
      </c>
      <c r="C902" s="28"/>
      <c r="D902" s="11">
        <v>1.8800000000000001</v>
      </c>
      <c r="E902" s="11">
        <v>1.747844595462386</v>
      </c>
      <c r="F902" s="11" t="s">
        <v>685</v>
      </c>
      <c r="G902" s="11">
        <v>1.2949999999999999</v>
      </c>
      <c r="H902" s="11">
        <v>1.88</v>
      </c>
      <c r="I902" s="11">
        <v>1.9300000000000002</v>
      </c>
      <c r="J902" s="11">
        <v>1.915</v>
      </c>
      <c r="K902" s="11">
        <v>1.7349999999999999</v>
      </c>
      <c r="L902" s="11">
        <v>1.885</v>
      </c>
      <c r="M902" s="11">
        <v>1.2905807082510001</v>
      </c>
      <c r="N902" s="11">
        <v>1.7650000000000001</v>
      </c>
      <c r="O902" s="11">
        <v>1.5950000000000002</v>
      </c>
      <c r="P902" s="11">
        <v>1.7</v>
      </c>
      <c r="Q902" s="11">
        <v>1.9</v>
      </c>
      <c r="R902" s="11">
        <v>1.7</v>
      </c>
      <c r="S902" s="11">
        <v>2.12</v>
      </c>
      <c r="T902" s="11">
        <v>1.9</v>
      </c>
      <c r="U902" s="149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3" t="s">
        <v>259</v>
      </c>
      <c r="C903" s="28"/>
      <c r="D903" s="23">
        <v>0.11027239001672175</v>
      </c>
      <c r="E903" s="23">
        <v>4.9016288188869508E-2</v>
      </c>
      <c r="F903" s="23" t="s">
        <v>685</v>
      </c>
      <c r="G903" s="23">
        <v>5.4924190177613658E-2</v>
      </c>
      <c r="H903" s="23">
        <v>4.0331955899344421E-2</v>
      </c>
      <c r="I903" s="23">
        <v>3.8815804341359172E-2</v>
      </c>
      <c r="J903" s="23">
        <v>3.5449494589721076E-2</v>
      </c>
      <c r="K903" s="23">
        <v>8.6351992835525609E-2</v>
      </c>
      <c r="L903" s="23">
        <v>3.3862466931200638E-2</v>
      </c>
      <c r="M903" s="23">
        <v>0.15118951571942368</v>
      </c>
      <c r="N903" s="23">
        <v>2.4013884872437191E-2</v>
      </c>
      <c r="O903" s="23">
        <v>5.4283207962192798E-2</v>
      </c>
      <c r="P903" s="23">
        <v>9.8319208025017452E-2</v>
      </c>
      <c r="Q903" s="23">
        <v>3.286335345030994E-2</v>
      </c>
      <c r="R903" s="23">
        <v>4.0824829046386249E-2</v>
      </c>
      <c r="S903" s="23">
        <v>4.4121045620731526E-2</v>
      </c>
      <c r="T903" s="23">
        <v>6.3245553203367569E-2</v>
      </c>
      <c r="U903" s="202"/>
      <c r="V903" s="203"/>
      <c r="W903" s="203"/>
      <c r="X903" s="203"/>
      <c r="Y903" s="203"/>
      <c r="Z903" s="203"/>
      <c r="AA903" s="203"/>
      <c r="AB903" s="203"/>
      <c r="AC903" s="203"/>
      <c r="AD903" s="203"/>
      <c r="AE903" s="203"/>
      <c r="AF903" s="203"/>
      <c r="AG903" s="203"/>
      <c r="AH903" s="203"/>
      <c r="AI903" s="203"/>
      <c r="AJ903" s="203"/>
      <c r="AK903" s="203"/>
      <c r="AL903" s="203"/>
      <c r="AM903" s="203"/>
      <c r="AN903" s="203"/>
      <c r="AO903" s="203"/>
      <c r="AP903" s="203"/>
      <c r="AQ903" s="203"/>
      <c r="AR903" s="203"/>
      <c r="AS903" s="203"/>
      <c r="AT903" s="203"/>
      <c r="AU903" s="203"/>
      <c r="AV903" s="203"/>
      <c r="AW903" s="203"/>
      <c r="AX903" s="203"/>
      <c r="AY903" s="203"/>
      <c r="AZ903" s="203"/>
      <c r="BA903" s="203"/>
      <c r="BB903" s="203"/>
      <c r="BC903" s="203"/>
      <c r="BD903" s="203"/>
      <c r="BE903" s="203"/>
      <c r="BF903" s="203"/>
      <c r="BG903" s="203"/>
      <c r="BH903" s="203"/>
      <c r="BI903" s="203"/>
      <c r="BJ903" s="203"/>
      <c r="BK903" s="203"/>
      <c r="BL903" s="203"/>
      <c r="BM903" s="56"/>
    </row>
    <row r="904" spans="1:65">
      <c r="A904" s="29"/>
      <c r="B904" s="3" t="s">
        <v>86</v>
      </c>
      <c r="C904" s="28"/>
      <c r="D904" s="13">
        <v>5.8345179903027379E-2</v>
      </c>
      <c r="E904" s="13">
        <v>2.8084047829070972E-2</v>
      </c>
      <c r="F904" s="13" t="s">
        <v>685</v>
      </c>
      <c r="G904" s="13">
        <v>4.2631971677319788E-2</v>
      </c>
      <c r="H904" s="13">
        <v>2.1377361784104817E-2</v>
      </c>
      <c r="I904" s="13">
        <v>2.018152738718848E-2</v>
      </c>
      <c r="J904" s="13">
        <v>1.8479319508108289E-2</v>
      </c>
      <c r="K904" s="13">
        <v>4.9580091580206098E-2</v>
      </c>
      <c r="L904" s="13">
        <v>1.7948304027138148E-2</v>
      </c>
      <c r="M904" s="13">
        <v>0.11843858312712385</v>
      </c>
      <c r="N904" s="13">
        <v>1.3657185709442951E-2</v>
      </c>
      <c r="O904" s="13">
        <v>3.4502038959020841E-2</v>
      </c>
      <c r="P904" s="13">
        <v>5.7273325063116963E-2</v>
      </c>
      <c r="Q904" s="13">
        <v>1.7205944214821956E-2</v>
      </c>
      <c r="R904" s="13">
        <v>2.4252373690922525E-2</v>
      </c>
      <c r="S904" s="13">
        <v>2.0746573175892565E-2</v>
      </c>
      <c r="T904" s="13">
        <v>3.3287133264930296E-2</v>
      </c>
      <c r="U904" s="149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3" t="s">
        <v>260</v>
      </c>
      <c r="C905" s="28"/>
      <c r="D905" s="13">
        <v>3.1163156994997054E-2</v>
      </c>
      <c r="E905" s="13">
        <v>-4.7760264304420708E-2</v>
      </c>
      <c r="F905" s="13" t="s">
        <v>685</v>
      </c>
      <c r="G905" s="13">
        <v>-0.29709954113127612</v>
      </c>
      <c r="H905" s="13">
        <v>2.9344527088480454E-2</v>
      </c>
      <c r="I905" s="13">
        <v>4.9349456060164609E-2</v>
      </c>
      <c r="J905" s="13">
        <v>4.662151120038982E-2</v>
      </c>
      <c r="K905" s="13">
        <v>-4.976587384499831E-2</v>
      </c>
      <c r="L905" s="13">
        <v>2.9344527088480454E-2</v>
      </c>
      <c r="M905" s="13">
        <v>-0.30354340389903001</v>
      </c>
      <c r="N905" s="13">
        <v>-4.067272431241431E-2</v>
      </c>
      <c r="O905" s="13">
        <v>-0.14160668412409394</v>
      </c>
      <c r="P905" s="13">
        <v>-6.3405598143873809E-2</v>
      </c>
      <c r="Q905" s="13">
        <v>4.2074936434097765E-2</v>
      </c>
      <c r="R905" s="13">
        <v>-8.1591897209041253E-2</v>
      </c>
      <c r="S905" s="13">
        <v>0.16028588035768654</v>
      </c>
      <c r="T905" s="13">
        <v>3.6619046714547521E-2</v>
      </c>
      <c r="U905" s="149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45" t="s">
        <v>261</v>
      </c>
      <c r="C906" s="46"/>
      <c r="D906" s="44">
        <v>0.63</v>
      </c>
      <c r="E906" s="44">
        <v>0.06</v>
      </c>
      <c r="F906" s="44">
        <v>8.1300000000000008</v>
      </c>
      <c r="G906" s="44">
        <v>2.2400000000000002</v>
      </c>
      <c r="H906" s="44">
        <v>0.61</v>
      </c>
      <c r="I906" s="44">
        <v>0.79</v>
      </c>
      <c r="J906" s="44">
        <v>0.76</v>
      </c>
      <c r="K906" s="44">
        <v>0.08</v>
      </c>
      <c r="L906" s="44">
        <v>0.61</v>
      </c>
      <c r="M906" s="44">
        <v>2.29</v>
      </c>
      <c r="N906" s="44">
        <v>0</v>
      </c>
      <c r="O906" s="44">
        <v>0.88</v>
      </c>
      <c r="P906" s="44">
        <v>0.2</v>
      </c>
      <c r="Q906" s="44">
        <v>0.72</v>
      </c>
      <c r="R906" s="44">
        <v>0.36</v>
      </c>
      <c r="S906" s="44">
        <v>1.75</v>
      </c>
      <c r="T906" s="44">
        <v>0.67</v>
      </c>
      <c r="U906" s="149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BM907" s="55"/>
    </row>
    <row r="908" spans="1:65" ht="15">
      <c r="B908" s="8" t="s">
        <v>531</v>
      </c>
      <c r="BM908" s="27" t="s">
        <v>66</v>
      </c>
    </row>
    <row r="909" spans="1:65" ht="15">
      <c r="A909" s="24" t="s">
        <v>24</v>
      </c>
      <c r="B909" s="18" t="s">
        <v>110</v>
      </c>
      <c r="C909" s="15" t="s">
        <v>111</v>
      </c>
      <c r="D909" s="16" t="s">
        <v>226</v>
      </c>
      <c r="E909" s="17" t="s">
        <v>226</v>
      </c>
      <c r="F909" s="17" t="s">
        <v>226</v>
      </c>
      <c r="G909" s="17" t="s">
        <v>226</v>
      </c>
      <c r="H909" s="17" t="s">
        <v>226</v>
      </c>
      <c r="I909" s="17" t="s">
        <v>226</v>
      </c>
      <c r="J909" s="17" t="s">
        <v>226</v>
      </c>
      <c r="K909" s="17" t="s">
        <v>226</v>
      </c>
      <c r="L909" s="17" t="s">
        <v>226</v>
      </c>
      <c r="M909" s="17" t="s">
        <v>226</v>
      </c>
      <c r="N909" s="149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1</v>
      </c>
    </row>
    <row r="910" spans="1:65">
      <c r="A910" s="29"/>
      <c r="B910" s="19" t="s">
        <v>227</v>
      </c>
      <c r="C910" s="9" t="s">
        <v>227</v>
      </c>
      <c r="D910" s="147" t="s">
        <v>230</v>
      </c>
      <c r="E910" s="148" t="s">
        <v>231</v>
      </c>
      <c r="F910" s="148" t="s">
        <v>233</v>
      </c>
      <c r="G910" s="148" t="s">
        <v>235</v>
      </c>
      <c r="H910" s="148" t="s">
        <v>245</v>
      </c>
      <c r="I910" s="148" t="s">
        <v>246</v>
      </c>
      <c r="J910" s="148" t="s">
        <v>247</v>
      </c>
      <c r="K910" s="148" t="s">
        <v>281</v>
      </c>
      <c r="L910" s="148" t="s">
        <v>251</v>
      </c>
      <c r="M910" s="148" t="s">
        <v>296</v>
      </c>
      <c r="N910" s="149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 t="s">
        <v>3</v>
      </c>
    </row>
    <row r="911" spans="1:65">
      <c r="A911" s="29"/>
      <c r="B911" s="19"/>
      <c r="C911" s="9"/>
      <c r="D911" s="10" t="s">
        <v>297</v>
      </c>
      <c r="E911" s="11" t="s">
        <v>297</v>
      </c>
      <c r="F911" s="11" t="s">
        <v>297</v>
      </c>
      <c r="G911" s="11" t="s">
        <v>298</v>
      </c>
      <c r="H911" s="11" t="s">
        <v>297</v>
      </c>
      <c r="I911" s="11" t="s">
        <v>297</v>
      </c>
      <c r="J911" s="11" t="s">
        <v>298</v>
      </c>
      <c r="K911" s="11" t="s">
        <v>298</v>
      </c>
      <c r="L911" s="11" t="s">
        <v>297</v>
      </c>
      <c r="M911" s="11" t="s">
        <v>114</v>
      </c>
      <c r="N911" s="149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2</v>
      </c>
    </row>
    <row r="912" spans="1:65">
      <c r="A912" s="29"/>
      <c r="B912" s="19"/>
      <c r="C912" s="9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149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3</v>
      </c>
    </row>
    <row r="913" spans="1:65">
      <c r="A913" s="29"/>
      <c r="B913" s="18">
        <v>1</v>
      </c>
      <c r="C913" s="14">
        <v>1</v>
      </c>
      <c r="D913" s="21">
        <v>0.75</v>
      </c>
      <c r="E913" s="21">
        <v>0.78456686941342668</v>
      </c>
      <c r="F913" s="143">
        <v>0.94760000000000011</v>
      </c>
      <c r="G913" s="143">
        <v>0.8</v>
      </c>
      <c r="H913" s="143">
        <v>0.8</v>
      </c>
      <c r="I913" s="21">
        <v>0.76</v>
      </c>
      <c r="J913" s="143">
        <v>0.7</v>
      </c>
      <c r="K913" s="21">
        <v>0.79</v>
      </c>
      <c r="L913" s="21">
        <v>0.78</v>
      </c>
      <c r="M913" s="150">
        <v>2.5619999999999998</v>
      </c>
      <c r="N913" s="149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>
        <v>1</v>
      </c>
      <c r="C914" s="9">
        <v>2</v>
      </c>
      <c r="D914" s="11">
        <v>0.7</v>
      </c>
      <c r="E914" s="11">
        <v>0.77946113673315309</v>
      </c>
      <c r="F914" s="144">
        <v>0.92860999999999994</v>
      </c>
      <c r="G914" s="144">
        <v>0.8</v>
      </c>
      <c r="H914" s="144">
        <v>0.7</v>
      </c>
      <c r="I914" s="11">
        <v>0.74</v>
      </c>
      <c r="J914" s="144">
        <v>0.7</v>
      </c>
      <c r="K914" s="11">
        <v>0.8</v>
      </c>
      <c r="L914" s="11">
        <v>0.78</v>
      </c>
      <c r="M914" s="144">
        <v>0.61399999999999999</v>
      </c>
      <c r="N914" s="149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27</v>
      </c>
    </row>
    <row r="915" spans="1:65">
      <c r="A915" s="29"/>
      <c r="B915" s="19">
        <v>1</v>
      </c>
      <c r="C915" s="9">
        <v>3</v>
      </c>
      <c r="D915" s="11">
        <v>0.71</v>
      </c>
      <c r="E915" s="11">
        <v>0.76455548318902866</v>
      </c>
      <c r="F915" s="144">
        <v>0.94580000000000009</v>
      </c>
      <c r="G915" s="144">
        <v>0.8</v>
      </c>
      <c r="H915" s="144">
        <v>0.7</v>
      </c>
      <c r="I915" s="11">
        <v>0.73</v>
      </c>
      <c r="J915" s="144">
        <v>0.7</v>
      </c>
      <c r="K915" s="11">
        <v>0.79</v>
      </c>
      <c r="L915" s="11">
        <v>0.8</v>
      </c>
      <c r="M915" s="144">
        <v>0.44800000000000001</v>
      </c>
      <c r="N915" s="149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16</v>
      </c>
    </row>
    <row r="916" spans="1:65">
      <c r="A916" s="29"/>
      <c r="B916" s="19">
        <v>1</v>
      </c>
      <c r="C916" s="9">
        <v>4</v>
      </c>
      <c r="D916" s="11">
        <v>0.71</v>
      </c>
      <c r="E916" s="11">
        <v>0.75851702056175274</v>
      </c>
      <c r="F916" s="144">
        <v>0.92906000000000011</v>
      </c>
      <c r="G916" s="144">
        <v>0.8</v>
      </c>
      <c r="H916" s="144">
        <v>0.7</v>
      </c>
      <c r="I916" s="11">
        <v>0.75</v>
      </c>
      <c r="J916" s="144">
        <v>0.7</v>
      </c>
      <c r="K916" s="11">
        <v>0.8</v>
      </c>
      <c r="L916" s="11">
        <v>0.78</v>
      </c>
      <c r="M916" s="144">
        <v>0.59099999999999997</v>
      </c>
      <c r="N916" s="149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0.7653790565549845</v>
      </c>
    </row>
    <row r="917" spans="1:65">
      <c r="A917" s="29"/>
      <c r="B917" s="19">
        <v>1</v>
      </c>
      <c r="C917" s="9">
        <v>5</v>
      </c>
      <c r="D917" s="11">
        <v>0.72</v>
      </c>
      <c r="E917" s="11">
        <v>0.77052045553667536</v>
      </c>
      <c r="F917" s="144">
        <v>0.97216999999999998</v>
      </c>
      <c r="G917" s="144">
        <v>0.8</v>
      </c>
      <c r="H917" s="144">
        <v>0.7</v>
      </c>
      <c r="I917" s="11">
        <v>0.77</v>
      </c>
      <c r="J917" s="144">
        <v>0.7</v>
      </c>
      <c r="K917" s="11">
        <v>0.79</v>
      </c>
      <c r="L917" s="11">
        <v>0.8</v>
      </c>
      <c r="M917" s="144">
        <v>0.63800000000000001</v>
      </c>
      <c r="N917" s="149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59</v>
      </c>
    </row>
    <row r="918" spans="1:65">
      <c r="A918" s="29"/>
      <c r="B918" s="19">
        <v>1</v>
      </c>
      <c r="C918" s="9">
        <v>6</v>
      </c>
      <c r="D918" s="11">
        <v>0.72</v>
      </c>
      <c r="E918" s="11">
        <v>0.79375073121549689</v>
      </c>
      <c r="F918" s="144">
        <v>0.95794999999999986</v>
      </c>
      <c r="G918" s="144">
        <v>0.8</v>
      </c>
      <c r="H918" s="144">
        <v>0.7</v>
      </c>
      <c r="I918" s="11">
        <v>0.75</v>
      </c>
      <c r="J918" s="144">
        <v>0.7</v>
      </c>
      <c r="K918" s="11">
        <v>0.79</v>
      </c>
      <c r="L918" s="11">
        <v>0.8</v>
      </c>
      <c r="M918" s="144">
        <v>0.627</v>
      </c>
      <c r="N918" s="149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29"/>
      <c r="B919" s="20" t="s">
        <v>257</v>
      </c>
      <c r="C919" s="12"/>
      <c r="D919" s="22">
        <v>0.71833333333333327</v>
      </c>
      <c r="E919" s="22">
        <v>0.77522861610825566</v>
      </c>
      <c r="F919" s="22">
        <v>0.94686500000000018</v>
      </c>
      <c r="G919" s="22">
        <v>0.79999999999999993</v>
      </c>
      <c r="H919" s="22">
        <v>0.71666666666666679</v>
      </c>
      <c r="I919" s="22">
        <v>0.75</v>
      </c>
      <c r="J919" s="22">
        <v>0.70000000000000007</v>
      </c>
      <c r="K919" s="22">
        <v>0.79333333333333333</v>
      </c>
      <c r="L919" s="22">
        <v>0.79</v>
      </c>
      <c r="M919" s="22">
        <v>0.91333333333333322</v>
      </c>
      <c r="N919" s="149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29"/>
      <c r="B920" s="3" t="s">
        <v>258</v>
      </c>
      <c r="C920" s="28"/>
      <c r="D920" s="11">
        <v>0.71499999999999997</v>
      </c>
      <c r="E920" s="11">
        <v>0.77499079613491428</v>
      </c>
      <c r="F920" s="11">
        <v>0.9467000000000001</v>
      </c>
      <c r="G920" s="11">
        <v>0.8</v>
      </c>
      <c r="H920" s="11">
        <v>0.7</v>
      </c>
      <c r="I920" s="11">
        <v>0.75</v>
      </c>
      <c r="J920" s="11">
        <v>0.7</v>
      </c>
      <c r="K920" s="11">
        <v>0.79</v>
      </c>
      <c r="L920" s="11">
        <v>0.79</v>
      </c>
      <c r="M920" s="11">
        <v>0.62050000000000005</v>
      </c>
      <c r="N920" s="14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3" t="s">
        <v>259</v>
      </c>
      <c r="C921" s="28"/>
      <c r="D921" s="23">
        <v>1.7224014243685103E-2</v>
      </c>
      <c r="E921" s="23">
        <v>1.3141886635234532E-2</v>
      </c>
      <c r="F921" s="23">
        <v>1.6823541541542281E-2</v>
      </c>
      <c r="G921" s="23">
        <v>1.2161883888976234E-16</v>
      </c>
      <c r="H921" s="23">
        <v>4.0824829046386332E-2</v>
      </c>
      <c r="I921" s="23">
        <v>1.4142135623730963E-2</v>
      </c>
      <c r="J921" s="23">
        <v>1.2161883888976234E-16</v>
      </c>
      <c r="K921" s="23">
        <v>5.1639777949432268E-3</v>
      </c>
      <c r="L921" s="23">
        <v>1.0954451150103331E-2</v>
      </c>
      <c r="M921" s="23">
        <v>0.81067025766748502</v>
      </c>
      <c r="N921" s="202"/>
      <c r="O921" s="203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203"/>
      <c r="AE921" s="203"/>
      <c r="AF921" s="203"/>
      <c r="AG921" s="203"/>
      <c r="AH921" s="203"/>
      <c r="AI921" s="203"/>
      <c r="AJ921" s="203"/>
      <c r="AK921" s="203"/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203"/>
      <c r="AW921" s="203"/>
      <c r="AX921" s="203"/>
      <c r="AY921" s="203"/>
      <c r="AZ921" s="203"/>
      <c r="BA921" s="203"/>
      <c r="BB921" s="203"/>
      <c r="BC921" s="203"/>
      <c r="BD921" s="203"/>
      <c r="BE921" s="203"/>
      <c r="BF921" s="203"/>
      <c r="BG921" s="203"/>
      <c r="BH921" s="203"/>
      <c r="BI921" s="203"/>
      <c r="BJ921" s="203"/>
      <c r="BK921" s="203"/>
      <c r="BL921" s="203"/>
      <c r="BM921" s="56"/>
    </row>
    <row r="922" spans="1:65">
      <c r="A922" s="29"/>
      <c r="B922" s="3" t="s">
        <v>86</v>
      </c>
      <c r="C922" s="28"/>
      <c r="D922" s="13">
        <v>2.3977746046893417E-2</v>
      </c>
      <c r="E922" s="13">
        <v>1.6952272351875297E-2</v>
      </c>
      <c r="F922" s="13">
        <v>1.7767624256406434E-2</v>
      </c>
      <c r="G922" s="13">
        <v>1.5202354861220294E-16</v>
      </c>
      <c r="H922" s="13">
        <v>5.6964877739143709E-2</v>
      </c>
      <c r="I922" s="13">
        <v>1.8856180831641284E-2</v>
      </c>
      <c r="J922" s="13">
        <v>1.7374119841394619E-16</v>
      </c>
      <c r="K922" s="13">
        <v>6.5092157079116308E-3</v>
      </c>
      <c r="L922" s="13">
        <v>1.3866393860890293E-2</v>
      </c>
      <c r="M922" s="13">
        <v>0.8875951726286333</v>
      </c>
      <c r="N922" s="14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260</v>
      </c>
      <c r="C923" s="28"/>
      <c r="D923" s="13">
        <v>-6.1467220482105622E-2</v>
      </c>
      <c r="E923" s="13">
        <v>1.2868864739524755E-2</v>
      </c>
      <c r="F923" s="13">
        <v>0.23711903519008537</v>
      </c>
      <c r="G923" s="13">
        <v>4.5233721968884755E-2</v>
      </c>
      <c r="H923" s="13">
        <v>-6.3644790736207213E-2</v>
      </c>
      <c r="I923" s="13">
        <v>-2.0093385654170515E-2</v>
      </c>
      <c r="J923" s="13">
        <v>-8.5420493277225784E-2</v>
      </c>
      <c r="K923" s="13">
        <v>3.6523440952477282E-2</v>
      </c>
      <c r="L923" s="13">
        <v>3.2168300444273656E-2</v>
      </c>
      <c r="M923" s="13">
        <v>0.19330849924781002</v>
      </c>
      <c r="N923" s="14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45" t="s">
        <v>261</v>
      </c>
      <c r="C924" s="46"/>
      <c r="D924" s="44">
        <v>1.21</v>
      </c>
      <c r="E924" s="44">
        <v>0.25</v>
      </c>
      <c r="F924" s="44">
        <v>2.64</v>
      </c>
      <c r="G924" s="44" t="s">
        <v>262</v>
      </c>
      <c r="H924" s="44" t="s">
        <v>262</v>
      </c>
      <c r="I924" s="44">
        <v>0.67</v>
      </c>
      <c r="J924" s="44" t="s">
        <v>262</v>
      </c>
      <c r="K924" s="44">
        <v>0.06</v>
      </c>
      <c r="L924" s="44">
        <v>0</v>
      </c>
      <c r="M924" s="44">
        <v>2.08</v>
      </c>
      <c r="N924" s="14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B925" s="30" t="s">
        <v>314</v>
      </c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BM925" s="55"/>
    </row>
    <row r="926" spans="1:65">
      <c r="BM926" s="55"/>
    </row>
    <row r="927" spans="1:65" ht="15">
      <c r="B927" s="8" t="s">
        <v>532</v>
      </c>
      <c r="BM927" s="27" t="s">
        <v>66</v>
      </c>
    </row>
    <row r="928" spans="1:65" ht="15">
      <c r="A928" s="24" t="s">
        <v>27</v>
      </c>
      <c r="B928" s="18" t="s">
        <v>110</v>
      </c>
      <c r="C928" s="15" t="s">
        <v>111</v>
      </c>
      <c r="D928" s="16" t="s">
        <v>226</v>
      </c>
      <c r="E928" s="17" t="s">
        <v>226</v>
      </c>
      <c r="F928" s="17" t="s">
        <v>226</v>
      </c>
      <c r="G928" s="17" t="s">
        <v>226</v>
      </c>
      <c r="H928" s="17" t="s">
        <v>226</v>
      </c>
      <c r="I928" s="17" t="s">
        <v>226</v>
      </c>
      <c r="J928" s="17" t="s">
        <v>226</v>
      </c>
      <c r="K928" s="17" t="s">
        <v>226</v>
      </c>
      <c r="L928" s="17" t="s">
        <v>226</v>
      </c>
      <c r="M928" s="17" t="s">
        <v>226</v>
      </c>
      <c r="N928" s="17" t="s">
        <v>226</v>
      </c>
      <c r="O928" s="17" t="s">
        <v>226</v>
      </c>
      <c r="P928" s="17" t="s">
        <v>226</v>
      </c>
      <c r="Q928" s="17" t="s">
        <v>226</v>
      </c>
      <c r="R928" s="17" t="s">
        <v>226</v>
      </c>
      <c r="S928" s="149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1</v>
      </c>
    </row>
    <row r="929" spans="1:65">
      <c r="A929" s="29"/>
      <c r="B929" s="19" t="s">
        <v>227</v>
      </c>
      <c r="C929" s="9" t="s">
        <v>227</v>
      </c>
      <c r="D929" s="147" t="s">
        <v>231</v>
      </c>
      <c r="E929" s="148" t="s">
        <v>235</v>
      </c>
      <c r="F929" s="148" t="s">
        <v>236</v>
      </c>
      <c r="G929" s="148" t="s">
        <v>237</v>
      </c>
      <c r="H929" s="148" t="s">
        <v>238</v>
      </c>
      <c r="I929" s="148" t="s">
        <v>239</v>
      </c>
      <c r="J929" s="148" t="s">
        <v>240</v>
      </c>
      <c r="K929" s="148" t="s">
        <v>241</v>
      </c>
      <c r="L929" s="148" t="s">
        <v>242</v>
      </c>
      <c r="M929" s="148" t="s">
        <v>243</v>
      </c>
      <c r="N929" s="148" t="s">
        <v>244</v>
      </c>
      <c r="O929" s="148" t="s">
        <v>245</v>
      </c>
      <c r="P929" s="148" t="s">
        <v>247</v>
      </c>
      <c r="Q929" s="148" t="s">
        <v>281</v>
      </c>
      <c r="R929" s="148" t="s">
        <v>251</v>
      </c>
      <c r="S929" s="149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 t="s">
        <v>3</v>
      </c>
    </row>
    <row r="930" spans="1:65">
      <c r="A930" s="29"/>
      <c r="B930" s="19"/>
      <c r="C930" s="9"/>
      <c r="D930" s="10" t="s">
        <v>297</v>
      </c>
      <c r="E930" s="11" t="s">
        <v>298</v>
      </c>
      <c r="F930" s="11" t="s">
        <v>297</v>
      </c>
      <c r="G930" s="11" t="s">
        <v>298</v>
      </c>
      <c r="H930" s="11" t="s">
        <v>298</v>
      </c>
      <c r="I930" s="11" t="s">
        <v>298</v>
      </c>
      <c r="J930" s="11" t="s">
        <v>298</v>
      </c>
      <c r="K930" s="11" t="s">
        <v>298</v>
      </c>
      <c r="L930" s="11" t="s">
        <v>114</v>
      </c>
      <c r="M930" s="11" t="s">
        <v>298</v>
      </c>
      <c r="N930" s="11" t="s">
        <v>297</v>
      </c>
      <c r="O930" s="11" t="s">
        <v>297</v>
      </c>
      <c r="P930" s="11" t="s">
        <v>298</v>
      </c>
      <c r="Q930" s="11" t="s">
        <v>298</v>
      </c>
      <c r="R930" s="11" t="s">
        <v>297</v>
      </c>
      <c r="S930" s="149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2</v>
      </c>
    </row>
    <row r="931" spans="1:65">
      <c r="A931" s="29"/>
      <c r="B931" s="19"/>
      <c r="C931" s="9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149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8">
        <v>1</v>
      </c>
      <c r="C932" s="14">
        <v>1</v>
      </c>
      <c r="D932" s="143" t="s">
        <v>96</v>
      </c>
      <c r="E932" s="143" t="s">
        <v>104</v>
      </c>
      <c r="F932" s="143">
        <v>0.52</v>
      </c>
      <c r="G932" s="21">
        <v>0.13</v>
      </c>
      <c r="H932" s="21">
        <v>0.11</v>
      </c>
      <c r="I932" s="21">
        <v>0.1</v>
      </c>
      <c r="J932" s="21">
        <v>0.17</v>
      </c>
      <c r="K932" s="21">
        <v>0.1</v>
      </c>
      <c r="L932" s="21">
        <v>0.13543228160000001</v>
      </c>
      <c r="M932" s="21">
        <v>0.06</v>
      </c>
      <c r="N932" s="143">
        <v>0.1</v>
      </c>
      <c r="O932" s="21">
        <v>0.14000000000000001</v>
      </c>
      <c r="P932" s="21">
        <v>0.18</v>
      </c>
      <c r="Q932" s="21">
        <v>0.1</v>
      </c>
      <c r="R932" s="143" t="s">
        <v>96</v>
      </c>
      <c r="S932" s="149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>
        <v>1</v>
      </c>
      <c r="C933" s="9">
        <v>2</v>
      </c>
      <c r="D933" s="144" t="s">
        <v>96</v>
      </c>
      <c r="E933" s="144" t="s">
        <v>104</v>
      </c>
      <c r="F933" s="144">
        <v>0.48</v>
      </c>
      <c r="G933" s="11">
        <v>0.13</v>
      </c>
      <c r="H933" s="11">
        <v>0.1</v>
      </c>
      <c r="I933" s="11">
        <v>0.1</v>
      </c>
      <c r="J933" s="11">
        <v>0.14000000000000001</v>
      </c>
      <c r="K933" s="11">
        <v>0.14000000000000001</v>
      </c>
      <c r="L933" s="11">
        <v>0.11234313999999999</v>
      </c>
      <c r="M933" s="11">
        <v>0.08</v>
      </c>
      <c r="N933" s="144">
        <v>0.1</v>
      </c>
      <c r="O933" s="11">
        <v>0.16</v>
      </c>
      <c r="P933" s="11">
        <v>0.18</v>
      </c>
      <c r="Q933" s="11">
        <v>0.1</v>
      </c>
      <c r="R933" s="144" t="s">
        <v>96</v>
      </c>
      <c r="S933" s="149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28</v>
      </c>
    </row>
    <row r="934" spans="1:65">
      <c r="A934" s="29"/>
      <c r="B934" s="19">
        <v>1</v>
      </c>
      <c r="C934" s="9">
        <v>3</v>
      </c>
      <c r="D934" s="144" t="s">
        <v>96</v>
      </c>
      <c r="E934" s="144" t="s">
        <v>104</v>
      </c>
      <c r="F934" s="144">
        <v>0.51</v>
      </c>
      <c r="G934" s="11">
        <v>0.1</v>
      </c>
      <c r="H934" s="11">
        <v>0.11</v>
      </c>
      <c r="I934" s="11">
        <v>0.09</v>
      </c>
      <c r="J934" s="11">
        <v>0.15</v>
      </c>
      <c r="K934" s="11">
        <v>0.12</v>
      </c>
      <c r="L934" s="144" t="s">
        <v>104</v>
      </c>
      <c r="M934" s="11">
        <v>0.1</v>
      </c>
      <c r="N934" s="144">
        <v>0.1</v>
      </c>
      <c r="O934" s="11">
        <v>0.15</v>
      </c>
      <c r="P934" s="11">
        <v>0.14000000000000001</v>
      </c>
      <c r="Q934" s="11">
        <v>0.1</v>
      </c>
      <c r="R934" s="144" t="s">
        <v>96</v>
      </c>
      <c r="S934" s="149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16</v>
      </c>
    </row>
    <row r="935" spans="1:65">
      <c r="A935" s="29"/>
      <c r="B935" s="19">
        <v>1</v>
      </c>
      <c r="C935" s="9">
        <v>4</v>
      </c>
      <c r="D935" s="144" t="s">
        <v>96</v>
      </c>
      <c r="E935" s="144" t="s">
        <v>104</v>
      </c>
      <c r="F935" s="144">
        <v>0.51</v>
      </c>
      <c r="G935" s="11">
        <v>0.12</v>
      </c>
      <c r="H935" s="11">
        <v>0.09</v>
      </c>
      <c r="I935" s="11">
        <v>0.1</v>
      </c>
      <c r="J935" s="11">
        <v>0.17</v>
      </c>
      <c r="K935" s="11">
        <v>0.12</v>
      </c>
      <c r="L935" s="11">
        <v>0.12791943780000001</v>
      </c>
      <c r="M935" s="11">
        <v>0.12</v>
      </c>
      <c r="N935" s="144">
        <v>0.1</v>
      </c>
      <c r="O935" s="11">
        <v>0.12</v>
      </c>
      <c r="P935" s="11">
        <v>0.15</v>
      </c>
      <c r="Q935" s="11">
        <v>0.1</v>
      </c>
      <c r="R935" s="144" t="s">
        <v>96</v>
      </c>
      <c r="S935" s="149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0.12143772770866665</v>
      </c>
    </row>
    <row r="936" spans="1:65">
      <c r="A936" s="29"/>
      <c r="B936" s="19">
        <v>1</v>
      </c>
      <c r="C936" s="9">
        <v>5</v>
      </c>
      <c r="D936" s="144" t="s">
        <v>96</v>
      </c>
      <c r="E936" s="144" t="s">
        <v>104</v>
      </c>
      <c r="F936" s="144">
        <v>0.5</v>
      </c>
      <c r="G936" s="11">
        <v>0.11</v>
      </c>
      <c r="H936" s="11">
        <v>0.13</v>
      </c>
      <c r="I936" s="11">
        <v>0.12</v>
      </c>
      <c r="J936" s="11">
        <v>0.16</v>
      </c>
      <c r="K936" s="11">
        <v>0.11</v>
      </c>
      <c r="L936" s="11">
        <v>0.11280358203333334</v>
      </c>
      <c r="M936" s="11">
        <v>0.12</v>
      </c>
      <c r="N936" s="144">
        <v>0.1</v>
      </c>
      <c r="O936" s="11">
        <v>0.09</v>
      </c>
      <c r="P936" s="11">
        <v>0.16</v>
      </c>
      <c r="Q936" s="11">
        <v>0.11</v>
      </c>
      <c r="R936" s="144" t="s">
        <v>96</v>
      </c>
      <c r="S936" s="149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60</v>
      </c>
    </row>
    <row r="937" spans="1:65">
      <c r="A937" s="29"/>
      <c r="B937" s="19">
        <v>1</v>
      </c>
      <c r="C937" s="9">
        <v>6</v>
      </c>
      <c r="D937" s="144" t="s">
        <v>96</v>
      </c>
      <c r="E937" s="144" t="s">
        <v>104</v>
      </c>
      <c r="F937" s="144">
        <v>0.5</v>
      </c>
      <c r="G937" s="11">
        <v>0.11</v>
      </c>
      <c r="H937" s="11">
        <v>0.1</v>
      </c>
      <c r="I937" s="11">
        <v>0.11</v>
      </c>
      <c r="J937" s="11">
        <v>0.16</v>
      </c>
      <c r="K937" s="11">
        <v>0.13</v>
      </c>
      <c r="L937" s="11">
        <v>0.10838794400000001</v>
      </c>
      <c r="M937" s="11">
        <v>0.14000000000000001</v>
      </c>
      <c r="N937" s="144">
        <v>0.1</v>
      </c>
      <c r="O937" s="11">
        <v>0.06</v>
      </c>
      <c r="P937" s="11">
        <v>0.18</v>
      </c>
      <c r="Q937" s="11">
        <v>0.1</v>
      </c>
      <c r="R937" s="144" t="s">
        <v>96</v>
      </c>
      <c r="S937" s="149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9"/>
      <c r="B938" s="20" t="s">
        <v>257</v>
      </c>
      <c r="C938" s="12"/>
      <c r="D938" s="22" t="s">
        <v>685</v>
      </c>
      <c r="E938" s="22" t="s">
        <v>685</v>
      </c>
      <c r="F938" s="22">
        <v>0.5033333333333333</v>
      </c>
      <c r="G938" s="22">
        <v>0.11666666666666665</v>
      </c>
      <c r="H938" s="22">
        <v>0.10666666666666667</v>
      </c>
      <c r="I938" s="22">
        <v>0.10333333333333333</v>
      </c>
      <c r="J938" s="22">
        <v>0.15833333333333335</v>
      </c>
      <c r="K938" s="22">
        <v>0.12</v>
      </c>
      <c r="L938" s="22">
        <v>0.11937727708666668</v>
      </c>
      <c r="M938" s="22">
        <v>0.10333333333333333</v>
      </c>
      <c r="N938" s="22">
        <v>9.9999999999999992E-2</v>
      </c>
      <c r="O938" s="22">
        <v>0.12</v>
      </c>
      <c r="P938" s="22">
        <v>0.16500000000000001</v>
      </c>
      <c r="Q938" s="22">
        <v>0.10166666666666667</v>
      </c>
      <c r="R938" s="22" t="s">
        <v>685</v>
      </c>
      <c r="S938" s="149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3" t="s">
        <v>258</v>
      </c>
      <c r="C939" s="28"/>
      <c r="D939" s="11" t="s">
        <v>685</v>
      </c>
      <c r="E939" s="11" t="s">
        <v>685</v>
      </c>
      <c r="F939" s="11">
        <v>0.505</v>
      </c>
      <c r="G939" s="11">
        <v>0.11499999999999999</v>
      </c>
      <c r="H939" s="11">
        <v>0.10500000000000001</v>
      </c>
      <c r="I939" s="11">
        <v>0.1</v>
      </c>
      <c r="J939" s="11">
        <v>0.16</v>
      </c>
      <c r="K939" s="11">
        <v>0.12</v>
      </c>
      <c r="L939" s="11">
        <v>0.11280358203333334</v>
      </c>
      <c r="M939" s="11">
        <v>0.11</v>
      </c>
      <c r="N939" s="11">
        <v>0.1</v>
      </c>
      <c r="O939" s="11">
        <v>0.13</v>
      </c>
      <c r="P939" s="11">
        <v>0.16999999999999998</v>
      </c>
      <c r="Q939" s="11">
        <v>0.1</v>
      </c>
      <c r="R939" s="11" t="s">
        <v>685</v>
      </c>
      <c r="S939" s="149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259</v>
      </c>
      <c r="C940" s="28"/>
      <c r="D940" s="23" t="s">
        <v>685</v>
      </c>
      <c r="E940" s="23" t="s">
        <v>685</v>
      </c>
      <c r="F940" s="23">
        <v>1.3662601021279476E-2</v>
      </c>
      <c r="G940" s="23">
        <v>1.2110601416389966E-2</v>
      </c>
      <c r="H940" s="23">
        <v>1.3662601021279525E-2</v>
      </c>
      <c r="I940" s="23">
        <v>1.0327955589886445E-2</v>
      </c>
      <c r="J940" s="23">
        <v>1.1690451944500123E-2</v>
      </c>
      <c r="K940" s="23">
        <v>1.4142135623731055E-2</v>
      </c>
      <c r="L940" s="23">
        <v>1.1663936647563662E-2</v>
      </c>
      <c r="M940" s="23">
        <v>2.9439202887759471E-2</v>
      </c>
      <c r="N940" s="23">
        <v>1.5202354861220293E-17</v>
      </c>
      <c r="O940" s="23">
        <v>3.8470768123342734E-2</v>
      </c>
      <c r="P940" s="23">
        <v>1.7606816861659002E-2</v>
      </c>
      <c r="Q940" s="23">
        <v>4.082482904638628E-3</v>
      </c>
      <c r="R940" s="23" t="s">
        <v>685</v>
      </c>
      <c r="S940" s="149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86</v>
      </c>
      <c r="C941" s="28"/>
      <c r="D941" s="13" t="s">
        <v>685</v>
      </c>
      <c r="E941" s="13" t="s">
        <v>685</v>
      </c>
      <c r="F941" s="13">
        <v>2.7144240439628101E-2</v>
      </c>
      <c r="G941" s="13">
        <v>0.1038051549976283</v>
      </c>
      <c r="H941" s="13">
        <v>0.12808688457449555</v>
      </c>
      <c r="I941" s="13">
        <v>9.994795732148172E-2</v>
      </c>
      <c r="J941" s="13">
        <v>7.3834433333684973E-2</v>
      </c>
      <c r="K941" s="13">
        <v>0.11785113019775879</v>
      </c>
      <c r="L941" s="13">
        <v>9.7706506063928431E-2</v>
      </c>
      <c r="M941" s="13">
        <v>0.28489551181702716</v>
      </c>
      <c r="N941" s="13">
        <v>1.5202354861220294E-16</v>
      </c>
      <c r="O941" s="13">
        <v>0.32058973436118948</v>
      </c>
      <c r="P941" s="13">
        <v>0.10670798097975152</v>
      </c>
      <c r="Q941" s="13">
        <v>4.0155569553822573E-2</v>
      </c>
      <c r="R941" s="13" t="s">
        <v>685</v>
      </c>
      <c r="S941" s="149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260</v>
      </c>
      <c r="C942" s="28"/>
      <c r="D942" s="13" t="s">
        <v>685</v>
      </c>
      <c r="E942" s="13" t="s">
        <v>685</v>
      </c>
      <c r="F942" s="13">
        <v>3.1447855030756795</v>
      </c>
      <c r="G942" s="13">
        <v>-3.9288128426167024E-2</v>
      </c>
      <c r="H942" s="13">
        <v>-0.12163486027535253</v>
      </c>
      <c r="I942" s="13">
        <v>-0.14908377089174785</v>
      </c>
      <c r="J942" s="13">
        <v>0.30382325427877377</v>
      </c>
      <c r="K942" s="13">
        <v>-1.1839217809771707E-2</v>
      </c>
      <c r="L942" s="13">
        <v>-1.6967137485831896E-2</v>
      </c>
      <c r="M942" s="13">
        <v>-0.14908377089174785</v>
      </c>
      <c r="N942" s="13">
        <v>-0.17653268150814316</v>
      </c>
      <c r="O942" s="13">
        <v>-1.1839217809771707E-2</v>
      </c>
      <c r="P942" s="13">
        <v>0.35872107551156396</v>
      </c>
      <c r="Q942" s="13">
        <v>-0.16280822619994539</v>
      </c>
      <c r="R942" s="13" t="s">
        <v>685</v>
      </c>
      <c r="S942" s="149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45" t="s">
        <v>261</v>
      </c>
      <c r="C943" s="46"/>
      <c r="D943" s="44">
        <v>0.59</v>
      </c>
      <c r="E943" s="44">
        <v>4.63</v>
      </c>
      <c r="F943" s="44">
        <v>32.049999999999997</v>
      </c>
      <c r="G943" s="44">
        <v>0.76</v>
      </c>
      <c r="H943" s="44">
        <v>0.05</v>
      </c>
      <c r="I943" s="44">
        <v>0.32</v>
      </c>
      <c r="J943" s="44">
        <v>4.13</v>
      </c>
      <c r="K943" s="44">
        <v>1.03</v>
      </c>
      <c r="L943" s="44">
        <v>0.05</v>
      </c>
      <c r="M943" s="44">
        <v>0.32</v>
      </c>
      <c r="N943" s="44" t="s">
        <v>262</v>
      </c>
      <c r="O943" s="44">
        <v>1.03</v>
      </c>
      <c r="P943" s="44">
        <v>4.67</v>
      </c>
      <c r="Q943" s="44">
        <v>0.45</v>
      </c>
      <c r="R943" s="44">
        <v>0.59</v>
      </c>
      <c r="S943" s="149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0" t="s">
        <v>315</v>
      </c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BM944" s="55"/>
    </row>
    <row r="945" spans="1:65">
      <c r="BM945" s="55"/>
    </row>
    <row r="946" spans="1:65" ht="15">
      <c r="B946" s="8" t="s">
        <v>533</v>
      </c>
      <c r="BM946" s="27" t="s">
        <v>66</v>
      </c>
    </row>
    <row r="947" spans="1:65" ht="15">
      <c r="A947" s="24" t="s">
        <v>30</v>
      </c>
      <c r="B947" s="18" t="s">
        <v>110</v>
      </c>
      <c r="C947" s="15" t="s">
        <v>111</v>
      </c>
      <c r="D947" s="16" t="s">
        <v>226</v>
      </c>
      <c r="E947" s="17" t="s">
        <v>226</v>
      </c>
      <c r="F947" s="17" t="s">
        <v>226</v>
      </c>
      <c r="G947" s="17" t="s">
        <v>226</v>
      </c>
      <c r="H947" s="17" t="s">
        <v>226</v>
      </c>
      <c r="I947" s="17" t="s">
        <v>226</v>
      </c>
      <c r="J947" s="17" t="s">
        <v>226</v>
      </c>
      <c r="K947" s="17" t="s">
        <v>226</v>
      </c>
      <c r="L947" s="17" t="s">
        <v>226</v>
      </c>
      <c r="M947" s="17" t="s">
        <v>226</v>
      </c>
      <c r="N947" s="17" t="s">
        <v>226</v>
      </c>
      <c r="O947" s="17" t="s">
        <v>226</v>
      </c>
      <c r="P947" s="17" t="s">
        <v>226</v>
      </c>
      <c r="Q947" s="17" t="s">
        <v>226</v>
      </c>
      <c r="R947" s="17" t="s">
        <v>226</v>
      </c>
      <c r="S947" s="17" t="s">
        <v>226</v>
      </c>
      <c r="T947" s="17" t="s">
        <v>226</v>
      </c>
      <c r="U947" s="149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227</v>
      </c>
      <c r="C948" s="9" t="s">
        <v>227</v>
      </c>
      <c r="D948" s="147" t="s">
        <v>230</v>
      </c>
      <c r="E948" s="148" t="s">
        <v>231</v>
      </c>
      <c r="F948" s="148" t="s">
        <v>233</v>
      </c>
      <c r="G948" s="148" t="s">
        <v>235</v>
      </c>
      <c r="H948" s="148" t="s">
        <v>237</v>
      </c>
      <c r="I948" s="148" t="s">
        <v>238</v>
      </c>
      <c r="J948" s="148" t="s">
        <v>239</v>
      </c>
      <c r="K948" s="148" t="s">
        <v>240</v>
      </c>
      <c r="L948" s="148" t="s">
        <v>241</v>
      </c>
      <c r="M948" s="148" t="s">
        <v>242</v>
      </c>
      <c r="N948" s="148" t="s">
        <v>243</v>
      </c>
      <c r="O948" s="148" t="s">
        <v>244</v>
      </c>
      <c r="P948" s="148" t="s">
        <v>245</v>
      </c>
      <c r="Q948" s="148" t="s">
        <v>246</v>
      </c>
      <c r="R948" s="148" t="s">
        <v>247</v>
      </c>
      <c r="S948" s="148" t="s">
        <v>281</v>
      </c>
      <c r="T948" s="148" t="s">
        <v>251</v>
      </c>
      <c r="U948" s="149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9"/>
      <c r="C949" s="9"/>
      <c r="D949" s="10" t="s">
        <v>297</v>
      </c>
      <c r="E949" s="11" t="s">
        <v>297</v>
      </c>
      <c r="F949" s="11" t="s">
        <v>297</v>
      </c>
      <c r="G949" s="11" t="s">
        <v>298</v>
      </c>
      <c r="H949" s="11" t="s">
        <v>298</v>
      </c>
      <c r="I949" s="11" t="s">
        <v>298</v>
      </c>
      <c r="J949" s="11" t="s">
        <v>298</v>
      </c>
      <c r="K949" s="11" t="s">
        <v>298</v>
      </c>
      <c r="L949" s="11" t="s">
        <v>298</v>
      </c>
      <c r="M949" s="11" t="s">
        <v>114</v>
      </c>
      <c r="N949" s="11" t="s">
        <v>298</v>
      </c>
      <c r="O949" s="11" t="s">
        <v>297</v>
      </c>
      <c r="P949" s="11" t="s">
        <v>297</v>
      </c>
      <c r="Q949" s="11" t="s">
        <v>297</v>
      </c>
      <c r="R949" s="11" t="s">
        <v>298</v>
      </c>
      <c r="S949" s="11" t="s">
        <v>298</v>
      </c>
      <c r="T949" s="11" t="s">
        <v>297</v>
      </c>
      <c r="U949" s="149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149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2</v>
      </c>
    </row>
    <row r="951" spans="1:65">
      <c r="A951" s="29"/>
      <c r="B951" s="18">
        <v>1</v>
      </c>
      <c r="C951" s="14">
        <v>1</v>
      </c>
      <c r="D951" s="220">
        <v>12.66</v>
      </c>
      <c r="E951" s="220">
        <v>12.765711656570211</v>
      </c>
      <c r="F951" s="228">
        <v>14.6594</v>
      </c>
      <c r="G951" s="228">
        <v>15.2</v>
      </c>
      <c r="H951" s="220">
        <v>13.05</v>
      </c>
      <c r="I951" s="220">
        <v>11.4</v>
      </c>
      <c r="J951" s="220">
        <v>13.35</v>
      </c>
      <c r="K951" s="220">
        <v>12.15</v>
      </c>
      <c r="L951" s="220">
        <v>11.75</v>
      </c>
      <c r="M951" s="220">
        <v>13.179987242999999</v>
      </c>
      <c r="N951" s="220">
        <v>12.35</v>
      </c>
      <c r="O951" s="220">
        <v>12.9</v>
      </c>
      <c r="P951" s="220">
        <v>11.6</v>
      </c>
      <c r="Q951" s="220">
        <v>13.31</v>
      </c>
      <c r="R951" s="220">
        <v>12.2</v>
      </c>
      <c r="S951" s="220">
        <v>11</v>
      </c>
      <c r="T951" s="220">
        <v>12.9</v>
      </c>
      <c r="U951" s="221"/>
      <c r="V951" s="222"/>
      <c r="W951" s="222"/>
      <c r="X951" s="222"/>
      <c r="Y951" s="222"/>
      <c r="Z951" s="222"/>
      <c r="AA951" s="222"/>
      <c r="AB951" s="222"/>
      <c r="AC951" s="222"/>
      <c r="AD951" s="222"/>
      <c r="AE951" s="222"/>
      <c r="AF951" s="222"/>
      <c r="AG951" s="222"/>
      <c r="AH951" s="222"/>
      <c r="AI951" s="222"/>
      <c r="AJ951" s="222"/>
      <c r="AK951" s="222"/>
      <c r="AL951" s="222"/>
      <c r="AM951" s="222"/>
      <c r="AN951" s="222"/>
      <c r="AO951" s="222"/>
      <c r="AP951" s="222"/>
      <c r="AQ951" s="222"/>
      <c r="AR951" s="222"/>
      <c r="AS951" s="222"/>
      <c r="AT951" s="222"/>
      <c r="AU951" s="222"/>
      <c r="AV951" s="222"/>
      <c r="AW951" s="222"/>
      <c r="AX951" s="222"/>
      <c r="AY951" s="222"/>
      <c r="AZ951" s="222"/>
      <c r="BA951" s="222"/>
      <c r="BB951" s="222"/>
      <c r="BC951" s="222"/>
      <c r="BD951" s="222"/>
      <c r="BE951" s="222"/>
      <c r="BF951" s="222"/>
      <c r="BG951" s="222"/>
      <c r="BH951" s="222"/>
      <c r="BI951" s="222"/>
      <c r="BJ951" s="222"/>
      <c r="BK951" s="222"/>
      <c r="BL951" s="222"/>
      <c r="BM951" s="223">
        <v>1</v>
      </c>
    </row>
    <row r="952" spans="1:65">
      <c r="A952" s="29"/>
      <c r="B952" s="19">
        <v>1</v>
      </c>
      <c r="C952" s="9">
        <v>2</v>
      </c>
      <c r="D952" s="224">
        <v>12.43</v>
      </c>
      <c r="E952" s="224">
        <v>12.351235158880325</v>
      </c>
      <c r="F952" s="230">
        <v>14.6836</v>
      </c>
      <c r="G952" s="230">
        <v>14.7</v>
      </c>
      <c r="H952" s="224">
        <v>12.3</v>
      </c>
      <c r="I952" s="224">
        <v>11.25</v>
      </c>
      <c r="J952" s="224">
        <v>13.3</v>
      </c>
      <c r="K952" s="224">
        <v>11.85</v>
      </c>
      <c r="L952" s="231">
        <v>12.5</v>
      </c>
      <c r="M952" s="224">
        <v>13.016733631154999</v>
      </c>
      <c r="N952" s="224">
        <v>12.38</v>
      </c>
      <c r="O952" s="224">
        <v>13</v>
      </c>
      <c r="P952" s="224">
        <v>11.3</v>
      </c>
      <c r="Q952" s="224">
        <v>12.87</v>
      </c>
      <c r="R952" s="224">
        <v>12.3</v>
      </c>
      <c r="S952" s="224">
        <v>11.3</v>
      </c>
      <c r="T952" s="224">
        <v>12.9</v>
      </c>
      <c r="U952" s="221"/>
      <c r="V952" s="222"/>
      <c r="W952" s="222"/>
      <c r="X952" s="222"/>
      <c r="Y952" s="222"/>
      <c r="Z952" s="222"/>
      <c r="AA952" s="222"/>
      <c r="AB952" s="222"/>
      <c r="AC952" s="222"/>
      <c r="AD952" s="222"/>
      <c r="AE952" s="222"/>
      <c r="AF952" s="222"/>
      <c r="AG952" s="222"/>
      <c r="AH952" s="222"/>
      <c r="AI952" s="222"/>
      <c r="AJ952" s="222"/>
      <c r="AK952" s="222"/>
      <c r="AL952" s="222"/>
      <c r="AM952" s="222"/>
      <c r="AN952" s="222"/>
      <c r="AO952" s="222"/>
      <c r="AP952" s="222"/>
      <c r="AQ952" s="222"/>
      <c r="AR952" s="222"/>
      <c r="AS952" s="222"/>
      <c r="AT952" s="222"/>
      <c r="AU952" s="222"/>
      <c r="AV952" s="222"/>
      <c r="AW952" s="222"/>
      <c r="AX952" s="222"/>
      <c r="AY952" s="222"/>
      <c r="AZ952" s="222"/>
      <c r="BA952" s="222"/>
      <c r="BB952" s="222"/>
      <c r="BC952" s="222"/>
      <c r="BD952" s="222"/>
      <c r="BE952" s="222"/>
      <c r="BF952" s="222"/>
      <c r="BG952" s="222"/>
      <c r="BH952" s="222"/>
      <c r="BI952" s="222"/>
      <c r="BJ952" s="222"/>
      <c r="BK952" s="222"/>
      <c r="BL952" s="222"/>
      <c r="BM952" s="223">
        <v>29</v>
      </c>
    </row>
    <row r="953" spans="1:65">
      <c r="A953" s="29"/>
      <c r="B953" s="19">
        <v>1</v>
      </c>
      <c r="C953" s="9">
        <v>3</v>
      </c>
      <c r="D953" s="224">
        <v>12.47</v>
      </c>
      <c r="E953" s="224">
        <v>12.770557040984729</v>
      </c>
      <c r="F953" s="230">
        <v>14.6478</v>
      </c>
      <c r="G953" s="230">
        <v>15.2</v>
      </c>
      <c r="H953" s="224">
        <v>13.05</v>
      </c>
      <c r="I953" s="224">
        <v>12.1</v>
      </c>
      <c r="J953" s="224">
        <v>12.8</v>
      </c>
      <c r="K953" s="224">
        <v>12.55</v>
      </c>
      <c r="L953" s="224">
        <v>11.9</v>
      </c>
      <c r="M953" s="224">
        <v>13.163446063</v>
      </c>
      <c r="N953" s="224">
        <v>12.54</v>
      </c>
      <c r="O953" s="224">
        <v>13.1</v>
      </c>
      <c r="P953" s="224">
        <v>11</v>
      </c>
      <c r="Q953" s="224">
        <v>13.2</v>
      </c>
      <c r="R953" s="224">
        <v>12</v>
      </c>
      <c r="S953" s="224">
        <v>10.9</v>
      </c>
      <c r="T953" s="224">
        <v>13</v>
      </c>
      <c r="U953" s="221"/>
      <c r="V953" s="222"/>
      <c r="W953" s="222"/>
      <c r="X953" s="222"/>
      <c r="Y953" s="222"/>
      <c r="Z953" s="222"/>
      <c r="AA953" s="222"/>
      <c r="AB953" s="222"/>
      <c r="AC953" s="222"/>
      <c r="AD953" s="222"/>
      <c r="AE953" s="222"/>
      <c r="AF953" s="222"/>
      <c r="AG953" s="222"/>
      <c r="AH953" s="222"/>
      <c r="AI953" s="222"/>
      <c r="AJ953" s="222"/>
      <c r="AK953" s="222"/>
      <c r="AL953" s="222"/>
      <c r="AM953" s="222"/>
      <c r="AN953" s="222"/>
      <c r="AO953" s="222"/>
      <c r="AP953" s="222"/>
      <c r="AQ953" s="222"/>
      <c r="AR953" s="222"/>
      <c r="AS953" s="222"/>
      <c r="AT953" s="222"/>
      <c r="AU953" s="222"/>
      <c r="AV953" s="222"/>
      <c r="AW953" s="222"/>
      <c r="AX953" s="222"/>
      <c r="AY953" s="222"/>
      <c r="AZ953" s="222"/>
      <c r="BA953" s="222"/>
      <c r="BB953" s="222"/>
      <c r="BC953" s="222"/>
      <c r="BD953" s="222"/>
      <c r="BE953" s="222"/>
      <c r="BF953" s="222"/>
      <c r="BG953" s="222"/>
      <c r="BH953" s="222"/>
      <c r="BI953" s="222"/>
      <c r="BJ953" s="222"/>
      <c r="BK953" s="222"/>
      <c r="BL953" s="222"/>
      <c r="BM953" s="223">
        <v>16</v>
      </c>
    </row>
    <row r="954" spans="1:65">
      <c r="A954" s="29"/>
      <c r="B954" s="19">
        <v>1</v>
      </c>
      <c r="C954" s="9">
        <v>4</v>
      </c>
      <c r="D954" s="224">
        <v>12.4</v>
      </c>
      <c r="E954" s="224">
        <v>12.220970879062442</v>
      </c>
      <c r="F954" s="230">
        <v>14.7646</v>
      </c>
      <c r="G954" s="230">
        <v>14.9</v>
      </c>
      <c r="H954" s="224">
        <v>12.8</v>
      </c>
      <c r="I954" s="224">
        <v>11.75</v>
      </c>
      <c r="J954" s="224">
        <v>12.85</v>
      </c>
      <c r="K954" s="224">
        <v>10.85</v>
      </c>
      <c r="L954" s="224">
        <v>12</v>
      </c>
      <c r="M954" s="224">
        <v>13.124665833</v>
      </c>
      <c r="N954" s="224">
        <v>12.35</v>
      </c>
      <c r="O954" s="224">
        <v>13</v>
      </c>
      <c r="P954" s="224">
        <v>10.8</v>
      </c>
      <c r="Q954" s="224">
        <v>13.1</v>
      </c>
      <c r="R954" s="224">
        <v>12</v>
      </c>
      <c r="S954" s="224">
        <v>10.9</v>
      </c>
      <c r="T954" s="224">
        <v>12.9</v>
      </c>
      <c r="U954" s="221"/>
      <c r="V954" s="222"/>
      <c r="W954" s="222"/>
      <c r="X954" s="222"/>
      <c r="Y954" s="222"/>
      <c r="Z954" s="222"/>
      <c r="AA954" s="222"/>
      <c r="AB954" s="222"/>
      <c r="AC954" s="222"/>
      <c r="AD954" s="222"/>
      <c r="AE954" s="222"/>
      <c r="AF954" s="222"/>
      <c r="AG954" s="222"/>
      <c r="AH954" s="222"/>
      <c r="AI954" s="222"/>
      <c r="AJ954" s="222"/>
      <c r="AK954" s="222"/>
      <c r="AL954" s="222"/>
      <c r="AM954" s="222"/>
      <c r="AN954" s="222"/>
      <c r="AO954" s="222"/>
      <c r="AP954" s="222"/>
      <c r="AQ954" s="222"/>
      <c r="AR954" s="222"/>
      <c r="AS954" s="222"/>
      <c r="AT954" s="222"/>
      <c r="AU954" s="222"/>
      <c r="AV954" s="222"/>
      <c r="AW954" s="222"/>
      <c r="AX954" s="222"/>
      <c r="AY954" s="222"/>
      <c r="AZ954" s="222"/>
      <c r="BA954" s="222"/>
      <c r="BB954" s="222"/>
      <c r="BC954" s="222"/>
      <c r="BD954" s="222"/>
      <c r="BE954" s="222"/>
      <c r="BF954" s="222"/>
      <c r="BG954" s="222"/>
      <c r="BH954" s="222"/>
      <c r="BI954" s="222"/>
      <c r="BJ954" s="222"/>
      <c r="BK954" s="222"/>
      <c r="BL954" s="222"/>
      <c r="BM954" s="223">
        <v>12.296821355595618</v>
      </c>
    </row>
    <row r="955" spans="1:65">
      <c r="A955" s="29"/>
      <c r="B955" s="19">
        <v>1</v>
      </c>
      <c r="C955" s="9">
        <v>5</v>
      </c>
      <c r="D955" s="224">
        <v>12.52</v>
      </c>
      <c r="E955" s="224">
        <v>12.37223603593344</v>
      </c>
      <c r="F955" s="230">
        <v>14.681900000000001</v>
      </c>
      <c r="G955" s="230">
        <v>14.8</v>
      </c>
      <c r="H955" s="224">
        <v>12.55</v>
      </c>
      <c r="I955" s="224">
        <v>10.85</v>
      </c>
      <c r="J955" s="224">
        <v>12.75</v>
      </c>
      <c r="K955" s="224">
        <v>11.55</v>
      </c>
      <c r="L955" s="224">
        <v>11.75</v>
      </c>
      <c r="M955" s="224">
        <v>12.992670103</v>
      </c>
      <c r="N955" s="224">
        <v>12.2</v>
      </c>
      <c r="O955" s="224">
        <v>12.9</v>
      </c>
      <c r="P955" s="224">
        <v>10.8</v>
      </c>
      <c r="Q955" s="224">
        <v>13.07</v>
      </c>
      <c r="R955" s="224">
        <v>11.9</v>
      </c>
      <c r="S955" s="224">
        <v>11</v>
      </c>
      <c r="T955" s="224">
        <v>12.7</v>
      </c>
      <c r="U955" s="221"/>
      <c r="V955" s="222"/>
      <c r="W955" s="222"/>
      <c r="X955" s="222"/>
      <c r="Y955" s="222"/>
      <c r="Z955" s="222"/>
      <c r="AA955" s="222"/>
      <c r="AB955" s="222"/>
      <c r="AC955" s="222"/>
      <c r="AD955" s="222"/>
      <c r="AE955" s="222"/>
      <c r="AF955" s="222"/>
      <c r="AG955" s="222"/>
      <c r="AH955" s="222"/>
      <c r="AI955" s="222"/>
      <c r="AJ955" s="222"/>
      <c r="AK955" s="222"/>
      <c r="AL955" s="222"/>
      <c r="AM955" s="222"/>
      <c r="AN955" s="222"/>
      <c r="AO955" s="222"/>
      <c r="AP955" s="222"/>
      <c r="AQ955" s="222"/>
      <c r="AR955" s="222"/>
      <c r="AS955" s="222"/>
      <c r="AT955" s="222"/>
      <c r="AU955" s="222"/>
      <c r="AV955" s="222"/>
      <c r="AW955" s="222"/>
      <c r="AX955" s="222"/>
      <c r="AY955" s="222"/>
      <c r="AZ955" s="222"/>
      <c r="BA955" s="222"/>
      <c r="BB955" s="222"/>
      <c r="BC955" s="222"/>
      <c r="BD955" s="222"/>
      <c r="BE955" s="222"/>
      <c r="BF955" s="222"/>
      <c r="BG955" s="222"/>
      <c r="BH955" s="222"/>
      <c r="BI955" s="222"/>
      <c r="BJ955" s="222"/>
      <c r="BK955" s="222"/>
      <c r="BL955" s="222"/>
      <c r="BM955" s="223">
        <v>61</v>
      </c>
    </row>
    <row r="956" spans="1:65">
      <c r="A956" s="29"/>
      <c r="B956" s="19">
        <v>1</v>
      </c>
      <c r="C956" s="9">
        <v>6</v>
      </c>
      <c r="D956" s="224">
        <v>12.66</v>
      </c>
      <c r="E956" s="224">
        <v>12.484743436019375</v>
      </c>
      <c r="F956" s="230">
        <v>14.8392</v>
      </c>
      <c r="G956" s="230">
        <v>14.9</v>
      </c>
      <c r="H956" s="224">
        <v>12.65</v>
      </c>
      <c r="I956" s="224">
        <v>11.65</v>
      </c>
      <c r="J956" s="224">
        <v>12.7</v>
      </c>
      <c r="K956" s="224">
        <v>12.2</v>
      </c>
      <c r="L956" s="224">
        <v>11.9</v>
      </c>
      <c r="M956" s="224">
        <v>13.126964922999999</v>
      </c>
      <c r="N956" s="231">
        <v>11.97</v>
      </c>
      <c r="O956" s="224">
        <v>13.3</v>
      </c>
      <c r="P956" s="224">
        <v>10.7</v>
      </c>
      <c r="Q956" s="224">
        <v>13.21</v>
      </c>
      <c r="R956" s="224">
        <v>11.5</v>
      </c>
      <c r="S956" s="224">
        <v>10.8</v>
      </c>
      <c r="T956" s="224">
        <v>13</v>
      </c>
      <c r="U956" s="221"/>
      <c r="V956" s="222"/>
      <c r="W956" s="222"/>
      <c r="X956" s="222"/>
      <c r="Y956" s="222"/>
      <c r="Z956" s="222"/>
      <c r="AA956" s="222"/>
      <c r="AB956" s="222"/>
      <c r="AC956" s="222"/>
      <c r="AD956" s="222"/>
      <c r="AE956" s="222"/>
      <c r="AF956" s="222"/>
      <c r="AG956" s="222"/>
      <c r="AH956" s="222"/>
      <c r="AI956" s="222"/>
      <c r="AJ956" s="222"/>
      <c r="AK956" s="222"/>
      <c r="AL956" s="222"/>
      <c r="AM956" s="222"/>
      <c r="AN956" s="222"/>
      <c r="AO956" s="222"/>
      <c r="AP956" s="222"/>
      <c r="AQ956" s="222"/>
      <c r="AR956" s="222"/>
      <c r="AS956" s="222"/>
      <c r="AT956" s="222"/>
      <c r="AU956" s="222"/>
      <c r="AV956" s="222"/>
      <c r="AW956" s="222"/>
      <c r="AX956" s="222"/>
      <c r="AY956" s="222"/>
      <c r="AZ956" s="222"/>
      <c r="BA956" s="222"/>
      <c r="BB956" s="222"/>
      <c r="BC956" s="222"/>
      <c r="BD956" s="222"/>
      <c r="BE956" s="222"/>
      <c r="BF956" s="222"/>
      <c r="BG956" s="222"/>
      <c r="BH956" s="222"/>
      <c r="BI956" s="222"/>
      <c r="BJ956" s="222"/>
      <c r="BK956" s="222"/>
      <c r="BL956" s="222"/>
      <c r="BM956" s="225"/>
    </row>
    <row r="957" spans="1:65">
      <c r="A957" s="29"/>
      <c r="B957" s="20" t="s">
        <v>257</v>
      </c>
      <c r="C957" s="12"/>
      <c r="D957" s="226">
        <v>12.523333333333333</v>
      </c>
      <c r="E957" s="226">
        <v>12.49424236790842</v>
      </c>
      <c r="F957" s="226">
        <v>14.712750000000002</v>
      </c>
      <c r="G957" s="226">
        <v>14.950000000000001</v>
      </c>
      <c r="H957" s="226">
        <v>12.733333333333334</v>
      </c>
      <c r="I957" s="226">
        <v>11.5</v>
      </c>
      <c r="J957" s="226">
        <v>12.958333333333336</v>
      </c>
      <c r="K957" s="226">
        <v>11.858333333333334</v>
      </c>
      <c r="L957" s="226">
        <v>11.966666666666667</v>
      </c>
      <c r="M957" s="226">
        <v>13.100744632692502</v>
      </c>
      <c r="N957" s="226">
        <v>12.298333333333332</v>
      </c>
      <c r="O957" s="226">
        <v>13.033333333333333</v>
      </c>
      <c r="P957" s="226">
        <v>11.033333333333333</v>
      </c>
      <c r="Q957" s="226">
        <v>13.126666666666665</v>
      </c>
      <c r="R957" s="226">
        <v>11.983333333333334</v>
      </c>
      <c r="S957" s="226">
        <v>10.983333333333334</v>
      </c>
      <c r="T957" s="226">
        <v>12.899999999999999</v>
      </c>
      <c r="U957" s="221"/>
      <c r="V957" s="222"/>
      <c r="W957" s="222"/>
      <c r="X957" s="222"/>
      <c r="Y957" s="222"/>
      <c r="Z957" s="222"/>
      <c r="AA957" s="222"/>
      <c r="AB957" s="222"/>
      <c r="AC957" s="222"/>
      <c r="AD957" s="222"/>
      <c r="AE957" s="222"/>
      <c r="AF957" s="222"/>
      <c r="AG957" s="222"/>
      <c r="AH957" s="222"/>
      <c r="AI957" s="222"/>
      <c r="AJ957" s="222"/>
      <c r="AK957" s="222"/>
      <c r="AL957" s="222"/>
      <c r="AM957" s="222"/>
      <c r="AN957" s="222"/>
      <c r="AO957" s="222"/>
      <c r="AP957" s="222"/>
      <c r="AQ957" s="222"/>
      <c r="AR957" s="222"/>
      <c r="AS957" s="222"/>
      <c r="AT957" s="222"/>
      <c r="AU957" s="222"/>
      <c r="AV957" s="222"/>
      <c r="AW957" s="222"/>
      <c r="AX957" s="222"/>
      <c r="AY957" s="222"/>
      <c r="AZ957" s="222"/>
      <c r="BA957" s="222"/>
      <c r="BB957" s="222"/>
      <c r="BC957" s="222"/>
      <c r="BD957" s="222"/>
      <c r="BE957" s="222"/>
      <c r="BF957" s="222"/>
      <c r="BG957" s="222"/>
      <c r="BH957" s="222"/>
      <c r="BI957" s="222"/>
      <c r="BJ957" s="222"/>
      <c r="BK957" s="222"/>
      <c r="BL957" s="222"/>
      <c r="BM957" s="225"/>
    </row>
    <row r="958" spans="1:65">
      <c r="A958" s="29"/>
      <c r="B958" s="3" t="s">
        <v>258</v>
      </c>
      <c r="C958" s="28"/>
      <c r="D958" s="224">
        <v>12.495000000000001</v>
      </c>
      <c r="E958" s="224">
        <v>12.428489735976408</v>
      </c>
      <c r="F958" s="224">
        <v>14.68275</v>
      </c>
      <c r="G958" s="224">
        <v>14.9</v>
      </c>
      <c r="H958" s="224">
        <v>12.725000000000001</v>
      </c>
      <c r="I958" s="224">
        <v>11.525</v>
      </c>
      <c r="J958" s="224">
        <v>12.824999999999999</v>
      </c>
      <c r="K958" s="224">
        <v>12</v>
      </c>
      <c r="L958" s="224">
        <v>11.9</v>
      </c>
      <c r="M958" s="224">
        <v>13.125815377999999</v>
      </c>
      <c r="N958" s="224">
        <v>12.35</v>
      </c>
      <c r="O958" s="224">
        <v>13</v>
      </c>
      <c r="P958" s="224">
        <v>10.9</v>
      </c>
      <c r="Q958" s="224">
        <v>13.149999999999999</v>
      </c>
      <c r="R958" s="224">
        <v>12</v>
      </c>
      <c r="S958" s="224">
        <v>10.95</v>
      </c>
      <c r="T958" s="224">
        <v>12.9</v>
      </c>
      <c r="U958" s="221"/>
      <c r="V958" s="222"/>
      <c r="W958" s="222"/>
      <c r="X958" s="222"/>
      <c r="Y958" s="222"/>
      <c r="Z958" s="222"/>
      <c r="AA958" s="222"/>
      <c r="AB958" s="222"/>
      <c r="AC958" s="222"/>
      <c r="AD958" s="222"/>
      <c r="AE958" s="222"/>
      <c r="AF958" s="222"/>
      <c r="AG958" s="222"/>
      <c r="AH958" s="222"/>
      <c r="AI958" s="222"/>
      <c r="AJ958" s="222"/>
      <c r="AK958" s="222"/>
      <c r="AL958" s="222"/>
      <c r="AM958" s="222"/>
      <c r="AN958" s="222"/>
      <c r="AO958" s="222"/>
      <c r="AP958" s="222"/>
      <c r="AQ958" s="222"/>
      <c r="AR958" s="222"/>
      <c r="AS958" s="222"/>
      <c r="AT958" s="222"/>
      <c r="AU958" s="222"/>
      <c r="AV958" s="222"/>
      <c r="AW958" s="222"/>
      <c r="AX958" s="222"/>
      <c r="AY958" s="222"/>
      <c r="AZ958" s="222"/>
      <c r="BA958" s="222"/>
      <c r="BB958" s="222"/>
      <c r="BC958" s="222"/>
      <c r="BD958" s="222"/>
      <c r="BE958" s="222"/>
      <c r="BF958" s="222"/>
      <c r="BG958" s="222"/>
      <c r="BH958" s="222"/>
      <c r="BI958" s="222"/>
      <c r="BJ958" s="222"/>
      <c r="BK958" s="222"/>
      <c r="BL958" s="222"/>
      <c r="BM958" s="225"/>
    </row>
    <row r="959" spans="1:65">
      <c r="A959" s="29"/>
      <c r="B959" s="3" t="s">
        <v>259</v>
      </c>
      <c r="C959" s="28"/>
      <c r="D959" s="23">
        <v>0.11325487480310356</v>
      </c>
      <c r="E959" s="23">
        <v>0.22810064289384663</v>
      </c>
      <c r="F959" s="23">
        <v>7.4221553473367716E-2</v>
      </c>
      <c r="G959" s="23">
        <v>0.20736441353327689</v>
      </c>
      <c r="H959" s="23">
        <v>0.29439202887759491</v>
      </c>
      <c r="I959" s="23">
        <v>0.43358966777357599</v>
      </c>
      <c r="J959" s="23">
        <v>0.28881943609574956</v>
      </c>
      <c r="K959" s="23">
        <v>0.59867910157835547</v>
      </c>
      <c r="L959" s="23">
        <v>0.27868739954771304</v>
      </c>
      <c r="M959" s="23">
        <v>7.772842523363338E-2</v>
      </c>
      <c r="N959" s="23">
        <v>0.193847018720089</v>
      </c>
      <c r="O959" s="23">
        <v>0.15055453054181631</v>
      </c>
      <c r="P959" s="23">
        <v>0.35023801430836521</v>
      </c>
      <c r="Q959" s="23">
        <v>0.15214028613969011</v>
      </c>
      <c r="R959" s="23">
        <v>0.2786873995477131</v>
      </c>
      <c r="S959" s="23">
        <v>0.1722401424368509</v>
      </c>
      <c r="T959" s="23">
        <v>0.10954451150103349</v>
      </c>
      <c r="U959" s="149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86</v>
      </c>
      <c r="C960" s="28"/>
      <c r="D960" s="13">
        <v>9.043508767881573E-3</v>
      </c>
      <c r="E960" s="13">
        <v>1.8256460550159111E-2</v>
      </c>
      <c r="F960" s="13">
        <v>5.0447097567326103E-3</v>
      </c>
      <c r="G960" s="13">
        <v>1.3870529333329556E-2</v>
      </c>
      <c r="H960" s="13">
        <v>2.3119792843790173E-2</v>
      </c>
      <c r="I960" s="13">
        <v>3.7703449371615301E-2</v>
      </c>
      <c r="J960" s="13">
        <v>2.2288316611890638E-2</v>
      </c>
      <c r="K960" s="13">
        <v>5.048593969740172E-2</v>
      </c>
      <c r="L960" s="13">
        <v>2.3288640630728108E-2</v>
      </c>
      <c r="M960" s="13">
        <v>5.9331303229638189E-3</v>
      </c>
      <c r="N960" s="13">
        <v>1.5762056001091398E-2</v>
      </c>
      <c r="O960" s="13">
        <v>1.1551498507044729E-2</v>
      </c>
      <c r="P960" s="13">
        <v>3.1743626674474189E-2</v>
      </c>
      <c r="Q960" s="13">
        <v>1.1590169081235916E-2</v>
      </c>
      <c r="R960" s="13">
        <v>2.3256250309962149E-2</v>
      </c>
      <c r="S960" s="13">
        <v>1.5681955305327851E-2</v>
      </c>
      <c r="T960" s="13">
        <v>8.4918225969793405E-3</v>
      </c>
      <c r="U960" s="149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260</v>
      </c>
      <c r="C961" s="28"/>
      <c r="D961" s="13">
        <v>1.842036825513782E-2</v>
      </c>
      <c r="E961" s="13">
        <v>1.6054637747743294E-2</v>
      </c>
      <c r="F961" s="13">
        <v>0.19646773540424123</v>
      </c>
      <c r="G961" s="13">
        <v>0.21576133926651409</v>
      </c>
      <c r="H961" s="13">
        <v>3.5497952284968548E-2</v>
      </c>
      <c r="I961" s="13">
        <v>-6.4798969794989225E-2</v>
      </c>
      <c r="J961" s="13">
        <v>5.3795363745501534E-2</v>
      </c>
      <c r="K961" s="13">
        <v>-3.5658647839325708E-2</v>
      </c>
      <c r="L961" s="13">
        <v>-2.68487830620322E-2</v>
      </c>
      <c r="M961" s="13">
        <v>6.5376511038851559E-2</v>
      </c>
      <c r="N961" s="13">
        <v>1.2295679460505582E-4</v>
      </c>
      <c r="O961" s="13">
        <v>5.989450089901216E-2</v>
      </c>
      <c r="P961" s="13">
        <v>-0.10274915652794614</v>
      </c>
      <c r="Q961" s="13">
        <v>6.748453824560352E-2</v>
      </c>
      <c r="R961" s="13">
        <v>-2.5493419250140814E-2</v>
      </c>
      <c r="S961" s="13">
        <v>-0.10681524796361996</v>
      </c>
      <c r="T961" s="13">
        <v>4.9051590403881518E-2</v>
      </c>
      <c r="U961" s="149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261</v>
      </c>
      <c r="C962" s="46"/>
      <c r="D962" s="44">
        <v>0</v>
      </c>
      <c r="E962" s="44">
        <v>0.04</v>
      </c>
      <c r="F962" s="44">
        <v>2.65</v>
      </c>
      <c r="G962" s="44">
        <v>2.94</v>
      </c>
      <c r="H962" s="44">
        <v>0.25</v>
      </c>
      <c r="I962" s="44">
        <v>1.24</v>
      </c>
      <c r="J962" s="44">
        <v>0.53</v>
      </c>
      <c r="K962" s="44">
        <v>0.81</v>
      </c>
      <c r="L962" s="44">
        <v>0.67</v>
      </c>
      <c r="M962" s="44">
        <v>0.7</v>
      </c>
      <c r="N962" s="44">
        <v>0.27</v>
      </c>
      <c r="O962" s="44">
        <v>0.62</v>
      </c>
      <c r="P962" s="44">
        <v>1.8</v>
      </c>
      <c r="Q962" s="44">
        <v>0.73</v>
      </c>
      <c r="R962" s="44">
        <v>0.65</v>
      </c>
      <c r="S962" s="44">
        <v>1.87</v>
      </c>
      <c r="T962" s="44">
        <v>0.46</v>
      </c>
      <c r="U962" s="149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BM963" s="55"/>
    </row>
    <row r="964" spans="1:65" ht="15">
      <c r="B964" s="8" t="s">
        <v>534</v>
      </c>
      <c r="BM964" s="27" t="s">
        <v>66</v>
      </c>
    </row>
    <row r="965" spans="1:65" ht="15">
      <c r="A965" s="24" t="s">
        <v>62</v>
      </c>
      <c r="B965" s="18" t="s">
        <v>110</v>
      </c>
      <c r="C965" s="15" t="s">
        <v>111</v>
      </c>
      <c r="D965" s="16" t="s">
        <v>226</v>
      </c>
      <c r="E965" s="17" t="s">
        <v>226</v>
      </c>
      <c r="F965" s="17" t="s">
        <v>226</v>
      </c>
      <c r="G965" s="17" t="s">
        <v>226</v>
      </c>
      <c r="H965" s="17" t="s">
        <v>226</v>
      </c>
      <c r="I965" s="17" t="s">
        <v>226</v>
      </c>
      <c r="J965" s="17" t="s">
        <v>226</v>
      </c>
      <c r="K965" s="17" t="s">
        <v>226</v>
      </c>
      <c r="L965" s="17" t="s">
        <v>226</v>
      </c>
      <c r="M965" s="17" t="s">
        <v>226</v>
      </c>
      <c r="N965" s="17" t="s">
        <v>226</v>
      </c>
      <c r="O965" s="17" t="s">
        <v>226</v>
      </c>
      <c r="P965" s="17" t="s">
        <v>226</v>
      </c>
      <c r="Q965" s="17" t="s">
        <v>226</v>
      </c>
      <c r="R965" s="17" t="s">
        <v>226</v>
      </c>
      <c r="S965" s="17" t="s">
        <v>226</v>
      </c>
      <c r="T965" s="17" t="s">
        <v>226</v>
      </c>
      <c r="U965" s="17" t="s">
        <v>226</v>
      </c>
      <c r="V965" s="17" t="s">
        <v>226</v>
      </c>
      <c r="W965" s="17" t="s">
        <v>226</v>
      </c>
      <c r="X965" s="149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9" t="s">
        <v>227</v>
      </c>
      <c r="C966" s="9" t="s">
        <v>227</v>
      </c>
      <c r="D966" s="147" t="s">
        <v>230</v>
      </c>
      <c r="E966" s="148" t="s">
        <v>231</v>
      </c>
      <c r="F966" s="148" t="s">
        <v>233</v>
      </c>
      <c r="G966" s="148" t="s">
        <v>235</v>
      </c>
      <c r="H966" s="148" t="s">
        <v>236</v>
      </c>
      <c r="I966" s="148" t="s">
        <v>237</v>
      </c>
      <c r="J966" s="148" t="s">
        <v>238</v>
      </c>
      <c r="K966" s="148" t="s">
        <v>239</v>
      </c>
      <c r="L966" s="148" t="s">
        <v>240</v>
      </c>
      <c r="M966" s="148" t="s">
        <v>241</v>
      </c>
      <c r="N966" s="148" t="s">
        <v>242</v>
      </c>
      <c r="O966" s="148" t="s">
        <v>243</v>
      </c>
      <c r="P966" s="148" t="s">
        <v>244</v>
      </c>
      <c r="Q966" s="148" t="s">
        <v>245</v>
      </c>
      <c r="R966" s="148" t="s">
        <v>246</v>
      </c>
      <c r="S966" s="148" t="s">
        <v>247</v>
      </c>
      <c r="T966" s="148" t="s">
        <v>281</v>
      </c>
      <c r="U966" s="148" t="s">
        <v>250</v>
      </c>
      <c r="V966" s="148" t="s">
        <v>251</v>
      </c>
      <c r="W966" s="148" t="s">
        <v>296</v>
      </c>
      <c r="X966" s="149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1</v>
      </c>
    </row>
    <row r="967" spans="1:65">
      <c r="A967" s="29"/>
      <c r="B967" s="19"/>
      <c r="C967" s="9"/>
      <c r="D967" s="10" t="s">
        <v>114</v>
      </c>
      <c r="E967" s="11" t="s">
        <v>297</v>
      </c>
      <c r="F967" s="11" t="s">
        <v>114</v>
      </c>
      <c r="G967" s="11" t="s">
        <v>298</v>
      </c>
      <c r="H967" s="11" t="s">
        <v>114</v>
      </c>
      <c r="I967" s="11" t="s">
        <v>298</v>
      </c>
      <c r="J967" s="11" t="s">
        <v>298</v>
      </c>
      <c r="K967" s="11" t="s">
        <v>298</v>
      </c>
      <c r="L967" s="11" t="s">
        <v>298</v>
      </c>
      <c r="M967" s="11" t="s">
        <v>298</v>
      </c>
      <c r="N967" s="11" t="s">
        <v>114</v>
      </c>
      <c r="O967" s="11" t="s">
        <v>298</v>
      </c>
      <c r="P967" s="11" t="s">
        <v>114</v>
      </c>
      <c r="Q967" s="11" t="s">
        <v>297</v>
      </c>
      <c r="R967" s="11" t="s">
        <v>297</v>
      </c>
      <c r="S967" s="11" t="s">
        <v>298</v>
      </c>
      <c r="T967" s="11" t="s">
        <v>298</v>
      </c>
      <c r="U967" s="11" t="s">
        <v>114</v>
      </c>
      <c r="V967" s="11" t="s">
        <v>114</v>
      </c>
      <c r="W967" s="11" t="s">
        <v>114</v>
      </c>
      <c r="X967" s="149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3</v>
      </c>
    </row>
    <row r="968" spans="1:65">
      <c r="A968" s="29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149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3</v>
      </c>
    </row>
    <row r="969" spans="1:65">
      <c r="A969" s="29"/>
      <c r="B969" s="18">
        <v>1</v>
      </c>
      <c r="C969" s="14">
        <v>1</v>
      </c>
      <c r="D969" s="200">
        <v>0.59350000000000003</v>
      </c>
      <c r="E969" s="200">
        <v>0.59150233141960551</v>
      </c>
      <c r="F969" s="200">
        <v>0.60197800000000001</v>
      </c>
      <c r="G969" s="201">
        <v>0.629</v>
      </c>
      <c r="H969" s="200">
        <v>0.59</v>
      </c>
      <c r="I969" s="200">
        <v>0.59599999999999997</v>
      </c>
      <c r="J969" s="200">
        <v>0.59899999999999998</v>
      </c>
      <c r="K969" s="200">
        <v>0.623</v>
      </c>
      <c r="L969" s="200">
        <v>0.59199999999999997</v>
      </c>
      <c r="M969" s="200">
        <v>0.6</v>
      </c>
      <c r="N969" s="200">
        <v>0.53848166956573473</v>
      </c>
      <c r="O969" s="201">
        <v>0.50850000000000006</v>
      </c>
      <c r="P969" s="200">
        <v>0.58099999999999996</v>
      </c>
      <c r="Q969" s="200">
        <v>0.57799999999999996</v>
      </c>
      <c r="R969" s="200">
        <v>0.65180000000000005</v>
      </c>
      <c r="S969" s="200">
        <v>0.59</v>
      </c>
      <c r="T969" s="200">
        <v>0.59699999999999998</v>
      </c>
      <c r="U969" s="200">
        <v>0.57999999999999996</v>
      </c>
      <c r="V969" s="201">
        <v>0.64</v>
      </c>
      <c r="W969" s="209">
        <v>0.56207940000000001</v>
      </c>
      <c r="X969" s="202"/>
      <c r="Y969" s="203"/>
      <c r="Z969" s="203"/>
      <c r="AA969" s="203"/>
      <c r="AB969" s="203"/>
      <c r="AC969" s="203"/>
      <c r="AD969" s="203"/>
      <c r="AE969" s="203"/>
      <c r="AF969" s="203"/>
      <c r="AG969" s="203"/>
      <c r="AH969" s="203"/>
      <c r="AI969" s="203"/>
      <c r="AJ969" s="203"/>
      <c r="AK969" s="203"/>
      <c r="AL969" s="203"/>
      <c r="AM969" s="203"/>
      <c r="AN969" s="203"/>
      <c r="AO969" s="203"/>
      <c r="AP969" s="203"/>
      <c r="AQ969" s="203"/>
      <c r="AR969" s="203"/>
      <c r="AS969" s="203"/>
      <c r="AT969" s="203"/>
      <c r="AU969" s="203"/>
      <c r="AV969" s="203"/>
      <c r="AW969" s="203"/>
      <c r="AX969" s="203"/>
      <c r="AY969" s="203"/>
      <c r="AZ969" s="203"/>
      <c r="BA969" s="203"/>
      <c r="BB969" s="203"/>
      <c r="BC969" s="203"/>
      <c r="BD969" s="203"/>
      <c r="BE969" s="203"/>
      <c r="BF969" s="203"/>
      <c r="BG969" s="203"/>
      <c r="BH969" s="203"/>
      <c r="BI969" s="203"/>
      <c r="BJ969" s="203"/>
      <c r="BK969" s="203"/>
      <c r="BL969" s="203"/>
      <c r="BM969" s="204">
        <v>1</v>
      </c>
    </row>
    <row r="970" spans="1:65">
      <c r="A970" s="29"/>
      <c r="B970" s="19">
        <v>1</v>
      </c>
      <c r="C970" s="9">
        <v>2</v>
      </c>
      <c r="D970" s="23">
        <v>0.5917</v>
      </c>
      <c r="E970" s="23">
        <v>0.5884820917656205</v>
      </c>
      <c r="F970" s="23">
        <v>0.60711800000000005</v>
      </c>
      <c r="G970" s="206">
        <v>0.7</v>
      </c>
      <c r="H970" s="23">
        <v>0.59</v>
      </c>
      <c r="I970" s="23">
        <v>0.59199999999999997</v>
      </c>
      <c r="J970" s="23">
        <v>0.59099999999999997</v>
      </c>
      <c r="K970" s="23">
        <v>0.63200000000000001</v>
      </c>
      <c r="L970" s="23">
        <v>0.58799999999999997</v>
      </c>
      <c r="M970" s="23">
        <v>0.6</v>
      </c>
      <c r="N970" s="23">
        <v>0.53187506337792934</v>
      </c>
      <c r="O970" s="206">
        <v>0.51760000000000006</v>
      </c>
      <c r="P970" s="23">
        <v>0.57000000000000006</v>
      </c>
      <c r="Q970" s="23">
        <v>0.59699999999999998</v>
      </c>
      <c r="R970" s="23">
        <v>0.62440000000000007</v>
      </c>
      <c r="S970" s="23">
        <v>0.60299999999999998</v>
      </c>
      <c r="T970" s="23">
        <v>0.55700000000000005</v>
      </c>
      <c r="U970" s="23">
        <v>0.59</v>
      </c>
      <c r="V970" s="206">
        <v>0.65</v>
      </c>
      <c r="W970" s="23">
        <v>0.59908729999999999</v>
      </c>
      <c r="X970" s="202"/>
      <c r="Y970" s="203"/>
      <c r="Z970" s="203"/>
      <c r="AA970" s="203"/>
      <c r="AB970" s="203"/>
      <c r="AC970" s="203"/>
      <c r="AD970" s="203"/>
      <c r="AE970" s="203"/>
      <c r="AF970" s="203"/>
      <c r="AG970" s="203"/>
      <c r="AH970" s="203"/>
      <c r="AI970" s="203"/>
      <c r="AJ970" s="203"/>
      <c r="AK970" s="203"/>
      <c r="AL970" s="203"/>
      <c r="AM970" s="203"/>
      <c r="AN970" s="203"/>
      <c r="AO970" s="203"/>
      <c r="AP970" s="203"/>
      <c r="AQ970" s="203"/>
      <c r="AR970" s="203"/>
      <c r="AS970" s="203"/>
      <c r="AT970" s="203"/>
      <c r="AU970" s="203"/>
      <c r="AV970" s="203"/>
      <c r="AW970" s="203"/>
      <c r="AX970" s="203"/>
      <c r="AY970" s="203"/>
      <c r="AZ970" s="203"/>
      <c r="BA970" s="203"/>
      <c r="BB970" s="203"/>
      <c r="BC970" s="203"/>
      <c r="BD970" s="203"/>
      <c r="BE970" s="203"/>
      <c r="BF970" s="203"/>
      <c r="BG970" s="203"/>
      <c r="BH970" s="203"/>
      <c r="BI970" s="203"/>
      <c r="BJ970" s="203"/>
      <c r="BK970" s="203"/>
      <c r="BL970" s="203"/>
      <c r="BM970" s="204">
        <v>30</v>
      </c>
    </row>
    <row r="971" spans="1:65">
      <c r="A971" s="29"/>
      <c r="B971" s="19">
        <v>1</v>
      </c>
      <c r="C971" s="9">
        <v>3</v>
      </c>
      <c r="D971" s="23">
        <v>0.55959999999999999</v>
      </c>
      <c r="E971" s="23">
        <v>0.58678668632081377</v>
      </c>
      <c r="F971" s="23">
        <v>0.60655500000000007</v>
      </c>
      <c r="G971" s="206">
        <v>0.64300000000000002</v>
      </c>
      <c r="H971" s="23">
        <v>0.6</v>
      </c>
      <c r="I971" s="23">
        <v>0.58399999999999996</v>
      </c>
      <c r="J971" s="23">
        <v>0.60299999999999998</v>
      </c>
      <c r="K971" s="23">
        <v>0.628</v>
      </c>
      <c r="L971" s="23">
        <v>0.60299999999999998</v>
      </c>
      <c r="M971" s="23">
        <v>0.59399999999999997</v>
      </c>
      <c r="N971" s="23">
        <v>0.59162215457659906</v>
      </c>
      <c r="O971" s="206">
        <v>0.51819999999999999</v>
      </c>
      <c r="P971" s="23">
        <v>0.55300000000000005</v>
      </c>
      <c r="Q971" s="23">
        <v>0.57799999999999996</v>
      </c>
      <c r="R971" s="23">
        <v>0.64349999999999996</v>
      </c>
      <c r="S971" s="23">
        <v>0.59499999999999997</v>
      </c>
      <c r="T971" s="23">
        <v>0.60199999999999998</v>
      </c>
      <c r="U971" s="23">
        <v>0.59</v>
      </c>
      <c r="V971" s="206">
        <v>0.64500000000000002</v>
      </c>
      <c r="W971" s="23">
        <v>0.59414500000000003</v>
      </c>
      <c r="X971" s="202"/>
      <c r="Y971" s="203"/>
      <c r="Z971" s="203"/>
      <c r="AA971" s="203"/>
      <c r="AB971" s="203"/>
      <c r="AC971" s="203"/>
      <c r="AD971" s="203"/>
      <c r="AE971" s="203"/>
      <c r="AF971" s="203"/>
      <c r="AG971" s="203"/>
      <c r="AH971" s="203"/>
      <c r="AI971" s="203"/>
      <c r="AJ971" s="203"/>
      <c r="AK971" s="203"/>
      <c r="AL971" s="203"/>
      <c r="AM971" s="203"/>
      <c r="AN971" s="203"/>
      <c r="AO971" s="203"/>
      <c r="AP971" s="203"/>
      <c r="AQ971" s="203"/>
      <c r="AR971" s="203"/>
      <c r="AS971" s="203"/>
      <c r="AT971" s="203"/>
      <c r="AU971" s="203"/>
      <c r="AV971" s="203"/>
      <c r="AW971" s="203"/>
      <c r="AX971" s="203"/>
      <c r="AY971" s="203"/>
      <c r="AZ971" s="203"/>
      <c r="BA971" s="203"/>
      <c r="BB971" s="203"/>
      <c r="BC971" s="203"/>
      <c r="BD971" s="203"/>
      <c r="BE971" s="203"/>
      <c r="BF971" s="203"/>
      <c r="BG971" s="203"/>
      <c r="BH971" s="203"/>
      <c r="BI971" s="203"/>
      <c r="BJ971" s="203"/>
      <c r="BK971" s="203"/>
      <c r="BL971" s="203"/>
      <c r="BM971" s="204">
        <v>16</v>
      </c>
    </row>
    <row r="972" spans="1:65">
      <c r="A972" s="29"/>
      <c r="B972" s="19">
        <v>1</v>
      </c>
      <c r="C972" s="9">
        <v>4</v>
      </c>
      <c r="D972" s="23">
        <v>0.58409999999999995</v>
      </c>
      <c r="E972" s="23">
        <v>0.57225687295452599</v>
      </c>
      <c r="F972" s="23">
        <v>0.60559099999999999</v>
      </c>
      <c r="G972" s="206">
        <v>0.64800000000000002</v>
      </c>
      <c r="H972" s="23">
        <v>0.57999999999999996</v>
      </c>
      <c r="I972" s="23">
        <v>0.57599999999999996</v>
      </c>
      <c r="J972" s="23">
        <v>0.60299999999999998</v>
      </c>
      <c r="K972" s="23">
        <v>0.622</v>
      </c>
      <c r="L972" s="23">
        <v>0.60899999999999999</v>
      </c>
      <c r="M972" s="23">
        <v>0.59</v>
      </c>
      <c r="N972" s="23">
        <v>0.59537486329176148</v>
      </c>
      <c r="O972" s="206">
        <v>0.52539999999999998</v>
      </c>
      <c r="P972" s="23">
        <v>0.54799999999999993</v>
      </c>
      <c r="Q972" s="23">
        <v>0.56599999999999995</v>
      </c>
      <c r="R972" s="23">
        <v>0.64510000000000001</v>
      </c>
      <c r="S972" s="23">
        <v>0.58699999999999997</v>
      </c>
      <c r="T972" s="23">
        <v>0.58599999999999997</v>
      </c>
      <c r="U972" s="23">
        <v>0.6</v>
      </c>
      <c r="V972" s="206">
        <v>0.63500000000000001</v>
      </c>
      <c r="W972" s="23">
        <v>0.59053</v>
      </c>
      <c r="X972" s="202"/>
      <c r="Y972" s="203"/>
      <c r="Z972" s="203"/>
      <c r="AA972" s="203"/>
      <c r="AB972" s="203"/>
      <c r="AC972" s="203"/>
      <c r="AD972" s="203"/>
      <c r="AE972" s="203"/>
      <c r="AF972" s="203"/>
      <c r="AG972" s="203"/>
      <c r="AH972" s="203"/>
      <c r="AI972" s="203"/>
      <c r="AJ972" s="203"/>
      <c r="AK972" s="203"/>
      <c r="AL972" s="203"/>
      <c r="AM972" s="203"/>
      <c r="AN972" s="203"/>
      <c r="AO972" s="203"/>
      <c r="AP972" s="203"/>
      <c r="AQ972" s="203"/>
      <c r="AR972" s="203"/>
      <c r="AS972" s="203"/>
      <c r="AT972" s="203"/>
      <c r="AU972" s="203"/>
      <c r="AV972" s="203"/>
      <c r="AW972" s="203"/>
      <c r="AX972" s="203"/>
      <c r="AY972" s="203"/>
      <c r="AZ972" s="203"/>
      <c r="BA972" s="203"/>
      <c r="BB972" s="203"/>
      <c r="BC972" s="203"/>
      <c r="BD972" s="203"/>
      <c r="BE972" s="203"/>
      <c r="BF972" s="203"/>
      <c r="BG972" s="203"/>
      <c r="BH972" s="203"/>
      <c r="BI972" s="203"/>
      <c r="BJ972" s="203"/>
      <c r="BK972" s="203"/>
      <c r="BL972" s="203"/>
      <c r="BM972" s="204">
        <v>0.59256032293832872</v>
      </c>
    </row>
    <row r="973" spans="1:65">
      <c r="A973" s="29"/>
      <c r="B973" s="19">
        <v>1</v>
      </c>
      <c r="C973" s="9">
        <v>5</v>
      </c>
      <c r="D973" s="23">
        <v>0.5736</v>
      </c>
      <c r="E973" s="23">
        <v>0.57900112278158533</v>
      </c>
      <c r="F973" s="23">
        <v>0.60515600000000003</v>
      </c>
      <c r="G973" s="206">
        <v>0.60099999999999998</v>
      </c>
      <c r="H973" s="23">
        <v>0.59</v>
      </c>
      <c r="I973" s="23">
        <v>0.57399999999999995</v>
      </c>
      <c r="J973" s="23">
        <v>0.59499999999999997</v>
      </c>
      <c r="K973" s="23">
        <v>0.628</v>
      </c>
      <c r="L973" s="23">
        <v>0.59699999999999998</v>
      </c>
      <c r="M973" s="23">
        <v>0.58699999999999997</v>
      </c>
      <c r="N973" s="23">
        <v>0.58034879016027363</v>
      </c>
      <c r="O973" s="206">
        <v>0.50839999999999996</v>
      </c>
      <c r="P973" s="23">
        <v>0.54200000000000004</v>
      </c>
      <c r="Q973" s="23">
        <v>0.57399999999999995</v>
      </c>
      <c r="R973" s="23">
        <v>0.61939999999999995</v>
      </c>
      <c r="S973" s="23">
        <v>0.60099999999999998</v>
      </c>
      <c r="T973" s="23">
        <v>0.57699999999999996</v>
      </c>
      <c r="U973" s="23">
        <v>0.6</v>
      </c>
      <c r="V973" s="206">
        <v>0.65500000000000003</v>
      </c>
      <c r="W973" s="23">
        <v>0.60874099999999998</v>
      </c>
      <c r="X973" s="202"/>
      <c r="Y973" s="203"/>
      <c r="Z973" s="203"/>
      <c r="AA973" s="203"/>
      <c r="AB973" s="203"/>
      <c r="AC973" s="203"/>
      <c r="AD973" s="203"/>
      <c r="AE973" s="203"/>
      <c r="AF973" s="203"/>
      <c r="AG973" s="203"/>
      <c r="AH973" s="203"/>
      <c r="AI973" s="203"/>
      <c r="AJ973" s="203"/>
      <c r="AK973" s="203"/>
      <c r="AL973" s="203"/>
      <c r="AM973" s="203"/>
      <c r="AN973" s="203"/>
      <c r="AO973" s="203"/>
      <c r="AP973" s="203"/>
      <c r="AQ973" s="203"/>
      <c r="AR973" s="203"/>
      <c r="AS973" s="203"/>
      <c r="AT973" s="203"/>
      <c r="AU973" s="203"/>
      <c r="AV973" s="203"/>
      <c r="AW973" s="203"/>
      <c r="AX973" s="203"/>
      <c r="AY973" s="203"/>
      <c r="AZ973" s="203"/>
      <c r="BA973" s="203"/>
      <c r="BB973" s="203"/>
      <c r="BC973" s="203"/>
      <c r="BD973" s="203"/>
      <c r="BE973" s="203"/>
      <c r="BF973" s="203"/>
      <c r="BG973" s="203"/>
      <c r="BH973" s="203"/>
      <c r="BI973" s="203"/>
      <c r="BJ973" s="203"/>
      <c r="BK973" s="203"/>
      <c r="BL973" s="203"/>
      <c r="BM973" s="204">
        <v>62</v>
      </c>
    </row>
    <row r="974" spans="1:65">
      <c r="A974" s="29"/>
      <c r="B974" s="19">
        <v>1</v>
      </c>
      <c r="C974" s="9">
        <v>6</v>
      </c>
      <c r="D974" s="23">
        <v>0.58209999999999995</v>
      </c>
      <c r="E974" s="23">
        <v>0.58639711557900676</v>
      </c>
      <c r="F974" s="23">
        <v>0.60559800000000008</v>
      </c>
      <c r="G974" s="206">
        <v>0.71099999999999997</v>
      </c>
      <c r="H974" s="23">
        <v>0.57999999999999996</v>
      </c>
      <c r="I974" s="23">
        <v>0.57899999999999996</v>
      </c>
      <c r="J974" s="23">
        <v>0.60599999999999998</v>
      </c>
      <c r="K974" s="23">
        <v>0.63100000000000001</v>
      </c>
      <c r="L974" s="23">
        <v>0.59399999999999997</v>
      </c>
      <c r="M974" s="23">
        <v>0.60099999999999998</v>
      </c>
      <c r="N974" s="23">
        <v>0.57830077791607493</v>
      </c>
      <c r="O974" s="206">
        <v>0.50890000000000002</v>
      </c>
      <c r="P974" s="23">
        <v>0.55799999999999994</v>
      </c>
      <c r="Q974" s="23">
        <v>0.56399999999999995</v>
      </c>
      <c r="R974" s="23">
        <v>0.62830000000000008</v>
      </c>
      <c r="S974" s="23">
        <v>0.59399999999999997</v>
      </c>
      <c r="T974" s="23">
        <v>0.58599999999999997</v>
      </c>
      <c r="U974" s="23">
        <v>0.61</v>
      </c>
      <c r="V974" s="206">
        <v>0.64</v>
      </c>
      <c r="W974" s="23">
        <v>0.59968620000000006</v>
      </c>
      <c r="X974" s="202"/>
      <c r="Y974" s="203"/>
      <c r="Z974" s="203"/>
      <c r="AA974" s="203"/>
      <c r="AB974" s="203"/>
      <c r="AC974" s="203"/>
      <c r="AD974" s="203"/>
      <c r="AE974" s="203"/>
      <c r="AF974" s="203"/>
      <c r="AG974" s="203"/>
      <c r="AH974" s="203"/>
      <c r="AI974" s="203"/>
      <c r="AJ974" s="203"/>
      <c r="AK974" s="203"/>
      <c r="AL974" s="203"/>
      <c r="AM974" s="203"/>
      <c r="AN974" s="203"/>
      <c r="AO974" s="203"/>
      <c r="AP974" s="203"/>
      <c r="AQ974" s="203"/>
      <c r="AR974" s="203"/>
      <c r="AS974" s="203"/>
      <c r="AT974" s="203"/>
      <c r="AU974" s="203"/>
      <c r="AV974" s="203"/>
      <c r="AW974" s="203"/>
      <c r="AX974" s="203"/>
      <c r="AY974" s="203"/>
      <c r="AZ974" s="203"/>
      <c r="BA974" s="203"/>
      <c r="BB974" s="203"/>
      <c r="BC974" s="203"/>
      <c r="BD974" s="203"/>
      <c r="BE974" s="203"/>
      <c r="BF974" s="203"/>
      <c r="BG974" s="203"/>
      <c r="BH974" s="203"/>
      <c r="BI974" s="203"/>
      <c r="BJ974" s="203"/>
      <c r="BK974" s="203"/>
      <c r="BL974" s="203"/>
      <c r="BM974" s="56"/>
    </row>
    <row r="975" spans="1:65">
      <c r="A975" s="29"/>
      <c r="B975" s="20" t="s">
        <v>257</v>
      </c>
      <c r="C975" s="12"/>
      <c r="D975" s="208">
        <v>0.58076666666666665</v>
      </c>
      <c r="E975" s="208">
        <v>0.58407103680352634</v>
      </c>
      <c r="F975" s="208">
        <v>0.60533266666666674</v>
      </c>
      <c r="G975" s="208">
        <v>0.65533333333333332</v>
      </c>
      <c r="H975" s="208">
        <v>0.58833333333333326</v>
      </c>
      <c r="I975" s="208">
        <v>0.58349999999999991</v>
      </c>
      <c r="J975" s="208">
        <v>0.59949999999999992</v>
      </c>
      <c r="K975" s="208">
        <v>0.62733333333333341</v>
      </c>
      <c r="L975" s="208">
        <v>0.59716666666666662</v>
      </c>
      <c r="M975" s="208">
        <v>0.59533333333333338</v>
      </c>
      <c r="N975" s="208">
        <v>0.56933388648139538</v>
      </c>
      <c r="O975" s="208">
        <v>0.51450000000000007</v>
      </c>
      <c r="P975" s="208">
        <v>0.55866666666666676</v>
      </c>
      <c r="Q975" s="208">
        <v>0.5761666666666666</v>
      </c>
      <c r="R975" s="208">
        <v>0.63541666666666663</v>
      </c>
      <c r="S975" s="208">
        <v>0.59499999999999997</v>
      </c>
      <c r="T975" s="208">
        <v>0.58416666666666661</v>
      </c>
      <c r="U975" s="208">
        <v>0.59499999999999997</v>
      </c>
      <c r="V975" s="208">
        <v>0.64416666666666678</v>
      </c>
      <c r="W975" s="208">
        <v>0.59237815000000005</v>
      </c>
      <c r="X975" s="202"/>
      <c r="Y975" s="203"/>
      <c r="Z975" s="203"/>
      <c r="AA975" s="203"/>
      <c r="AB975" s="203"/>
      <c r="AC975" s="203"/>
      <c r="AD975" s="203"/>
      <c r="AE975" s="203"/>
      <c r="AF975" s="203"/>
      <c r="AG975" s="203"/>
      <c r="AH975" s="203"/>
      <c r="AI975" s="203"/>
      <c r="AJ975" s="203"/>
      <c r="AK975" s="203"/>
      <c r="AL975" s="203"/>
      <c r="AM975" s="203"/>
      <c r="AN975" s="203"/>
      <c r="AO975" s="203"/>
      <c r="AP975" s="203"/>
      <c r="AQ975" s="203"/>
      <c r="AR975" s="203"/>
      <c r="AS975" s="203"/>
      <c r="AT975" s="203"/>
      <c r="AU975" s="203"/>
      <c r="AV975" s="203"/>
      <c r="AW975" s="203"/>
      <c r="AX975" s="203"/>
      <c r="AY975" s="203"/>
      <c r="AZ975" s="203"/>
      <c r="BA975" s="203"/>
      <c r="BB975" s="203"/>
      <c r="BC975" s="203"/>
      <c r="BD975" s="203"/>
      <c r="BE975" s="203"/>
      <c r="BF975" s="203"/>
      <c r="BG975" s="203"/>
      <c r="BH975" s="203"/>
      <c r="BI975" s="203"/>
      <c r="BJ975" s="203"/>
      <c r="BK975" s="203"/>
      <c r="BL975" s="203"/>
      <c r="BM975" s="56"/>
    </row>
    <row r="976" spans="1:65">
      <c r="A976" s="29"/>
      <c r="B976" s="3" t="s">
        <v>258</v>
      </c>
      <c r="C976" s="28"/>
      <c r="D976" s="23">
        <v>0.58309999999999995</v>
      </c>
      <c r="E976" s="23">
        <v>0.58659190094991032</v>
      </c>
      <c r="F976" s="23">
        <v>0.60559450000000004</v>
      </c>
      <c r="G976" s="23">
        <v>0.64549999999999996</v>
      </c>
      <c r="H976" s="23">
        <v>0.59</v>
      </c>
      <c r="I976" s="23">
        <v>0.58149999999999991</v>
      </c>
      <c r="J976" s="23">
        <v>0.60099999999999998</v>
      </c>
      <c r="K976" s="23">
        <v>0.628</v>
      </c>
      <c r="L976" s="23">
        <v>0.59549999999999992</v>
      </c>
      <c r="M976" s="23">
        <v>0.59699999999999998</v>
      </c>
      <c r="N976" s="23">
        <v>0.57932478403817433</v>
      </c>
      <c r="O976" s="23">
        <v>0.51324999999999998</v>
      </c>
      <c r="P976" s="23">
        <v>0.55549999999999999</v>
      </c>
      <c r="Q976" s="23">
        <v>0.57599999999999996</v>
      </c>
      <c r="R976" s="23">
        <v>0.63590000000000002</v>
      </c>
      <c r="S976" s="23">
        <v>0.59450000000000003</v>
      </c>
      <c r="T976" s="23">
        <v>0.58599999999999997</v>
      </c>
      <c r="U976" s="23">
        <v>0.59499999999999997</v>
      </c>
      <c r="V976" s="23">
        <v>0.64250000000000007</v>
      </c>
      <c r="W976" s="23">
        <v>0.59661615000000001</v>
      </c>
      <c r="X976" s="202"/>
      <c r="Y976" s="203"/>
      <c r="Z976" s="203"/>
      <c r="AA976" s="203"/>
      <c r="AB976" s="203"/>
      <c r="AC976" s="203"/>
      <c r="AD976" s="203"/>
      <c r="AE976" s="203"/>
      <c r="AF976" s="203"/>
      <c r="AG976" s="203"/>
      <c r="AH976" s="203"/>
      <c r="AI976" s="203"/>
      <c r="AJ976" s="203"/>
      <c r="AK976" s="203"/>
      <c r="AL976" s="203"/>
      <c r="AM976" s="203"/>
      <c r="AN976" s="203"/>
      <c r="AO976" s="203"/>
      <c r="AP976" s="203"/>
      <c r="AQ976" s="203"/>
      <c r="AR976" s="203"/>
      <c r="AS976" s="203"/>
      <c r="AT976" s="203"/>
      <c r="AU976" s="203"/>
      <c r="AV976" s="203"/>
      <c r="AW976" s="203"/>
      <c r="AX976" s="203"/>
      <c r="AY976" s="203"/>
      <c r="AZ976" s="203"/>
      <c r="BA976" s="203"/>
      <c r="BB976" s="203"/>
      <c r="BC976" s="203"/>
      <c r="BD976" s="203"/>
      <c r="BE976" s="203"/>
      <c r="BF976" s="203"/>
      <c r="BG976" s="203"/>
      <c r="BH976" s="203"/>
      <c r="BI976" s="203"/>
      <c r="BJ976" s="203"/>
      <c r="BK976" s="203"/>
      <c r="BL976" s="203"/>
      <c r="BM976" s="56"/>
    </row>
    <row r="977" spans="1:65">
      <c r="A977" s="29"/>
      <c r="B977" s="3" t="s">
        <v>259</v>
      </c>
      <c r="C977" s="28"/>
      <c r="D977" s="23">
        <v>1.2601216872455884E-2</v>
      </c>
      <c r="E977" s="23">
        <v>7.1097881256893657E-3</v>
      </c>
      <c r="F977" s="23">
        <v>1.7946393138084098E-3</v>
      </c>
      <c r="G977" s="23">
        <v>4.2297360043703262E-2</v>
      </c>
      <c r="H977" s="23">
        <v>7.5277265270908165E-3</v>
      </c>
      <c r="I977" s="23">
        <v>8.8938180777436721E-3</v>
      </c>
      <c r="J977" s="23">
        <v>5.6480084985771799E-3</v>
      </c>
      <c r="K977" s="23">
        <v>4.0824829046386332E-3</v>
      </c>
      <c r="L977" s="23">
        <v>7.6789756261279266E-3</v>
      </c>
      <c r="M977" s="23">
        <v>5.9217114643206597E-3</v>
      </c>
      <c r="N977" s="23">
        <v>2.7319060488551698E-2</v>
      </c>
      <c r="O977" s="23">
        <v>7.0239589976024107E-3</v>
      </c>
      <c r="P977" s="23">
        <v>1.4500574701254655E-2</v>
      </c>
      <c r="Q977" s="23">
        <v>1.1805366011550293E-2</v>
      </c>
      <c r="R977" s="23">
        <v>1.3084864029353405E-2</v>
      </c>
      <c r="S977" s="23">
        <v>6.1644140029689818E-3</v>
      </c>
      <c r="T977" s="23">
        <v>1.5992706671063089E-2</v>
      </c>
      <c r="U977" s="23">
        <v>1.0488088481701525E-2</v>
      </c>
      <c r="V977" s="23">
        <v>7.3598007219398791E-3</v>
      </c>
      <c r="W977" s="23">
        <v>1.6066828047595454E-2</v>
      </c>
      <c r="X977" s="202"/>
      <c r="Y977" s="203"/>
      <c r="Z977" s="203"/>
      <c r="AA977" s="203"/>
      <c r="AB977" s="203"/>
      <c r="AC977" s="203"/>
      <c r="AD977" s="203"/>
      <c r="AE977" s="203"/>
      <c r="AF977" s="203"/>
      <c r="AG977" s="203"/>
      <c r="AH977" s="203"/>
      <c r="AI977" s="203"/>
      <c r="AJ977" s="203"/>
      <c r="AK977" s="203"/>
      <c r="AL977" s="203"/>
      <c r="AM977" s="203"/>
      <c r="AN977" s="203"/>
      <c r="AO977" s="203"/>
      <c r="AP977" s="203"/>
      <c r="AQ977" s="203"/>
      <c r="AR977" s="203"/>
      <c r="AS977" s="203"/>
      <c r="AT977" s="203"/>
      <c r="AU977" s="203"/>
      <c r="AV977" s="203"/>
      <c r="AW977" s="203"/>
      <c r="AX977" s="203"/>
      <c r="AY977" s="203"/>
      <c r="AZ977" s="203"/>
      <c r="BA977" s="203"/>
      <c r="BB977" s="203"/>
      <c r="BC977" s="203"/>
      <c r="BD977" s="203"/>
      <c r="BE977" s="203"/>
      <c r="BF977" s="203"/>
      <c r="BG977" s="203"/>
      <c r="BH977" s="203"/>
      <c r="BI977" s="203"/>
      <c r="BJ977" s="203"/>
      <c r="BK977" s="203"/>
      <c r="BL977" s="203"/>
      <c r="BM977" s="56"/>
    </row>
    <row r="978" spans="1:65">
      <c r="A978" s="29"/>
      <c r="B978" s="3" t="s">
        <v>86</v>
      </c>
      <c r="C978" s="28"/>
      <c r="D978" s="13">
        <v>2.1697555310433134E-2</v>
      </c>
      <c r="E978" s="13">
        <v>1.2172814054604462E-2</v>
      </c>
      <c r="F978" s="13">
        <v>2.9647157879167424E-3</v>
      </c>
      <c r="G978" s="13">
        <v>6.454327575336205E-2</v>
      </c>
      <c r="H978" s="13">
        <v>1.2795002595621786E-2</v>
      </c>
      <c r="I978" s="13">
        <v>1.5242190364599268E-2</v>
      </c>
      <c r="J978" s="13">
        <v>9.4211984963756146E-3</v>
      </c>
      <c r="K978" s="13">
        <v>6.5076773187650898E-3</v>
      </c>
      <c r="L978" s="13">
        <v>1.2859015840571466E-2</v>
      </c>
      <c r="M978" s="13">
        <v>9.9468837586573228E-3</v>
      </c>
      <c r="N978" s="13">
        <v>4.7984251661866303E-2</v>
      </c>
      <c r="O978" s="13">
        <v>1.3652009713512945E-2</v>
      </c>
      <c r="P978" s="13">
        <v>2.5955682639477302E-2</v>
      </c>
      <c r="Q978" s="13">
        <v>2.048949842907196E-2</v>
      </c>
      <c r="R978" s="13">
        <v>2.059257289865454E-2</v>
      </c>
      <c r="S978" s="13">
        <v>1.0360359668855432E-2</v>
      </c>
      <c r="T978" s="13">
        <v>2.7376958638053794E-2</v>
      </c>
      <c r="U978" s="13">
        <v>1.762703946504458E-2</v>
      </c>
      <c r="V978" s="13">
        <v>1.1425305131083899E-2</v>
      </c>
      <c r="W978" s="13">
        <v>2.7122587231813752E-2</v>
      </c>
      <c r="X978" s="149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260</v>
      </c>
      <c r="C979" s="28"/>
      <c r="D979" s="13">
        <v>-1.9902878770520549E-2</v>
      </c>
      <c r="E979" s="13">
        <v>-1.4326450499936527E-2</v>
      </c>
      <c r="F979" s="13">
        <v>2.1554503792970525E-2</v>
      </c>
      <c r="G979" s="13">
        <v>0.10593522374858333</v>
      </c>
      <c r="H979" s="13">
        <v>-7.1334334098427377E-3</v>
      </c>
      <c r="I979" s="13">
        <v>-1.5290127582962998E-2</v>
      </c>
      <c r="J979" s="13">
        <v>1.1711342783228273E-2</v>
      </c>
      <c r="K979" s="13">
        <v>5.8682650607748688E-2</v>
      </c>
      <c r="L979" s="13">
        <v>7.7736283548255347E-3</v>
      </c>
      <c r="M979" s="13">
        <v>4.6797098753661448E-3</v>
      </c>
      <c r="N979" s="13">
        <v>-3.9196745981506909E-2</v>
      </c>
      <c r="O979" s="13">
        <v>-0.13173396853716246</v>
      </c>
      <c r="P979" s="13">
        <v>-5.7198659713822098E-2</v>
      </c>
      <c r="Q979" s="13">
        <v>-2.7665801500800669E-2</v>
      </c>
      <c r="R979" s="13">
        <v>7.2324018449001493E-2</v>
      </c>
      <c r="S979" s="13">
        <v>4.1171792427370235E-3</v>
      </c>
      <c r="T979" s="13">
        <v>-1.4165066317704977E-2</v>
      </c>
      <c r="U979" s="13">
        <v>4.1171792427370235E-3</v>
      </c>
      <c r="V979" s="13">
        <v>8.709044755551254E-2</v>
      </c>
      <c r="W979" s="13">
        <v>-3.0743357473772548E-4</v>
      </c>
      <c r="X979" s="149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5" t="s">
        <v>261</v>
      </c>
      <c r="C980" s="46"/>
      <c r="D980" s="44">
        <v>0.8</v>
      </c>
      <c r="E980" s="44">
        <v>0.59</v>
      </c>
      <c r="F980" s="44">
        <v>0.72</v>
      </c>
      <c r="G980" s="44">
        <v>3.81</v>
      </c>
      <c r="H980" s="44">
        <v>0.33</v>
      </c>
      <c r="I980" s="44">
        <v>0.63</v>
      </c>
      <c r="J980" s="44">
        <v>0.36</v>
      </c>
      <c r="K980" s="44">
        <v>2.08</v>
      </c>
      <c r="L980" s="44">
        <v>0.21</v>
      </c>
      <c r="M980" s="44">
        <v>0.1</v>
      </c>
      <c r="N980" s="44">
        <v>1.5</v>
      </c>
      <c r="O980" s="44">
        <v>4.8899999999999997</v>
      </c>
      <c r="P980" s="44">
        <v>2.16</v>
      </c>
      <c r="Q980" s="44">
        <v>1.08</v>
      </c>
      <c r="R980" s="44">
        <v>2.58</v>
      </c>
      <c r="S980" s="44">
        <v>0.08</v>
      </c>
      <c r="T980" s="44">
        <v>0.59</v>
      </c>
      <c r="U980" s="44">
        <v>0.08</v>
      </c>
      <c r="V980" s="44">
        <v>3.12</v>
      </c>
      <c r="W980" s="44">
        <v>0.08</v>
      </c>
      <c r="X980" s="149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BM981" s="55"/>
    </row>
    <row r="982" spans="1:65" ht="15">
      <c r="B982" s="8" t="s">
        <v>535</v>
      </c>
      <c r="BM982" s="27" t="s">
        <v>66</v>
      </c>
    </row>
    <row r="983" spans="1:65" ht="15">
      <c r="A983" s="24" t="s">
        <v>63</v>
      </c>
      <c r="B983" s="18" t="s">
        <v>110</v>
      </c>
      <c r="C983" s="15" t="s">
        <v>111</v>
      </c>
      <c r="D983" s="16" t="s">
        <v>226</v>
      </c>
      <c r="E983" s="17" t="s">
        <v>226</v>
      </c>
      <c r="F983" s="17" t="s">
        <v>226</v>
      </c>
      <c r="G983" s="17" t="s">
        <v>226</v>
      </c>
      <c r="H983" s="17" t="s">
        <v>226</v>
      </c>
      <c r="I983" s="17" t="s">
        <v>226</v>
      </c>
      <c r="J983" s="17" t="s">
        <v>226</v>
      </c>
      <c r="K983" s="17" t="s">
        <v>226</v>
      </c>
      <c r="L983" s="17" t="s">
        <v>226</v>
      </c>
      <c r="M983" s="17" t="s">
        <v>226</v>
      </c>
      <c r="N983" s="17" t="s">
        <v>226</v>
      </c>
      <c r="O983" s="17" t="s">
        <v>226</v>
      </c>
      <c r="P983" s="17" t="s">
        <v>226</v>
      </c>
      <c r="Q983" s="17" t="s">
        <v>226</v>
      </c>
      <c r="R983" s="17" t="s">
        <v>226</v>
      </c>
      <c r="S983" s="17" t="s">
        <v>226</v>
      </c>
      <c r="T983" s="17" t="s">
        <v>226</v>
      </c>
      <c r="U983" s="149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9" t="s">
        <v>227</v>
      </c>
      <c r="C984" s="9" t="s">
        <v>227</v>
      </c>
      <c r="D984" s="147" t="s">
        <v>230</v>
      </c>
      <c r="E984" s="148" t="s">
        <v>231</v>
      </c>
      <c r="F984" s="148" t="s">
        <v>235</v>
      </c>
      <c r="G984" s="148" t="s">
        <v>237</v>
      </c>
      <c r="H984" s="148" t="s">
        <v>238</v>
      </c>
      <c r="I984" s="148" t="s">
        <v>239</v>
      </c>
      <c r="J984" s="148" t="s">
        <v>240</v>
      </c>
      <c r="K984" s="148" t="s">
        <v>241</v>
      </c>
      <c r="L984" s="148" t="s">
        <v>242</v>
      </c>
      <c r="M984" s="148" t="s">
        <v>243</v>
      </c>
      <c r="N984" s="148" t="s">
        <v>244</v>
      </c>
      <c r="O984" s="148" t="s">
        <v>245</v>
      </c>
      <c r="P984" s="148" t="s">
        <v>246</v>
      </c>
      <c r="Q984" s="148" t="s">
        <v>247</v>
      </c>
      <c r="R984" s="148" t="s">
        <v>281</v>
      </c>
      <c r="S984" s="148" t="s">
        <v>251</v>
      </c>
      <c r="T984" s="148" t="s">
        <v>296</v>
      </c>
      <c r="U984" s="149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9"/>
      <c r="C985" s="9"/>
      <c r="D985" s="10" t="s">
        <v>297</v>
      </c>
      <c r="E985" s="11" t="s">
        <v>297</v>
      </c>
      <c r="F985" s="11" t="s">
        <v>298</v>
      </c>
      <c r="G985" s="11" t="s">
        <v>298</v>
      </c>
      <c r="H985" s="11" t="s">
        <v>298</v>
      </c>
      <c r="I985" s="11" t="s">
        <v>298</v>
      </c>
      <c r="J985" s="11" t="s">
        <v>298</v>
      </c>
      <c r="K985" s="11" t="s">
        <v>298</v>
      </c>
      <c r="L985" s="11" t="s">
        <v>114</v>
      </c>
      <c r="M985" s="11" t="s">
        <v>298</v>
      </c>
      <c r="N985" s="11" t="s">
        <v>297</v>
      </c>
      <c r="O985" s="11" t="s">
        <v>297</v>
      </c>
      <c r="P985" s="11" t="s">
        <v>297</v>
      </c>
      <c r="Q985" s="11" t="s">
        <v>298</v>
      </c>
      <c r="R985" s="11" t="s">
        <v>298</v>
      </c>
      <c r="S985" s="11" t="s">
        <v>297</v>
      </c>
      <c r="T985" s="11" t="s">
        <v>114</v>
      </c>
      <c r="U985" s="149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2</v>
      </c>
    </row>
    <row r="986" spans="1:65">
      <c r="A986" s="29"/>
      <c r="B986" s="19"/>
      <c r="C986" s="9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149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8">
        <v>1</v>
      </c>
      <c r="C987" s="14">
        <v>1</v>
      </c>
      <c r="D987" s="21">
        <v>0.53</v>
      </c>
      <c r="E987" s="21">
        <v>0.5413953582006954</v>
      </c>
      <c r="F987" s="21">
        <v>0.53</v>
      </c>
      <c r="G987" s="21">
        <v>0.52</v>
      </c>
      <c r="H987" s="21">
        <v>0.51</v>
      </c>
      <c r="I987" s="21">
        <v>0.56000000000000005</v>
      </c>
      <c r="J987" s="21">
        <v>0.46</v>
      </c>
      <c r="K987" s="21">
        <v>0.53</v>
      </c>
      <c r="L987" s="21">
        <v>0.54740398342000007</v>
      </c>
      <c r="M987" s="21">
        <v>0.48699999999999993</v>
      </c>
      <c r="N987" s="21">
        <v>0.54</v>
      </c>
      <c r="O987" s="21">
        <v>0.52</v>
      </c>
      <c r="P987" s="21">
        <v>0.55000000000000004</v>
      </c>
      <c r="Q987" s="21">
        <v>0.51</v>
      </c>
      <c r="R987" s="21">
        <v>0.48</v>
      </c>
      <c r="S987" s="143">
        <v>0.5</v>
      </c>
      <c r="T987" s="143">
        <v>0.33100000000000002</v>
      </c>
      <c r="U987" s="149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>
        <v>1</v>
      </c>
      <c r="C988" s="9">
        <v>2</v>
      </c>
      <c r="D988" s="11">
        <v>0.55000000000000004</v>
      </c>
      <c r="E988" s="11">
        <v>0.53270750460882033</v>
      </c>
      <c r="F988" s="11">
        <v>0.51</v>
      </c>
      <c r="G988" s="11">
        <v>0.5</v>
      </c>
      <c r="H988" s="11">
        <v>0.51</v>
      </c>
      <c r="I988" s="11">
        <v>0.57999999999999996</v>
      </c>
      <c r="J988" s="11">
        <v>0.44</v>
      </c>
      <c r="K988" s="11">
        <v>0.56000000000000005</v>
      </c>
      <c r="L988" s="11">
        <v>0.53601262468999999</v>
      </c>
      <c r="M988" s="11">
        <v>0.503</v>
      </c>
      <c r="N988" s="11">
        <v>0.54</v>
      </c>
      <c r="O988" s="11">
        <v>0.48</v>
      </c>
      <c r="P988" s="11">
        <v>0.55000000000000004</v>
      </c>
      <c r="Q988" s="11">
        <v>0.54</v>
      </c>
      <c r="R988" s="11">
        <v>0.51</v>
      </c>
      <c r="S988" s="144">
        <v>0.5</v>
      </c>
      <c r="T988" s="11"/>
      <c r="U988" s="149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31</v>
      </c>
    </row>
    <row r="989" spans="1:65">
      <c r="A989" s="29"/>
      <c r="B989" s="19">
        <v>1</v>
      </c>
      <c r="C989" s="9">
        <v>3</v>
      </c>
      <c r="D989" s="11">
        <v>0.56000000000000005</v>
      </c>
      <c r="E989" s="11">
        <v>0.54534145136317047</v>
      </c>
      <c r="F989" s="11">
        <v>0.52</v>
      </c>
      <c r="G989" s="11">
        <v>0.52</v>
      </c>
      <c r="H989" s="11">
        <v>0.54</v>
      </c>
      <c r="I989" s="11">
        <v>0.52</v>
      </c>
      <c r="J989" s="11">
        <v>0.47</v>
      </c>
      <c r="K989" s="11">
        <v>0.56999999999999995</v>
      </c>
      <c r="L989" s="11">
        <v>0.53213620869360001</v>
      </c>
      <c r="M989" s="11">
        <v>0.49800000000000005</v>
      </c>
      <c r="N989" s="11">
        <v>0.53</v>
      </c>
      <c r="O989" s="11">
        <v>0.46</v>
      </c>
      <c r="P989" s="11">
        <v>0.54</v>
      </c>
      <c r="Q989" s="11">
        <v>0.53</v>
      </c>
      <c r="R989" s="11">
        <v>0.5</v>
      </c>
      <c r="S989" s="144">
        <v>0.5</v>
      </c>
      <c r="T989" s="144">
        <v>0.41799999999999998</v>
      </c>
      <c r="U989" s="149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16</v>
      </c>
    </row>
    <row r="990" spans="1:65">
      <c r="A990" s="29"/>
      <c r="B990" s="19">
        <v>1</v>
      </c>
      <c r="C990" s="9">
        <v>4</v>
      </c>
      <c r="D990" s="11">
        <v>0.54</v>
      </c>
      <c r="E990" s="11">
        <v>0.5179951203884966</v>
      </c>
      <c r="F990" s="11">
        <v>0.53</v>
      </c>
      <c r="G990" s="11">
        <v>0.52</v>
      </c>
      <c r="H990" s="11">
        <v>0.52</v>
      </c>
      <c r="I990" s="11">
        <v>0.55000000000000004</v>
      </c>
      <c r="J990" s="11">
        <v>0.47</v>
      </c>
      <c r="K990" s="11">
        <v>0.56000000000000005</v>
      </c>
      <c r="L990" s="11">
        <v>0.55876445534000008</v>
      </c>
      <c r="M990" s="11">
        <v>0.49699999999999994</v>
      </c>
      <c r="N990" s="11">
        <v>0.54</v>
      </c>
      <c r="O990" s="11">
        <v>0.5</v>
      </c>
      <c r="P990" s="11">
        <v>0.55000000000000004</v>
      </c>
      <c r="Q990" s="11">
        <v>0.53</v>
      </c>
      <c r="R990" s="11">
        <v>0.49</v>
      </c>
      <c r="S990" s="144">
        <v>0.5</v>
      </c>
      <c r="T990" s="11"/>
      <c r="U990" s="149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0.52145702423636886</v>
      </c>
    </row>
    <row r="991" spans="1:65">
      <c r="A991" s="29"/>
      <c r="B991" s="19">
        <v>1</v>
      </c>
      <c r="C991" s="9">
        <v>5</v>
      </c>
      <c r="D991" s="11">
        <v>0.54</v>
      </c>
      <c r="E991" s="11">
        <v>0.55167515436365844</v>
      </c>
      <c r="F991" s="11">
        <v>0.52</v>
      </c>
      <c r="G991" s="11">
        <v>0.51</v>
      </c>
      <c r="H991" s="11">
        <v>0.53</v>
      </c>
      <c r="I991" s="11">
        <v>0.55000000000000004</v>
      </c>
      <c r="J991" s="11">
        <v>0.47</v>
      </c>
      <c r="K991" s="11">
        <v>0.56000000000000005</v>
      </c>
      <c r="L991" s="11">
        <v>0.52241728334999993</v>
      </c>
      <c r="M991" s="11">
        <v>0.48199999999999998</v>
      </c>
      <c r="N991" s="11">
        <v>0.52</v>
      </c>
      <c r="O991" s="11">
        <v>0.5</v>
      </c>
      <c r="P991" s="11">
        <v>0.54</v>
      </c>
      <c r="Q991" s="11">
        <v>0.53</v>
      </c>
      <c r="R991" s="11">
        <v>0.49</v>
      </c>
      <c r="S991" s="144">
        <v>0.5</v>
      </c>
      <c r="T991" s="144">
        <v>4.1000000000000002E-2</v>
      </c>
      <c r="U991" s="149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63</v>
      </c>
    </row>
    <row r="992" spans="1:65">
      <c r="A992" s="29"/>
      <c r="B992" s="19">
        <v>1</v>
      </c>
      <c r="C992" s="9">
        <v>6</v>
      </c>
      <c r="D992" s="11">
        <v>0.53</v>
      </c>
      <c r="E992" s="11">
        <v>0.5511811383547518</v>
      </c>
      <c r="F992" s="11">
        <v>0.53</v>
      </c>
      <c r="G992" s="11">
        <v>0.51</v>
      </c>
      <c r="H992" s="11">
        <v>0.52</v>
      </c>
      <c r="I992" s="11">
        <v>0.55000000000000004</v>
      </c>
      <c r="J992" s="11">
        <v>0.44</v>
      </c>
      <c r="K992" s="11">
        <v>0.54</v>
      </c>
      <c r="L992" s="11">
        <v>0.54510189850000001</v>
      </c>
      <c r="M992" s="11">
        <v>0.46200000000000002</v>
      </c>
      <c r="N992" s="11">
        <v>0.54</v>
      </c>
      <c r="O992" s="11">
        <v>0.49</v>
      </c>
      <c r="P992" s="11">
        <v>0.53</v>
      </c>
      <c r="Q992" s="11">
        <v>0.51</v>
      </c>
      <c r="R992" s="11">
        <v>0.5</v>
      </c>
      <c r="S992" s="144">
        <v>0.5</v>
      </c>
      <c r="T992" s="11"/>
      <c r="U992" s="149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20" t="s">
        <v>257</v>
      </c>
      <c r="C993" s="12"/>
      <c r="D993" s="22">
        <v>0.54166666666666663</v>
      </c>
      <c r="E993" s="22">
        <v>0.54004928787993223</v>
      </c>
      <c r="F993" s="22">
        <v>0.52333333333333332</v>
      </c>
      <c r="G993" s="22">
        <v>0.51333333333333331</v>
      </c>
      <c r="H993" s="22">
        <v>0.52166666666666672</v>
      </c>
      <c r="I993" s="22">
        <v>0.55166666666666664</v>
      </c>
      <c r="J993" s="22">
        <v>0.45833333333333331</v>
      </c>
      <c r="K993" s="22">
        <v>0.55333333333333334</v>
      </c>
      <c r="L993" s="22">
        <v>0.54030607566559996</v>
      </c>
      <c r="M993" s="22">
        <v>0.48816666666666664</v>
      </c>
      <c r="N993" s="22">
        <v>0.53500000000000003</v>
      </c>
      <c r="O993" s="22">
        <v>0.4916666666666667</v>
      </c>
      <c r="P993" s="22">
        <v>0.54333333333333345</v>
      </c>
      <c r="Q993" s="22">
        <v>0.52500000000000002</v>
      </c>
      <c r="R993" s="22">
        <v>0.49499999999999994</v>
      </c>
      <c r="S993" s="22">
        <v>0.5</v>
      </c>
      <c r="T993" s="22">
        <v>0.26333333333333336</v>
      </c>
      <c r="U993" s="149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258</v>
      </c>
      <c r="C994" s="28"/>
      <c r="D994" s="11">
        <v>0.54</v>
      </c>
      <c r="E994" s="11">
        <v>0.54336840478193293</v>
      </c>
      <c r="F994" s="11">
        <v>0.52500000000000002</v>
      </c>
      <c r="G994" s="11">
        <v>0.51500000000000001</v>
      </c>
      <c r="H994" s="11">
        <v>0.52</v>
      </c>
      <c r="I994" s="11">
        <v>0.55000000000000004</v>
      </c>
      <c r="J994" s="11">
        <v>0.46499999999999997</v>
      </c>
      <c r="K994" s="11">
        <v>0.56000000000000005</v>
      </c>
      <c r="L994" s="11">
        <v>0.54055726159500006</v>
      </c>
      <c r="M994" s="11">
        <v>0.49199999999999994</v>
      </c>
      <c r="N994" s="11">
        <v>0.54</v>
      </c>
      <c r="O994" s="11">
        <v>0.495</v>
      </c>
      <c r="P994" s="11">
        <v>0.54500000000000004</v>
      </c>
      <c r="Q994" s="11">
        <v>0.53</v>
      </c>
      <c r="R994" s="11">
        <v>0.495</v>
      </c>
      <c r="S994" s="11">
        <v>0.5</v>
      </c>
      <c r="T994" s="11">
        <v>0.33100000000000002</v>
      </c>
      <c r="U994" s="149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259</v>
      </c>
      <c r="C995" s="28"/>
      <c r="D995" s="23">
        <v>1.1690451944500132E-2</v>
      </c>
      <c r="E995" s="23">
        <v>1.2877778158309792E-2</v>
      </c>
      <c r="F995" s="23">
        <v>8.1649658092772665E-3</v>
      </c>
      <c r="G995" s="23">
        <v>8.1649658092772665E-3</v>
      </c>
      <c r="H995" s="23">
        <v>1.169045194450013E-2</v>
      </c>
      <c r="I995" s="23">
        <v>1.9407902170679503E-2</v>
      </c>
      <c r="J995" s="23">
        <v>1.4719601443879732E-2</v>
      </c>
      <c r="K995" s="23">
        <v>1.5055453054181609E-2</v>
      </c>
      <c r="L995" s="23">
        <v>1.280063537082406E-2</v>
      </c>
      <c r="M995" s="23">
        <v>1.4958832396502961E-2</v>
      </c>
      <c r="N995" s="23">
        <v>8.3666002653407633E-3</v>
      </c>
      <c r="O995" s="23">
        <v>2.0412414523193152E-2</v>
      </c>
      <c r="P995" s="23">
        <v>8.1649658092772665E-3</v>
      </c>
      <c r="Q995" s="23">
        <v>1.2247448713915901E-2</v>
      </c>
      <c r="R995" s="23">
        <v>1.0488088481701525E-2</v>
      </c>
      <c r="S995" s="23">
        <v>0</v>
      </c>
      <c r="T995" s="23">
        <v>0.19739891928106726</v>
      </c>
      <c r="U995" s="202"/>
      <c r="V995" s="203"/>
      <c r="W995" s="203"/>
      <c r="X995" s="203"/>
      <c r="Y995" s="203"/>
      <c r="Z995" s="203"/>
      <c r="AA995" s="203"/>
      <c r="AB995" s="203"/>
      <c r="AC995" s="203"/>
      <c r="AD995" s="203"/>
      <c r="AE995" s="203"/>
      <c r="AF995" s="203"/>
      <c r="AG995" s="203"/>
      <c r="AH995" s="203"/>
      <c r="AI995" s="203"/>
      <c r="AJ995" s="203"/>
      <c r="AK995" s="203"/>
      <c r="AL995" s="203"/>
      <c r="AM995" s="203"/>
      <c r="AN995" s="203"/>
      <c r="AO995" s="203"/>
      <c r="AP995" s="203"/>
      <c r="AQ995" s="203"/>
      <c r="AR995" s="203"/>
      <c r="AS995" s="203"/>
      <c r="AT995" s="203"/>
      <c r="AU995" s="203"/>
      <c r="AV995" s="203"/>
      <c r="AW995" s="203"/>
      <c r="AX995" s="203"/>
      <c r="AY995" s="203"/>
      <c r="AZ995" s="203"/>
      <c r="BA995" s="203"/>
      <c r="BB995" s="203"/>
      <c r="BC995" s="203"/>
      <c r="BD995" s="203"/>
      <c r="BE995" s="203"/>
      <c r="BF995" s="203"/>
      <c r="BG995" s="203"/>
      <c r="BH995" s="203"/>
      <c r="BI995" s="203"/>
      <c r="BJ995" s="203"/>
      <c r="BK995" s="203"/>
      <c r="BL995" s="203"/>
      <c r="BM995" s="56"/>
    </row>
    <row r="996" spans="1:65">
      <c r="A996" s="29"/>
      <c r="B996" s="3" t="s">
        <v>86</v>
      </c>
      <c r="C996" s="28"/>
      <c r="D996" s="13">
        <v>2.158237282061563E-2</v>
      </c>
      <c r="E996" s="13">
        <v>2.3845560854017598E-2</v>
      </c>
      <c r="F996" s="13">
        <v>1.5601845495434268E-2</v>
      </c>
      <c r="G996" s="13">
        <v>1.590577755054013E-2</v>
      </c>
      <c r="H996" s="13">
        <v>2.2409812034185551E-2</v>
      </c>
      <c r="I996" s="13">
        <v>3.5180487318452275E-2</v>
      </c>
      <c r="J996" s="13">
        <v>3.2115494059373965E-2</v>
      </c>
      <c r="K996" s="13">
        <v>2.720865009791857E-2</v>
      </c>
      <c r="L996" s="13">
        <v>2.3691451840616506E-2</v>
      </c>
      <c r="M996" s="13">
        <v>3.0642879610453318E-2</v>
      </c>
      <c r="N996" s="13">
        <v>1.5638505168861238E-2</v>
      </c>
      <c r="O996" s="13">
        <v>4.1516775301409799E-2</v>
      </c>
      <c r="P996" s="13">
        <v>1.5027544434252634E-2</v>
      </c>
      <c r="Q996" s="13">
        <v>2.3328473740792194E-2</v>
      </c>
      <c r="R996" s="13">
        <v>2.1188057538790963E-2</v>
      </c>
      <c r="S996" s="13">
        <v>0</v>
      </c>
      <c r="T996" s="13">
        <v>0.74961614916860975</v>
      </c>
      <c r="U996" s="149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260</v>
      </c>
      <c r="C997" s="28"/>
      <c r="D997" s="13">
        <v>3.8756103554062005E-2</v>
      </c>
      <c r="E997" s="13">
        <v>3.56544504713312E-2</v>
      </c>
      <c r="F997" s="13">
        <v>3.5982046645399723E-3</v>
      </c>
      <c r="G997" s="13">
        <v>-1.5578831093381207E-2</v>
      </c>
      <c r="H997" s="13">
        <v>4.0203203821986833E-4</v>
      </c>
      <c r="I997" s="13">
        <v>5.7933139311983295E-2</v>
      </c>
      <c r="J997" s="13">
        <v>-0.12105252776194741</v>
      </c>
      <c r="K997" s="13">
        <v>6.1129311938303399E-2</v>
      </c>
      <c r="L997" s="13">
        <v>3.6146893326125973E-2</v>
      </c>
      <c r="M997" s="13">
        <v>-6.3841037750816065E-2</v>
      </c>
      <c r="N997" s="13">
        <v>2.5971413048781367E-2</v>
      </c>
      <c r="O997" s="13">
        <v>-5.7129075235543558E-2</v>
      </c>
      <c r="P997" s="13">
        <v>4.1952276180382553E-2</v>
      </c>
      <c r="Q997" s="13">
        <v>6.7943772908602984E-3</v>
      </c>
      <c r="R997" s="13">
        <v>-5.073672998290335E-2</v>
      </c>
      <c r="S997" s="13">
        <v>-4.1148212103942594E-2</v>
      </c>
      <c r="T997" s="13">
        <v>-0.49500472504140969</v>
      </c>
      <c r="U997" s="149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5" t="s">
        <v>261</v>
      </c>
      <c r="C998" s="46"/>
      <c r="D998" s="44">
        <v>0.64</v>
      </c>
      <c r="E998" s="44">
        <v>0.57999999999999996</v>
      </c>
      <c r="F998" s="44">
        <v>0.03</v>
      </c>
      <c r="G998" s="44">
        <v>0.4</v>
      </c>
      <c r="H998" s="44">
        <v>0.09</v>
      </c>
      <c r="I998" s="44">
        <v>1.01</v>
      </c>
      <c r="J998" s="44">
        <v>2.42</v>
      </c>
      <c r="K998" s="44">
        <v>1.07</v>
      </c>
      <c r="L998" s="44">
        <v>0.59</v>
      </c>
      <c r="M998" s="44">
        <v>1.32</v>
      </c>
      <c r="N998" s="44">
        <v>0.4</v>
      </c>
      <c r="O998" s="44">
        <v>1.2</v>
      </c>
      <c r="P998" s="44">
        <v>0.7</v>
      </c>
      <c r="Q998" s="44">
        <v>0.03</v>
      </c>
      <c r="R998" s="44">
        <v>1.07</v>
      </c>
      <c r="S998" s="44" t="s">
        <v>262</v>
      </c>
      <c r="T998" s="44">
        <v>9.59</v>
      </c>
      <c r="U998" s="149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 t="s">
        <v>316</v>
      </c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BM999" s="55"/>
    </row>
    <row r="1000" spans="1:65">
      <c r="BM1000" s="55"/>
    </row>
    <row r="1001" spans="1:65" ht="15">
      <c r="B1001" s="8" t="s">
        <v>536</v>
      </c>
      <c r="BM1001" s="27" t="s">
        <v>66</v>
      </c>
    </row>
    <row r="1002" spans="1:65" ht="15">
      <c r="A1002" s="24" t="s">
        <v>64</v>
      </c>
      <c r="B1002" s="18" t="s">
        <v>110</v>
      </c>
      <c r="C1002" s="15" t="s">
        <v>111</v>
      </c>
      <c r="D1002" s="16" t="s">
        <v>226</v>
      </c>
      <c r="E1002" s="17" t="s">
        <v>226</v>
      </c>
      <c r="F1002" s="17" t="s">
        <v>226</v>
      </c>
      <c r="G1002" s="17" t="s">
        <v>226</v>
      </c>
      <c r="H1002" s="17" t="s">
        <v>226</v>
      </c>
      <c r="I1002" s="17" t="s">
        <v>226</v>
      </c>
      <c r="J1002" s="17" t="s">
        <v>226</v>
      </c>
      <c r="K1002" s="17" t="s">
        <v>226</v>
      </c>
      <c r="L1002" s="17" t="s">
        <v>226</v>
      </c>
      <c r="M1002" s="149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227</v>
      </c>
      <c r="C1003" s="9" t="s">
        <v>227</v>
      </c>
      <c r="D1003" s="147" t="s">
        <v>230</v>
      </c>
      <c r="E1003" s="148" t="s">
        <v>231</v>
      </c>
      <c r="F1003" s="148" t="s">
        <v>233</v>
      </c>
      <c r="G1003" s="148" t="s">
        <v>235</v>
      </c>
      <c r="H1003" s="148" t="s">
        <v>245</v>
      </c>
      <c r="I1003" s="148" t="s">
        <v>246</v>
      </c>
      <c r="J1003" s="148" t="s">
        <v>247</v>
      </c>
      <c r="K1003" s="148" t="s">
        <v>281</v>
      </c>
      <c r="L1003" s="148" t="s">
        <v>251</v>
      </c>
      <c r="M1003" s="149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297</v>
      </c>
      <c r="E1004" s="11" t="s">
        <v>297</v>
      </c>
      <c r="F1004" s="11" t="s">
        <v>297</v>
      </c>
      <c r="G1004" s="11" t="s">
        <v>298</v>
      </c>
      <c r="H1004" s="11" t="s">
        <v>297</v>
      </c>
      <c r="I1004" s="11" t="s">
        <v>297</v>
      </c>
      <c r="J1004" s="11" t="s">
        <v>298</v>
      </c>
      <c r="K1004" s="11" t="s">
        <v>298</v>
      </c>
      <c r="L1004" s="11" t="s">
        <v>297</v>
      </c>
      <c r="M1004" s="149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2</v>
      </c>
    </row>
    <row r="1005" spans="1:65">
      <c r="A1005" s="29"/>
      <c r="B1005" s="19"/>
      <c r="C1005" s="9"/>
      <c r="D1005" s="25"/>
      <c r="E1005" s="25"/>
      <c r="F1005" s="25"/>
      <c r="G1005" s="25"/>
      <c r="H1005" s="25"/>
      <c r="I1005" s="25"/>
      <c r="J1005" s="25"/>
      <c r="K1005" s="25"/>
      <c r="L1005" s="25"/>
      <c r="M1005" s="149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2</v>
      </c>
    </row>
    <row r="1006" spans="1:65">
      <c r="A1006" s="29"/>
      <c r="B1006" s="18">
        <v>1</v>
      </c>
      <c r="C1006" s="14">
        <v>1</v>
      </c>
      <c r="D1006" s="21">
        <v>0.26</v>
      </c>
      <c r="E1006" s="21">
        <v>0.25290142995731918</v>
      </c>
      <c r="F1006" s="21">
        <v>0.32049000000000005</v>
      </c>
      <c r="G1006" s="21">
        <v>0.3</v>
      </c>
      <c r="H1006" s="21">
        <v>0.2</v>
      </c>
      <c r="I1006" s="21">
        <v>0.3</v>
      </c>
      <c r="J1006" s="21">
        <v>0.2</v>
      </c>
      <c r="K1006" s="21">
        <v>0.25</v>
      </c>
      <c r="L1006" s="21">
        <v>0.25</v>
      </c>
      <c r="M1006" s="149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>
        <v>1</v>
      </c>
      <c r="C1007" s="9">
        <v>2</v>
      </c>
      <c r="D1007" s="11">
        <v>0.25</v>
      </c>
      <c r="E1007" s="11">
        <v>0.25612642906670557</v>
      </c>
      <c r="F1007" s="11">
        <v>0.30348000000000003</v>
      </c>
      <c r="G1007" s="11">
        <v>0.3</v>
      </c>
      <c r="H1007" s="11">
        <v>0.2</v>
      </c>
      <c r="I1007" s="11">
        <v>0.28000000000000003</v>
      </c>
      <c r="J1007" s="11">
        <v>0.2</v>
      </c>
      <c r="K1007" s="11">
        <v>0.25</v>
      </c>
      <c r="L1007" s="11">
        <v>0.25</v>
      </c>
      <c r="M1007" s="149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6</v>
      </c>
    </row>
    <row r="1008" spans="1:65">
      <c r="A1008" s="29"/>
      <c r="B1008" s="19">
        <v>1</v>
      </c>
      <c r="C1008" s="9">
        <v>3</v>
      </c>
      <c r="D1008" s="11">
        <v>0.26</v>
      </c>
      <c r="E1008" s="11">
        <v>0.24694921714672638</v>
      </c>
      <c r="F1008" s="11">
        <v>0.29205000000000003</v>
      </c>
      <c r="G1008" s="11">
        <v>0.3</v>
      </c>
      <c r="H1008" s="11">
        <v>0.2</v>
      </c>
      <c r="I1008" s="11">
        <v>0.28000000000000003</v>
      </c>
      <c r="J1008" s="11">
        <v>0.2</v>
      </c>
      <c r="K1008" s="11">
        <v>0.24</v>
      </c>
      <c r="L1008" s="11">
        <v>0.25</v>
      </c>
      <c r="M1008" s="149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16</v>
      </c>
    </row>
    <row r="1009" spans="1:65">
      <c r="A1009" s="29"/>
      <c r="B1009" s="19">
        <v>1</v>
      </c>
      <c r="C1009" s="9">
        <v>4</v>
      </c>
      <c r="D1009" s="11">
        <v>0.25</v>
      </c>
      <c r="E1009" s="11">
        <v>0.24175039782121963</v>
      </c>
      <c r="F1009" s="11">
        <v>0.28971000000000002</v>
      </c>
      <c r="G1009" s="11">
        <v>0.3</v>
      </c>
      <c r="H1009" s="11">
        <v>0.2</v>
      </c>
      <c r="I1009" s="11">
        <v>0.28000000000000003</v>
      </c>
      <c r="J1009" s="11">
        <v>0.2</v>
      </c>
      <c r="K1009" s="11">
        <v>0.25</v>
      </c>
      <c r="L1009" s="11">
        <v>0.25</v>
      </c>
      <c r="M1009" s="149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0.25419135054212028</v>
      </c>
    </row>
    <row r="1010" spans="1:65">
      <c r="A1010" s="29"/>
      <c r="B1010" s="19">
        <v>1</v>
      </c>
      <c r="C1010" s="9">
        <v>5</v>
      </c>
      <c r="D1010" s="11">
        <v>0.25</v>
      </c>
      <c r="E1010" s="11">
        <v>0.24697834088263679</v>
      </c>
      <c r="F1010" s="11">
        <v>0.28746000000000005</v>
      </c>
      <c r="G1010" s="11">
        <v>0.3</v>
      </c>
      <c r="H1010" s="11">
        <v>0.2</v>
      </c>
      <c r="I1010" s="11">
        <v>0.28000000000000003</v>
      </c>
      <c r="J1010" s="11">
        <v>0.2</v>
      </c>
      <c r="K1010" s="11">
        <v>0.25</v>
      </c>
      <c r="L1010" s="11">
        <v>0.25</v>
      </c>
      <c r="M1010" s="149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64</v>
      </c>
    </row>
    <row r="1011" spans="1:65">
      <c r="A1011" s="29"/>
      <c r="B1011" s="19">
        <v>1</v>
      </c>
      <c r="C1011" s="9">
        <v>6</v>
      </c>
      <c r="D1011" s="11">
        <v>0.27</v>
      </c>
      <c r="E1011" s="11">
        <v>0.25423711439988705</v>
      </c>
      <c r="F1011" s="11">
        <v>0.30420000000000003</v>
      </c>
      <c r="G1011" s="11">
        <v>0.3</v>
      </c>
      <c r="H1011" s="11">
        <v>0.2</v>
      </c>
      <c r="I1011" s="11">
        <v>0.28000000000000003</v>
      </c>
      <c r="J1011" s="11">
        <v>0.2</v>
      </c>
      <c r="K1011" s="11">
        <v>0.25</v>
      </c>
      <c r="L1011" s="11">
        <v>0.25</v>
      </c>
      <c r="M1011" s="149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20" t="s">
        <v>257</v>
      </c>
      <c r="C1012" s="12"/>
      <c r="D1012" s="22">
        <v>0.25666666666666665</v>
      </c>
      <c r="E1012" s="22">
        <v>0.24982382154574911</v>
      </c>
      <c r="F1012" s="22">
        <v>0.29956500000000003</v>
      </c>
      <c r="G1012" s="22">
        <v>0.3</v>
      </c>
      <c r="H1012" s="22">
        <v>0.19999999999999998</v>
      </c>
      <c r="I1012" s="22">
        <v>0.28333333333333338</v>
      </c>
      <c r="J1012" s="22">
        <v>0.19999999999999998</v>
      </c>
      <c r="K1012" s="22">
        <v>0.24833333333333332</v>
      </c>
      <c r="L1012" s="22">
        <v>0.25</v>
      </c>
      <c r="M1012" s="149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258</v>
      </c>
      <c r="C1013" s="28"/>
      <c r="D1013" s="11">
        <v>0.255</v>
      </c>
      <c r="E1013" s="11">
        <v>0.24993988541997797</v>
      </c>
      <c r="F1013" s="11">
        <v>0.29776500000000006</v>
      </c>
      <c r="G1013" s="11">
        <v>0.3</v>
      </c>
      <c r="H1013" s="11">
        <v>0.2</v>
      </c>
      <c r="I1013" s="11">
        <v>0.28000000000000003</v>
      </c>
      <c r="J1013" s="11">
        <v>0.2</v>
      </c>
      <c r="K1013" s="11">
        <v>0.25</v>
      </c>
      <c r="L1013" s="11">
        <v>0.25</v>
      </c>
      <c r="M1013" s="149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3" t="s">
        <v>259</v>
      </c>
      <c r="C1014" s="28"/>
      <c r="D1014" s="23">
        <v>8.1649658092772665E-3</v>
      </c>
      <c r="E1014" s="23">
        <v>5.4810942375659146E-3</v>
      </c>
      <c r="F1014" s="23">
        <v>1.2448239634582879E-2</v>
      </c>
      <c r="G1014" s="23">
        <v>0</v>
      </c>
      <c r="H1014" s="23">
        <v>3.0404709722440586E-17</v>
      </c>
      <c r="I1014" s="23">
        <v>8.1649658092772456E-3</v>
      </c>
      <c r="J1014" s="23">
        <v>3.0404709722440586E-17</v>
      </c>
      <c r="K1014" s="23">
        <v>4.0824829046386341E-3</v>
      </c>
      <c r="L1014" s="23">
        <v>0</v>
      </c>
      <c r="M1014" s="149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86</v>
      </c>
      <c r="C1015" s="28"/>
      <c r="D1015" s="13">
        <v>3.1811555101080261E-2</v>
      </c>
      <c r="E1015" s="13">
        <v>2.193983825742649E-2</v>
      </c>
      <c r="F1015" s="13">
        <v>4.155438597493992E-2</v>
      </c>
      <c r="G1015" s="13">
        <v>0</v>
      </c>
      <c r="H1015" s="13">
        <v>1.5202354861220294E-16</v>
      </c>
      <c r="I1015" s="13">
        <v>2.881752638568439E-2</v>
      </c>
      <c r="J1015" s="13">
        <v>1.5202354861220294E-16</v>
      </c>
      <c r="K1015" s="13">
        <v>1.6439528475054904E-2</v>
      </c>
      <c r="L1015" s="13">
        <v>0</v>
      </c>
      <c r="M1015" s="149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9.7380029622062825E-3</v>
      </c>
      <c r="E1016" s="13">
        <v>-1.7182051974059753E-2</v>
      </c>
      <c r="F1016" s="13">
        <v>0.17850194100275329</v>
      </c>
      <c r="G1016" s="13">
        <v>0.18021325021556578</v>
      </c>
      <c r="H1016" s="13">
        <v>-0.21319116652295622</v>
      </c>
      <c r="I1016" s="13">
        <v>0.1146458474258123</v>
      </c>
      <c r="J1016" s="13">
        <v>-0.21319116652295622</v>
      </c>
      <c r="K1016" s="13">
        <v>-2.3045698432670569E-2</v>
      </c>
      <c r="L1016" s="13">
        <v>-1.648895815369511E-2</v>
      </c>
      <c r="M1016" s="149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0.13</v>
      </c>
      <c r="E1017" s="44">
        <v>0</v>
      </c>
      <c r="F1017" s="44">
        <v>1</v>
      </c>
      <c r="G1017" s="44">
        <v>1.01</v>
      </c>
      <c r="H1017" s="44">
        <v>1.01</v>
      </c>
      <c r="I1017" s="44">
        <v>0.67</v>
      </c>
      <c r="J1017" s="44">
        <v>1.01</v>
      </c>
      <c r="K1017" s="44">
        <v>0.03</v>
      </c>
      <c r="L1017" s="44">
        <v>0</v>
      </c>
      <c r="M1017" s="149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BM1018" s="55"/>
    </row>
    <row r="1019" spans="1:65" ht="15">
      <c r="B1019" s="8" t="s">
        <v>537</v>
      </c>
      <c r="BM1019" s="27" t="s">
        <v>66</v>
      </c>
    </row>
    <row r="1020" spans="1:65" ht="15">
      <c r="A1020" s="24" t="s">
        <v>32</v>
      </c>
      <c r="B1020" s="18" t="s">
        <v>110</v>
      </c>
      <c r="C1020" s="15" t="s">
        <v>111</v>
      </c>
      <c r="D1020" s="16" t="s">
        <v>226</v>
      </c>
      <c r="E1020" s="17" t="s">
        <v>226</v>
      </c>
      <c r="F1020" s="17" t="s">
        <v>226</v>
      </c>
      <c r="G1020" s="17" t="s">
        <v>226</v>
      </c>
      <c r="H1020" s="17" t="s">
        <v>226</v>
      </c>
      <c r="I1020" s="17" t="s">
        <v>226</v>
      </c>
      <c r="J1020" s="17" t="s">
        <v>226</v>
      </c>
      <c r="K1020" s="17" t="s">
        <v>226</v>
      </c>
      <c r="L1020" s="17" t="s">
        <v>226</v>
      </c>
      <c r="M1020" s="17" t="s">
        <v>226</v>
      </c>
      <c r="N1020" s="17" t="s">
        <v>226</v>
      </c>
      <c r="O1020" s="17" t="s">
        <v>226</v>
      </c>
      <c r="P1020" s="17" t="s">
        <v>226</v>
      </c>
      <c r="Q1020" s="17" t="s">
        <v>226</v>
      </c>
      <c r="R1020" s="17" t="s">
        <v>226</v>
      </c>
      <c r="S1020" s="17" t="s">
        <v>226</v>
      </c>
      <c r="T1020" s="17" t="s">
        <v>226</v>
      </c>
      <c r="U1020" s="149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</v>
      </c>
    </row>
    <row r="1021" spans="1:65">
      <c r="A1021" s="29"/>
      <c r="B1021" s="19" t="s">
        <v>227</v>
      </c>
      <c r="C1021" s="9" t="s">
        <v>227</v>
      </c>
      <c r="D1021" s="147" t="s">
        <v>230</v>
      </c>
      <c r="E1021" s="148" t="s">
        <v>231</v>
      </c>
      <c r="F1021" s="148" t="s">
        <v>233</v>
      </c>
      <c r="G1021" s="148" t="s">
        <v>235</v>
      </c>
      <c r="H1021" s="148" t="s">
        <v>237</v>
      </c>
      <c r="I1021" s="148" t="s">
        <v>238</v>
      </c>
      <c r="J1021" s="148" t="s">
        <v>239</v>
      </c>
      <c r="K1021" s="148" t="s">
        <v>240</v>
      </c>
      <c r="L1021" s="148" t="s">
        <v>241</v>
      </c>
      <c r="M1021" s="148" t="s">
        <v>242</v>
      </c>
      <c r="N1021" s="148" t="s">
        <v>243</v>
      </c>
      <c r="O1021" s="148" t="s">
        <v>244</v>
      </c>
      <c r="P1021" s="148" t="s">
        <v>245</v>
      </c>
      <c r="Q1021" s="148" t="s">
        <v>246</v>
      </c>
      <c r="R1021" s="148" t="s">
        <v>247</v>
      </c>
      <c r="S1021" s="148" t="s">
        <v>281</v>
      </c>
      <c r="T1021" s="148" t="s">
        <v>251</v>
      </c>
      <c r="U1021" s="149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 t="s">
        <v>3</v>
      </c>
    </row>
    <row r="1022" spans="1:65">
      <c r="A1022" s="29"/>
      <c r="B1022" s="19"/>
      <c r="C1022" s="9"/>
      <c r="D1022" s="10" t="s">
        <v>297</v>
      </c>
      <c r="E1022" s="11" t="s">
        <v>297</v>
      </c>
      <c r="F1022" s="11" t="s">
        <v>297</v>
      </c>
      <c r="G1022" s="11" t="s">
        <v>298</v>
      </c>
      <c r="H1022" s="11" t="s">
        <v>298</v>
      </c>
      <c r="I1022" s="11" t="s">
        <v>298</v>
      </c>
      <c r="J1022" s="11" t="s">
        <v>298</v>
      </c>
      <c r="K1022" s="11" t="s">
        <v>298</v>
      </c>
      <c r="L1022" s="11" t="s">
        <v>298</v>
      </c>
      <c r="M1022" s="11" t="s">
        <v>114</v>
      </c>
      <c r="N1022" s="11" t="s">
        <v>298</v>
      </c>
      <c r="O1022" s="11" t="s">
        <v>297</v>
      </c>
      <c r="P1022" s="11" t="s">
        <v>297</v>
      </c>
      <c r="Q1022" s="11" t="s">
        <v>297</v>
      </c>
      <c r="R1022" s="11" t="s">
        <v>298</v>
      </c>
      <c r="S1022" s="11" t="s">
        <v>298</v>
      </c>
      <c r="T1022" s="11" t="s">
        <v>297</v>
      </c>
      <c r="U1022" s="149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2</v>
      </c>
    </row>
    <row r="1023" spans="1:65">
      <c r="A1023" s="29"/>
      <c r="B1023" s="19"/>
      <c r="C1023" s="9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149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3</v>
      </c>
    </row>
    <row r="1024" spans="1:65">
      <c r="A1024" s="29"/>
      <c r="B1024" s="18">
        <v>1</v>
      </c>
      <c r="C1024" s="14">
        <v>1</v>
      </c>
      <c r="D1024" s="150">
        <v>2.29</v>
      </c>
      <c r="E1024" s="21">
        <v>2.3276534066398029</v>
      </c>
      <c r="F1024" s="21">
        <v>2.1590400000000001</v>
      </c>
      <c r="G1024" s="21">
        <v>2.2999999999999998</v>
      </c>
      <c r="H1024" s="21">
        <v>2.2000000000000002</v>
      </c>
      <c r="I1024" s="21">
        <v>2</v>
      </c>
      <c r="J1024" s="21">
        <v>2.4</v>
      </c>
      <c r="K1024" s="21">
        <v>2</v>
      </c>
      <c r="L1024" s="21">
        <v>2.2999999999999998</v>
      </c>
      <c r="M1024" s="21">
        <v>2.2570866824799998</v>
      </c>
      <c r="N1024" s="21">
        <v>1.91</v>
      </c>
      <c r="O1024" s="21">
        <v>2.2000000000000002</v>
      </c>
      <c r="P1024" s="21">
        <v>2</v>
      </c>
      <c r="Q1024" s="21">
        <v>2.4300000000000002</v>
      </c>
      <c r="R1024" s="21">
        <v>2</v>
      </c>
      <c r="S1024" s="21">
        <v>2.13</v>
      </c>
      <c r="T1024" s="21">
        <v>2.5</v>
      </c>
      <c r="U1024" s="149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>
        <v>1</v>
      </c>
      <c r="C1025" s="9">
        <v>2</v>
      </c>
      <c r="D1025" s="11">
        <v>2.19</v>
      </c>
      <c r="E1025" s="11">
        <v>2.3071657131025525</v>
      </c>
      <c r="F1025" s="11">
        <v>2.1949899999999998</v>
      </c>
      <c r="G1025" s="11">
        <v>2.2999999999999998</v>
      </c>
      <c r="H1025" s="11">
        <v>2.1</v>
      </c>
      <c r="I1025" s="11">
        <v>2</v>
      </c>
      <c r="J1025" s="11">
        <v>2.2999999999999998</v>
      </c>
      <c r="K1025" s="11">
        <v>2</v>
      </c>
      <c r="L1025" s="11">
        <v>2.4</v>
      </c>
      <c r="M1025" s="11">
        <v>2.1570119058600001</v>
      </c>
      <c r="N1025" s="11">
        <v>1.9299999999999997</v>
      </c>
      <c r="O1025" s="11">
        <v>2.31</v>
      </c>
      <c r="P1025" s="11">
        <v>2</v>
      </c>
      <c r="Q1025" s="11">
        <v>2.4</v>
      </c>
      <c r="R1025" s="11">
        <v>2</v>
      </c>
      <c r="S1025" s="11">
        <v>2.17</v>
      </c>
      <c r="T1025" s="11">
        <v>2.5</v>
      </c>
      <c r="U1025" s="149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33</v>
      </c>
    </row>
    <row r="1026" spans="1:65">
      <c r="A1026" s="29"/>
      <c r="B1026" s="19">
        <v>1</v>
      </c>
      <c r="C1026" s="9">
        <v>3</v>
      </c>
      <c r="D1026" s="11">
        <v>2.19</v>
      </c>
      <c r="E1026" s="11">
        <v>2.3442410448411519</v>
      </c>
      <c r="F1026" s="11">
        <v>2.1132299999999997</v>
      </c>
      <c r="G1026" s="11">
        <v>2.2999999999999998</v>
      </c>
      <c r="H1026" s="11">
        <v>2.2000000000000002</v>
      </c>
      <c r="I1026" s="11">
        <v>2.1</v>
      </c>
      <c r="J1026" s="11">
        <v>2.2999999999999998</v>
      </c>
      <c r="K1026" s="11">
        <v>2.1</v>
      </c>
      <c r="L1026" s="11">
        <v>2.2999999999999998</v>
      </c>
      <c r="M1026" s="11">
        <v>2.15284844985</v>
      </c>
      <c r="N1026" s="11">
        <v>1.9</v>
      </c>
      <c r="O1026" s="11">
        <v>2.25</v>
      </c>
      <c r="P1026" s="145">
        <v>4</v>
      </c>
      <c r="Q1026" s="11">
        <v>2.42</v>
      </c>
      <c r="R1026" s="11">
        <v>2</v>
      </c>
      <c r="S1026" s="11">
        <v>2.1</v>
      </c>
      <c r="T1026" s="11">
        <v>2.4</v>
      </c>
      <c r="U1026" s="149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16</v>
      </c>
    </row>
    <row r="1027" spans="1:65">
      <c r="A1027" s="29"/>
      <c r="B1027" s="19">
        <v>1</v>
      </c>
      <c r="C1027" s="9">
        <v>4</v>
      </c>
      <c r="D1027" s="11">
        <v>2.21</v>
      </c>
      <c r="E1027" s="11">
        <v>2.2400051727500276</v>
      </c>
      <c r="F1027" s="11">
        <v>2.1787499999999995</v>
      </c>
      <c r="G1027" s="11">
        <v>2.2999999999999998</v>
      </c>
      <c r="H1027" s="11">
        <v>2.1</v>
      </c>
      <c r="I1027" s="11">
        <v>2.1</v>
      </c>
      <c r="J1027" s="11">
        <v>2.2000000000000002</v>
      </c>
      <c r="K1027" s="11">
        <v>1.9</v>
      </c>
      <c r="L1027" s="11">
        <v>2.2999999999999998</v>
      </c>
      <c r="M1027" s="11">
        <v>2.2555978762799995</v>
      </c>
      <c r="N1027" s="11">
        <v>1.89</v>
      </c>
      <c r="O1027" s="11">
        <v>2.2599999999999998</v>
      </c>
      <c r="P1027" s="11">
        <v>1.8</v>
      </c>
      <c r="Q1027" s="11">
        <v>2.4500000000000002</v>
      </c>
      <c r="R1027" s="11">
        <v>2.1</v>
      </c>
      <c r="S1027" s="11">
        <v>2.09</v>
      </c>
      <c r="T1027" s="11">
        <v>2.5</v>
      </c>
      <c r="U1027" s="149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2.1802346493985967</v>
      </c>
    </row>
    <row r="1028" spans="1:65">
      <c r="A1028" s="29"/>
      <c r="B1028" s="19">
        <v>1</v>
      </c>
      <c r="C1028" s="9">
        <v>5</v>
      </c>
      <c r="D1028" s="11">
        <v>2.21</v>
      </c>
      <c r="E1028" s="11">
        <v>2.293656890373077</v>
      </c>
      <c r="F1028" s="11">
        <v>2.13829</v>
      </c>
      <c r="G1028" s="11">
        <v>2.2999999999999998</v>
      </c>
      <c r="H1028" s="11">
        <v>2.1</v>
      </c>
      <c r="I1028" s="11">
        <v>2</v>
      </c>
      <c r="J1028" s="11">
        <v>2.2999999999999998</v>
      </c>
      <c r="K1028" s="11">
        <v>2</v>
      </c>
      <c r="L1028" s="11">
        <v>2.2999999999999998</v>
      </c>
      <c r="M1028" s="11">
        <v>2.2462605950399999</v>
      </c>
      <c r="N1028" s="11">
        <v>1.88</v>
      </c>
      <c r="O1028" s="11">
        <v>2.2200000000000002</v>
      </c>
      <c r="P1028" s="11">
        <v>1.9</v>
      </c>
      <c r="Q1028" s="11">
        <v>2.4300000000000002</v>
      </c>
      <c r="R1028" s="11">
        <v>2</v>
      </c>
      <c r="S1028" s="11">
        <v>2.13</v>
      </c>
      <c r="T1028" s="11">
        <v>2.5</v>
      </c>
      <c r="U1028" s="149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65</v>
      </c>
    </row>
    <row r="1029" spans="1:65">
      <c r="A1029" s="29"/>
      <c r="B1029" s="19">
        <v>1</v>
      </c>
      <c r="C1029" s="9">
        <v>6</v>
      </c>
      <c r="D1029" s="11">
        <v>2.2200000000000002</v>
      </c>
      <c r="E1029" s="11">
        <v>2.2895147314803053</v>
      </c>
      <c r="F1029" s="11">
        <v>2.1347199999999997</v>
      </c>
      <c r="G1029" s="11">
        <v>2.2999999999999998</v>
      </c>
      <c r="H1029" s="11">
        <v>2.2000000000000002</v>
      </c>
      <c r="I1029" s="11">
        <v>2</v>
      </c>
      <c r="J1029" s="11">
        <v>2.2000000000000002</v>
      </c>
      <c r="K1029" s="11">
        <v>2.2000000000000002</v>
      </c>
      <c r="L1029" s="11">
        <v>2.2000000000000002</v>
      </c>
      <c r="M1029" s="11">
        <v>2.2598717699599997</v>
      </c>
      <c r="N1029" s="11">
        <v>1.87</v>
      </c>
      <c r="O1029" s="11">
        <v>2.2200000000000002</v>
      </c>
      <c r="P1029" s="11">
        <v>1.9</v>
      </c>
      <c r="Q1029" s="11">
        <v>2.4300000000000002</v>
      </c>
      <c r="R1029" s="11">
        <v>2</v>
      </c>
      <c r="S1029" s="11">
        <v>2.0699999999999998</v>
      </c>
      <c r="T1029" s="11">
        <v>2.4</v>
      </c>
      <c r="U1029" s="149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20" t="s">
        <v>257</v>
      </c>
      <c r="C1030" s="12"/>
      <c r="D1030" s="22">
        <v>2.2183333333333333</v>
      </c>
      <c r="E1030" s="22">
        <v>2.3003728265311527</v>
      </c>
      <c r="F1030" s="22">
        <v>2.1531699999999998</v>
      </c>
      <c r="G1030" s="22">
        <v>2.3000000000000003</v>
      </c>
      <c r="H1030" s="22">
        <v>2.1500000000000004</v>
      </c>
      <c r="I1030" s="22">
        <v>2.0333333333333332</v>
      </c>
      <c r="J1030" s="22">
        <v>2.2833333333333332</v>
      </c>
      <c r="K1030" s="22">
        <v>2.0333333333333332</v>
      </c>
      <c r="L1030" s="22">
        <v>2.2999999999999994</v>
      </c>
      <c r="M1030" s="22">
        <v>2.2214462132450001</v>
      </c>
      <c r="N1030" s="22">
        <v>1.8966666666666665</v>
      </c>
      <c r="O1030" s="22">
        <v>2.2433333333333336</v>
      </c>
      <c r="P1030" s="22">
        <v>2.2666666666666671</v>
      </c>
      <c r="Q1030" s="22">
        <v>2.4266666666666663</v>
      </c>
      <c r="R1030" s="22">
        <v>2.0166666666666666</v>
      </c>
      <c r="S1030" s="22">
        <v>2.1150000000000002</v>
      </c>
      <c r="T1030" s="22">
        <v>2.4666666666666668</v>
      </c>
      <c r="U1030" s="149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3" t="s">
        <v>258</v>
      </c>
      <c r="C1031" s="28"/>
      <c r="D1031" s="11">
        <v>2.21</v>
      </c>
      <c r="E1031" s="11">
        <v>2.3004113017378147</v>
      </c>
      <c r="F1031" s="11">
        <v>2.1486650000000003</v>
      </c>
      <c r="G1031" s="11">
        <v>2.2999999999999998</v>
      </c>
      <c r="H1031" s="11">
        <v>2.1500000000000004</v>
      </c>
      <c r="I1031" s="11">
        <v>2</v>
      </c>
      <c r="J1031" s="11">
        <v>2.2999999999999998</v>
      </c>
      <c r="K1031" s="11">
        <v>2</v>
      </c>
      <c r="L1031" s="11">
        <v>2.2999999999999998</v>
      </c>
      <c r="M1031" s="11">
        <v>2.2509292356599997</v>
      </c>
      <c r="N1031" s="11">
        <v>1.895</v>
      </c>
      <c r="O1031" s="11">
        <v>2.2350000000000003</v>
      </c>
      <c r="P1031" s="11">
        <v>1.95</v>
      </c>
      <c r="Q1031" s="11">
        <v>2.4300000000000002</v>
      </c>
      <c r="R1031" s="11">
        <v>2</v>
      </c>
      <c r="S1031" s="11">
        <v>2.1150000000000002</v>
      </c>
      <c r="T1031" s="11">
        <v>2.5</v>
      </c>
      <c r="U1031" s="149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259</v>
      </c>
      <c r="C1032" s="28"/>
      <c r="D1032" s="23">
        <v>3.7103458958251713E-2</v>
      </c>
      <c r="E1032" s="23">
        <v>3.6116615529089943E-2</v>
      </c>
      <c r="F1032" s="23">
        <v>3.0314109586131635E-2</v>
      </c>
      <c r="G1032" s="23">
        <v>4.8647535555904937E-16</v>
      </c>
      <c r="H1032" s="23">
        <v>5.4772255750516662E-2</v>
      </c>
      <c r="I1032" s="23">
        <v>5.1639777949432274E-2</v>
      </c>
      <c r="J1032" s="23">
        <v>7.5277265270907973E-2</v>
      </c>
      <c r="K1032" s="23">
        <v>0.10327955589886455</v>
      </c>
      <c r="L1032" s="23">
        <v>6.3245553203367499E-2</v>
      </c>
      <c r="M1032" s="23">
        <v>5.1742224921342235E-2</v>
      </c>
      <c r="N1032" s="23">
        <v>2.1602468994692765E-2</v>
      </c>
      <c r="O1032" s="23">
        <v>3.9327683210006917E-2</v>
      </c>
      <c r="P1032" s="23">
        <v>0.8524474568362943</v>
      </c>
      <c r="Q1032" s="23">
        <v>1.6329931618554627E-2</v>
      </c>
      <c r="R1032" s="23">
        <v>4.0824829046386339E-2</v>
      </c>
      <c r="S1032" s="23">
        <v>3.5637059362410933E-2</v>
      </c>
      <c r="T1032" s="23">
        <v>5.1639777949432274E-2</v>
      </c>
      <c r="U1032" s="202"/>
      <c r="V1032" s="203"/>
      <c r="W1032" s="203"/>
      <c r="X1032" s="203"/>
      <c r="Y1032" s="203"/>
      <c r="Z1032" s="203"/>
      <c r="AA1032" s="203"/>
      <c r="AB1032" s="203"/>
      <c r="AC1032" s="203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3"/>
      <c r="AT1032" s="203"/>
      <c r="AU1032" s="203"/>
      <c r="AV1032" s="203"/>
      <c r="AW1032" s="203"/>
      <c r="AX1032" s="203"/>
      <c r="AY1032" s="203"/>
      <c r="AZ1032" s="203"/>
      <c r="BA1032" s="203"/>
      <c r="BB1032" s="203"/>
      <c r="BC1032" s="203"/>
      <c r="BD1032" s="203"/>
      <c r="BE1032" s="203"/>
      <c r="BF1032" s="203"/>
      <c r="BG1032" s="203"/>
      <c r="BH1032" s="203"/>
      <c r="BI1032" s="203"/>
      <c r="BJ1032" s="203"/>
      <c r="BK1032" s="203"/>
      <c r="BL1032" s="203"/>
      <c r="BM1032" s="56"/>
    </row>
    <row r="1033" spans="1:65">
      <c r="A1033" s="29"/>
      <c r="B1033" s="3" t="s">
        <v>86</v>
      </c>
      <c r="C1033" s="28"/>
      <c r="D1033" s="13">
        <v>1.672582672798725E-2</v>
      </c>
      <c r="E1033" s="13">
        <v>1.57003313169683E-2</v>
      </c>
      <c r="F1033" s="13">
        <v>1.4078827768421275E-2</v>
      </c>
      <c r="G1033" s="13">
        <v>2.115110241561084E-16</v>
      </c>
      <c r="H1033" s="13">
        <v>2.5475467790937976E-2</v>
      </c>
      <c r="I1033" s="13">
        <v>2.5396612106278169E-2</v>
      </c>
      <c r="J1033" s="13">
        <v>3.2968145374120281E-2</v>
      </c>
      <c r="K1033" s="13">
        <v>5.0793224212556339E-2</v>
      </c>
      <c r="L1033" s="13">
        <v>2.7498066610159789E-2</v>
      </c>
      <c r="M1033" s="13">
        <v>2.3292134922213242E-2</v>
      </c>
      <c r="N1033" s="13">
        <v>1.1389702457658753E-2</v>
      </c>
      <c r="O1033" s="13">
        <v>1.7530913763747508E-2</v>
      </c>
      <c r="P1033" s="13">
        <v>0.3760797603689533</v>
      </c>
      <c r="Q1033" s="13">
        <v>6.7293674252285555E-3</v>
      </c>
      <c r="R1033" s="13">
        <v>2.0243716882505623E-2</v>
      </c>
      <c r="S1033" s="13">
        <v>1.6849673457404696E-2</v>
      </c>
      <c r="T1033" s="13">
        <v>2.0935045114634704E-2</v>
      </c>
      <c r="U1033" s="149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260</v>
      </c>
      <c r="C1034" s="28"/>
      <c r="D1034" s="13">
        <v>1.747457960327603E-2</v>
      </c>
      <c r="E1034" s="13">
        <v>5.510332439019594E-2</v>
      </c>
      <c r="F1034" s="13">
        <v>-1.2413640617106259E-2</v>
      </c>
      <c r="G1034" s="13">
        <v>5.493232145193172E-2</v>
      </c>
      <c r="H1034" s="13">
        <v>-1.3867612555802822E-2</v>
      </c>
      <c r="I1034" s="13">
        <v>-6.7378672339596712E-2</v>
      </c>
      <c r="J1034" s="13">
        <v>4.7287884339961117E-2</v>
      </c>
      <c r="K1034" s="13">
        <v>-6.7378672339596712E-2</v>
      </c>
      <c r="L1034" s="13">
        <v>5.4932321451931498E-2</v>
      </c>
      <c r="M1034" s="13">
        <v>1.8902352486587448E-2</v>
      </c>
      <c r="N1034" s="13">
        <v>-0.13006305665775497</v>
      </c>
      <c r="O1034" s="13">
        <v>2.8941235271232157E-2</v>
      </c>
      <c r="P1034" s="13">
        <v>3.9643447227990736E-2</v>
      </c>
      <c r="Q1034" s="13">
        <v>0.11303004350290746</v>
      </c>
      <c r="R1034" s="13">
        <v>-7.5023109451567205E-2</v>
      </c>
      <c r="S1034" s="13">
        <v>-2.9920930490941022E-2</v>
      </c>
      <c r="T1034" s="13">
        <v>0.13137669257163687</v>
      </c>
      <c r="U1034" s="149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45" t="s">
        <v>261</v>
      </c>
      <c r="C1035" s="46"/>
      <c r="D1035" s="44">
        <v>0.03</v>
      </c>
      <c r="E1035" s="44">
        <v>0.68</v>
      </c>
      <c r="F1035" s="44">
        <v>0.59</v>
      </c>
      <c r="G1035" s="44">
        <v>0.67</v>
      </c>
      <c r="H1035" s="44">
        <v>0.61</v>
      </c>
      <c r="I1035" s="44">
        <v>1.61</v>
      </c>
      <c r="J1035" s="44">
        <v>0.53</v>
      </c>
      <c r="K1035" s="44">
        <v>1.61</v>
      </c>
      <c r="L1035" s="44">
        <v>0.67</v>
      </c>
      <c r="M1035" s="44">
        <v>0</v>
      </c>
      <c r="N1035" s="44">
        <v>2.79</v>
      </c>
      <c r="O1035" s="44">
        <v>0.19</v>
      </c>
      <c r="P1035" s="44">
        <v>0.39</v>
      </c>
      <c r="Q1035" s="44">
        <v>1.76</v>
      </c>
      <c r="R1035" s="44">
        <v>1.76</v>
      </c>
      <c r="S1035" s="44">
        <v>0.91</v>
      </c>
      <c r="T1035" s="44">
        <v>2.1</v>
      </c>
      <c r="U1035" s="149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BM1036" s="55"/>
    </row>
    <row r="1037" spans="1:65" ht="15">
      <c r="B1037" s="8" t="s">
        <v>538</v>
      </c>
      <c r="BM1037" s="27" t="s">
        <v>66</v>
      </c>
    </row>
    <row r="1038" spans="1:65" ht="15">
      <c r="A1038" s="24" t="s">
        <v>65</v>
      </c>
      <c r="B1038" s="18" t="s">
        <v>110</v>
      </c>
      <c r="C1038" s="15" t="s">
        <v>111</v>
      </c>
      <c r="D1038" s="16" t="s">
        <v>226</v>
      </c>
      <c r="E1038" s="17" t="s">
        <v>226</v>
      </c>
      <c r="F1038" s="17" t="s">
        <v>226</v>
      </c>
      <c r="G1038" s="17" t="s">
        <v>226</v>
      </c>
      <c r="H1038" s="17" t="s">
        <v>226</v>
      </c>
      <c r="I1038" s="17" t="s">
        <v>226</v>
      </c>
      <c r="J1038" s="17" t="s">
        <v>226</v>
      </c>
      <c r="K1038" s="17" t="s">
        <v>226</v>
      </c>
      <c r="L1038" s="17" t="s">
        <v>226</v>
      </c>
      <c r="M1038" s="17" t="s">
        <v>226</v>
      </c>
      <c r="N1038" s="17" t="s">
        <v>226</v>
      </c>
      <c r="O1038" s="17" t="s">
        <v>226</v>
      </c>
      <c r="P1038" s="17" t="s">
        <v>226</v>
      </c>
      <c r="Q1038" s="17" t="s">
        <v>226</v>
      </c>
      <c r="R1038" s="17" t="s">
        <v>226</v>
      </c>
      <c r="S1038" s="17" t="s">
        <v>226</v>
      </c>
      <c r="T1038" s="17" t="s">
        <v>226</v>
      </c>
      <c r="U1038" s="17" t="s">
        <v>226</v>
      </c>
      <c r="V1038" s="17" t="s">
        <v>226</v>
      </c>
      <c r="W1038" s="17" t="s">
        <v>226</v>
      </c>
      <c r="X1038" s="149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</v>
      </c>
    </row>
    <row r="1039" spans="1:65">
      <c r="A1039" s="29"/>
      <c r="B1039" s="19" t="s">
        <v>227</v>
      </c>
      <c r="C1039" s="9" t="s">
        <v>227</v>
      </c>
      <c r="D1039" s="147" t="s">
        <v>230</v>
      </c>
      <c r="E1039" s="148" t="s">
        <v>231</v>
      </c>
      <c r="F1039" s="148" t="s">
        <v>233</v>
      </c>
      <c r="G1039" s="148" t="s">
        <v>235</v>
      </c>
      <c r="H1039" s="148" t="s">
        <v>236</v>
      </c>
      <c r="I1039" s="148" t="s">
        <v>237</v>
      </c>
      <c r="J1039" s="148" t="s">
        <v>238</v>
      </c>
      <c r="K1039" s="148" t="s">
        <v>239</v>
      </c>
      <c r="L1039" s="148" t="s">
        <v>240</v>
      </c>
      <c r="M1039" s="148" t="s">
        <v>241</v>
      </c>
      <c r="N1039" s="148" t="s">
        <v>242</v>
      </c>
      <c r="O1039" s="148" t="s">
        <v>243</v>
      </c>
      <c r="P1039" s="148" t="s">
        <v>244</v>
      </c>
      <c r="Q1039" s="148" t="s">
        <v>245</v>
      </c>
      <c r="R1039" s="148" t="s">
        <v>246</v>
      </c>
      <c r="S1039" s="148" t="s">
        <v>247</v>
      </c>
      <c r="T1039" s="148" t="s">
        <v>281</v>
      </c>
      <c r="U1039" s="148" t="s">
        <v>250</v>
      </c>
      <c r="V1039" s="148" t="s">
        <v>251</v>
      </c>
      <c r="W1039" s="148" t="s">
        <v>296</v>
      </c>
      <c r="X1039" s="149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 t="s">
        <v>3</v>
      </c>
    </row>
    <row r="1040" spans="1:65">
      <c r="A1040" s="29"/>
      <c r="B1040" s="19"/>
      <c r="C1040" s="9"/>
      <c r="D1040" s="10" t="s">
        <v>114</v>
      </c>
      <c r="E1040" s="11" t="s">
        <v>297</v>
      </c>
      <c r="F1040" s="11" t="s">
        <v>114</v>
      </c>
      <c r="G1040" s="11" t="s">
        <v>298</v>
      </c>
      <c r="H1040" s="11" t="s">
        <v>297</v>
      </c>
      <c r="I1040" s="11" t="s">
        <v>298</v>
      </c>
      <c r="J1040" s="11" t="s">
        <v>298</v>
      </c>
      <c r="K1040" s="11" t="s">
        <v>298</v>
      </c>
      <c r="L1040" s="11" t="s">
        <v>298</v>
      </c>
      <c r="M1040" s="11" t="s">
        <v>298</v>
      </c>
      <c r="N1040" s="11" t="s">
        <v>114</v>
      </c>
      <c r="O1040" s="11" t="s">
        <v>298</v>
      </c>
      <c r="P1040" s="11" t="s">
        <v>114</v>
      </c>
      <c r="Q1040" s="11" t="s">
        <v>297</v>
      </c>
      <c r="R1040" s="11" t="s">
        <v>297</v>
      </c>
      <c r="S1040" s="11" t="s">
        <v>298</v>
      </c>
      <c r="T1040" s="11" t="s">
        <v>298</v>
      </c>
      <c r="U1040" s="11" t="s">
        <v>114</v>
      </c>
      <c r="V1040" s="11" t="s">
        <v>114</v>
      </c>
      <c r="W1040" s="11" t="s">
        <v>114</v>
      </c>
      <c r="X1040" s="149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0</v>
      </c>
    </row>
    <row r="1041" spans="1:65">
      <c r="A1041" s="29"/>
      <c r="B1041" s="19"/>
      <c r="C1041" s="9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149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8">
        <v>1</v>
      </c>
      <c r="C1042" s="14">
        <v>1</v>
      </c>
      <c r="D1042" s="210">
        <v>92</v>
      </c>
      <c r="E1042" s="210">
        <v>96.527478597705993</v>
      </c>
      <c r="F1042" s="210">
        <v>91.801500000000004</v>
      </c>
      <c r="G1042" s="211">
        <v>35</v>
      </c>
      <c r="H1042" s="210">
        <v>94</v>
      </c>
      <c r="I1042" s="210">
        <v>89</v>
      </c>
      <c r="J1042" s="210">
        <v>89</v>
      </c>
      <c r="K1042" s="210">
        <v>95</v>
      </c>
      <c r="L1042" s="210">
        <v>89</v>
      </c>
      <c r="M1042" s="210">
        <v>89</v>
      </c>
      <c r="N1042" s="210">
        <v>95.328323749339631</v>
      </c>
      <c r="O1042" s="210">
        <v>89</v>
      </c>
      <c r="P1042" s="210">
        <v>94</v>
      </c>
      <c r="Q1042" s="210">
        <v>97</v>
      </c>
      <c r="R1042" s="210">
        <v>96</v>
      </c>
      <c r="S1042" s="210">
        <v>91</v>
      </c>
      <c r="T1042" s="211">
        <v>78</v>
      </c>
      <c r="U1042" s="210">
        <v>89.99</v>
      </c>
      <c r="V1042" s="210">
        <v>90</v>
      </c>
      <c r="W1042" s="212">
        <v>258.12799999999999</v>
      </c>
      <c r="X1042" s="213"/>
      <c r="Y1042" s="214"/>
      <c r="Z1042" s="214"/>
      <c r="AA1042" s="214"/>
      <c r="AB1042" s="214"/>
      <c r="AC1042" s="214"/>
      <c r="AD1042" s="214"/>
      <c r="AE1042" s="214"/>
      <c r="AF1042" s="214"/>
      <c r="AG1042" s="214"/>
      <c r="AH1042" s="214"/>
      <c r="AI1042" s="214"/>
      <c r="AJ1042" s="214"/>
      <c r="AK1042" s="214"/>
      <c r="AL1042" s="214"/>
      <c r="AM1042" s="214"/>
      <c r="AN1042" s="214"/>
      <c r="AO1042" s="214"/>
      <c r="AP1042" s="214"/>
      <c r="AQ1042" s="214"/>
      <c r="AR1042" s="214"/>
      <c r="AS1042" s="214"/>
      <c r="AT1042" s="214"/>
      <c r="AU1042" s="214"/>
      <c r="AV1042" s="214"/>
      <c r="AW1042" s="214"/>
      <c r="AX1042" s="214"/>
      <c r="AY1042" s="214"/>
      <c r="AZ1042" s="214"/>
      <c r="BA1042" s="214"/>
      <c r="BB1042" s="214"/>
      <c r="BC1042" s="214"/>
      <c r="BD1042" s="214"/>
      <c r="BE1042" s="214"/>
      <c r="BF1042" s="214"/>
      <c r="BG1042" s="214"/>
      <c r="BH1042" s="214"/>
      <c r="BI1042" s="214"/>
      <c r="BJ1042" s="214"/>
      <c r="BK1042" s="214"/>
      <c r="BL1042" s="214"/>
      <c r="BM1042" s="215">
        <v>1</v>
      </c>
    </row>
    <row r="1043" spans="1:65">
      <c r="A1043" s="29"/>
      <c r="B1043" s="19">
        <v>1</v>
      </c>
      <c r="C1043" s="9">
        <v>2</v>
      </c>
      <c r="D1043" s="216">
        <v>89</v>
      </c>
      <c r="E1043" s="216">
        <v>94.780095074730269</v>
      </c>
      <c r="F1043" s="216">
        <v>90.531000000000006</v>
      </c>
      <c r="G1043" s="217">
        <v>37</v>
      </c>
      <c r="H1043" s="216">
        <v>93</v>
      </c>
      <c r="I1043" s="216">
        <v>89</v>
      </c>
      <c r="J1043" s="216">
        <v>89</v>
      </c>
      <c r="K1043" s="216">
        <v>97</v>
      </c>
      <c r="L1043" s="216">
        <v>89</v>
      </c>
      <c r="M1043" s="216">
        <v>89</v>
      </c>
      <c r="N1043" s="216">
        <v>95.051861701649997</v>
      </c>
      <c r="O1043" s="216">
        <v>92</v>
      </c>
      <c r="P1043" s="216">
        <v>94</v>
      </c>
      <c r="Q1043" s="216">
        <v>97</v>
      </c>
      <c r="R1043" s="227">
        <v>99</v>
      </c>
      <c r="S1043" s="216">
        <v>93</v>
      </c>
      <c r="T1043" s="217">
        <v>77</v>
      </c>
      <c r="U1043" s="216">
        <v>92</v>
      </c>
      <c r="V1043" s="216">
        <v>90</v>
      </c>
      <c r="W1043" s="216">
        <v>91.367999999999995</v>
      </c>
      <c r="X1043" s="213"/>
      <c r="Y1043" s="214"/>
      <c r="Z1043" s="214"/>
      <c r="AA1043" s="214"/>
      <c r="AB1043" s="214"/>
      <c r="AC1043" s="214"/>
      <c r="AD1043" s="214"/>
      <c r="AE1043" s="214"/>
      <c r="AF1043" s="214"/>
      <c r="AG1043" s="214"/>
      <c r="AH1043" s="214"/>
      <c r="AI1043" s="214"/>
      <c r="AJ1043" s="214"/>
      <c r="AK1043" s="214"/>
      <c r="AL1043" s="214"/>
      <c r="AM1043" s="214"/>
      <c r="AN1043" s="214"/>
      <c r="AO1043" s="214"/>
      <c r="AP1043" s="214"/>
      <c r="AQ1043" s="214"/>
      <c r="AR1043" s="214"/>
      <c r="AS1043" s="214"/>
      <c r="AT1043" s="214"/>
      <c r="AU1043" s="214"/>
      <c r="AV1043" s="214"/>
      <c r="AW1043" s="214"/>
      <c r="AX1043" s="214"/>
      <c r="AY1043" s="214"/>
      <c r="AZ1043" s="214"/>
      <c r="BA1043" s="214"/>
      <c r="BB1043" s="214"/>
      <c r="BC1043" s="214"/>
      <c r="BD1043" s="214"/>
      <c r="BE1043" s="214"/>
      <c r="BF1043" s="214"/>
      <c r="BG1043" s="214"/>
      <c r="BH1043" s="214"/>
      <c r="BI1043" s="214"/>
      <c r="BJ1043" s="214"/>
      <c r="BK1043" s="214"/>
      <c r="BL1043" s="214"/>
      <c r="BM1043" s="215">
        <v>34</v>
      </c>
    </row>
    <row r="1044" spans="1:65">
      <c r="A1044" s="29"/>
      <c r="B1044" s="19">
        <v>1</v>
      </c>
      <c r="C1044" s="9">
        <v>3</v>
      </c>
      <c r="D1044" s="216">
        <v>90</v>
      </c>
      <c r="E1044" s="216">
        <v>95.081194610866135</v>
      </c>
      <c r="F1044" s="216">
        <v>95.445000000000007</v>
      </c>
      <c r="G1044" s="217">
        <v>30</v>
      </c>
      <c r="H1044" s="216">
        <v>91</v>
      </c>
      <c r="I1044" s="216">
        <v>88</v>
      </c>
      <c r="J1044" s="216">
        <v>91</v>
      </c>
      <c r="K1044" s="216">
        <v>95</v>
      </c>
      <c r="L1044" s="216">
        <v>91</v>
      </c>
      <c r="M1044" s="216">
        <v>88</v>
      </c>
      <c r="N1044" s="216">
        <v>96.534157632150013</v>
      </c>
      <c r="O1044" s="216">
        <v>91</v>
      </c>
      <c r="P1044" s="216">
        <v>87</v>
      </c>
      <c r="Q1044" s="216">
        <v>97</v>
      </c>
      <c r="R1044" s="216">
        <v>95</v>
      </c>
      <c r="S1044" s="216">
        <v>95</v>
      </c>
      <c r="T1044" s="217">
        <v>79</v>
      </c>
      <c r="U1044" s="216">
        <v>90.3</v>
      </c>
      <c r="V1044" s="216">
        <v>90</v>
      </c>
      <c r="W1044" s="216">
        <v>91.43</v>
      </c>
      <c r="X1044" s="213"/>
      <c r="Y1044" s="214"/>
      <c r="Z1044" s="214"/>
      <c r="AA1044" s="214"/>
      <c r="AB1044" s="214"/>
      <c r="AC1044" s="214"/>
      <c r="AD1044" s="214"/>
      <c r="AE1044" s="214"/>
      <c r="AF1044" s="214"/>
      <c r="AG1044" s="214"/>
      <c r="AH1044" s="214"/>
      <c r="AI1044" s="214"/>
      <c r="AJ1044" s="214"/>
      <c r="AK1044" s="214"/>
      <c r="AL1044" s="214"/>
      <c r="AM1044" s="214"/>
      <c r="AN1044" s="214"/>
      <c r="AO1044" s="214"/>
      <c r="AP1044" s="214"/>
      <c r="AQ1044" s="214"/>
      <c r="AR1044" s="214"/>
      <c r="AS1044" s="214"/>
      <c r="AT1044" s="214"/>
      <c r="AU1044" s="214"/>
      <c r="AV1044" s="214"/>
      <c r="AW1044" s="214"/>
      <c r="AX1044" s="214"/>
      <c r="AY1044" s="214"/>
      <c r="AZ1044" s="214"/>
      <c r="BA1044" s="214"/>
      <c r="BB1044" s="214"/>
      <c r="BC1044" s="214"/>
      <c r="BD1044" s="214"/>
      <c r="BE1044" s="214"/>
      <c r="BF1044" s="214"/>
      <c r="BG1044" s="214"/>
      <c r="BH1044" s="214"/>
      <c r="BI1044" s="214"/>
      <c r="BJ1044" s="214"/>
      <c r="BK1044" s="214"/>
      <c r="BL1044" s="214"/>
      <c r="BM1044" s="215">
        <v>16</v>
      </c>
    </row>
    <row r="1045" spans="1:65">
      <c r="A1045" s="29"/>
      <c r="B1045" s="19">
        <v>1</v>
      </c>
      <c r="C1045" s="9">
        <v>4</v>
      </c>
      <c r="D1045" s="216">
        <v>90</v>
      </c>
      <c r="E1045" s="216">
        <v>92.068626713838341</v>
      </c>
      <c r="F1045" s="216">
        <v>92.841000000000008</v>
      </c>
      <c r="G1045" s="217">
        <v>49</v>
      </c>
      <c r="H1045" s="216">
        <v>92</v>
      </c>
      <c r="I1045" s="216">
        <v>87</v>
      </c>
      <c r="J1045" s="216">
        <v>91</v>
      </c>
      <c r="K1045" s="216">
        <v>93</v>
      </c>
      <c r="L1045" s="216">
        <v>91</v>
      </c>
      <c r="M1045" s="216">
        <v>87</v>
      </c>
      <c r="N1045" s="216">
        <v>97.478822178149997</v>
      </c>
      <c r="O1045" s="216">
        <v>92</v>
      </c>
      <c r="P1045" s="216">
        <v>91</v>
      </c>
      <c r="Q1045" s="216">
        <v>95</v>
      </c>
      <c r="R1045" s="216">
        <v>94</v>
      </c>
      <c r="S1045" s="216">
        <v>94</v>
      </c>
      <c r="T1045" s="217">
        <v>75</v>
      </c>
      <c r="U1045" s="216">
        <v>95.1</v>
      </c>
      <c r="V1045" s="227">
        <v>95</v>
      </c>
      <c r="W1045" s="216">
        <v>91.775000000000006</v>
      </c>
      <c r="X1045" s="213"/>
      <c r="Y1045" s="214"/>
      <c r="Z1045" s="214"/>
      <c r="AA1045" s="214"/>
      <c r="AB1045" s="214"/>
      <c r="AC1045" s="214"/>
      <c r="AD1045" s="214"/>
      <c r="AE1045" s="214"/>
      <c r="AF1045" s="214"/>
      <c r="AG1045" s="214"/>
      <c r="AH1045" s="214"/>
      <c r="AI1045" s="214"/>
      <c r="AJ1045" s="214"/>
      <c r="AK1045" s="214"/>
      <c r="AL1045" s="214"/>
      <c r="AM1045" s="214"/>
      <c r="AN1045" s="214"/>
      <c r="AO1045" s="214"/>
      <c r="AP1045" s="214"/>
      <c r="AQ1045" s="214"/>
      <c r="AR1045" s="214"/>
      <c r="AS1045" s="214"/>
      <c r="AT1045" s="214"/>
      <c r="AU1045" s="214"/>
      <c r="AV1045" s="214"/>
      <c r="AW1045" s="214"/>
      <c r="AX1045" s="214"/>
      <c r="AY1045" s="214"/>
      <c r="AZ1045" s="214"/>
      <c r="BA1045" s="214"/>
      <c r="BB1045" s="214"/>
      <c r="BC1045" s="214"/>
      <c r="BD1045" s="214"/>
      <c r="BE1045" s="214"/>
      <c r="BF1045" s="214"/>
      <c r="BG1045" s="214"/>
      <c r="BH1045" s="214"/>
      <c r="BI1045" s="214"/>
      <c r="BJ1045" s="214"/>
      <c r="BK1045" s="214"/>
      <c r="BL1045" s="214"/>
      <c r="BM1045" s="215">
        <v>91.975147093133288</v>
      </c>
    </row>
    <row r="1046" spans="1:65">
      <c r="A1046" s="29"/>
      <c r="B1046" s="19">
        <v>1</v>
      </c>
      <c r="C1046" s="9">
        <v>5</v>
      </c>
      <c r="D1046" s="216">
        <v>88</v>
      </c>
      <c r="E1046" s="216">
        <v>93.148850344374736</v>
      </c>
      <c r="F1046" s="216">
        <v>96.477999999999994</v>
      </c>
      <c r="G1046" s="217">
        <v>30</v>
      </c>
      <c r="H1046" s="216">
        <v>93</v>
      </c>
      <c r="I1046" s="216">
        <v>87</v>
      </c>
      <c r="J1046" s="216">
        <v>90</v>
      </c>
      <c r="K1046" s="216">
        <v>95</v>
      </c>
      <c r="L1046" s="216">
        <v>91</v>
      </c>
      <c r="M1046" s="216">
        <v>87</v>
      </c>
      <c r="N1046" s="216">
        <v>92.275759846260968</v>
      </c>
      <c r="O1046" s="216">
        <v>89</v>
      </c>
      <c r="P1046" s="216">
        <v>89</v>
      </c>
      <c r="Q1046" s="216">
        <v>97</v>
      </c>
      <c r="R1046" s="216">
        <v>95</v>
      </c>
      <c r="S1046" s="216">
        <v>96</v>
      </c>
      <c r="T1046" s="217">
        <v>81</v>
      </c>
      <c r="U1046" s="216">
        <v>89.2</v>
      </c>
      <c r="V1046" s="216">
        <v>90</v>
      </c>
      <c r="W1046" s="216">
        <v>91.203000000000003</v>
      </c>
      <c r="X1046" s="213"/>
      <c r="Y1046" s="214"/>
      <c r="Z1046" s="214"/>
      <c r="AA1046" s="214"/>
      <c r="AB1046" s="214"/>
      <c r="AC1046" s="214"/>
      <c r="AD1046" s="214"/>
      <c r="AE1046" s="214"/>
      <c r="AF1046" s="214"/>
      <c r="AG1046" s="214"/>
      <c r="AH1046" s="214"/>
      <c r="AI1046" s="214"/>
      <c r="AJ1046" s="214"/>
      <c r="AK1046" s="214"/>
      <c r="AL1046" s="214"/>
      <c r="AM1046" s="214"/>
      <c r="AN1046" s="214"/>
      <c r="AO1046" s="214"/>
      <c r="AP1046" s="214"/>
      <c r="AQ1046" s="214"/>
      <c r="AR1046" s="214"/>
      <c r="AS1046" s="214"/>
      <c r="AT1046" s="214"/>
      <c r="AU1046" s="214"/>
      <c r="AV1046" s="214"/>
      <c r="AW1046" s="214"/>
      <c r="AX1046" s="214"/>
      <c r="AY1046" s="214"/>
      <c r="AZ1046" s="214"/>
      <c r="BA1046" s="214"/>
      <c r="BB1046" s="214"/>
      <c r="BC1046" s="214"/>
      <c r="BD1046" s="214"/>
      <c r="BE1046" s="214"/>
      <c r="BF1046" s="214"/>
      <c r="BG1046" s="214"/>
      <c r="BH1046" s="214"/>
      <c r="BI1046" s="214"/>
      <c r="BJ1046" s="214"/>
      <c r="BK1046" s="214"/>
      <c r="BL1046" s="214"/>
      <c r="BM1046" s="215">
        <v>66</v>
      </c>
    </row>
    <row r="1047" spans="1:65">
      <c r="A1047" s="29"/>
      <c r="B1047" s="19">
        <v>1</v>
      </c>
      <c r="C1047" s="9">
        <v>6</v>
      </c>
      <c r="D1047" s="216">
        <v>92</v>
      </c>
      <c r="E1047" s="216">
        <v>94.786309673179204</v>
      </c>
      <c r="F1047" s="216">
        <v>91.203000000000003</v>
      </c>
      <c r="G1047" s="217">
        <v>36</v>
      </c>
      <c r="H1047" s="216">
        <v>93</v>
      </c>
      <c r="I1047" s="216">
        <v>88</v>
      </c>
      <c r="J1047" s="216">
        <v>91</v>
      </c>
      <c r="K1047" s="216">
        <v>94</v>
      </c>
      <c r="L1047" s="216">
        <v>91</v>
      </c>
      <c r="M1047" s="216">
        <v>90</v>
      </c>
      <c r="N1047" s="216">
        <v>92.672505936150017</v>
      </c>
      <c r="O1047" s="216">
        <v>88</v>
      </c>
      <c r="P1047" s="216">
        <v>90</v>
      </c>
      <c r="Q1047" s="216">
        <v>95</v>
      </c>
      <c r="R1047" s="216">
        <v>95</v>
      </c>
      <c r="S1047" s="216">
        <v>93</v>
      </c>
      <c r="T1047" s="217">
        <v>78</v>
      </c>
      <c r="U1047" s="216">
        <v>91.8</v>
      </c>
      <c r="V1047" s="216">
        <v>90</v>
      </c>
      <c r="W1047" s="216">
        <v>90.801000000000002</v>
      </c>
      <c r="X1047" s="213"/>
      <c r="Y1047" s="214"/>
      <c r="Z1047" s="214"/>
      <c r="AA1047" s="214"/>
      <c r="AB1047" s="214"/>
      <c r="AC1047" s="214"/>
      <c r="AD1047" s="214"/>
      <c r="AE1047" s="214"/>
      <c r="AF1047" s="214"/>
      <c r="AG1047" s="214"/>
      <c r="AH1047" s="214"/>
      <c r="AI1047" s="214"/>
      <c r="AJ1047" s="214"/>
      <c r="AK1047" s="214"/>
      <c r="AL1047" s="214"/>
      <c r="AM1047" s="214"/>
      <c r="AN1047" s="214"/>
      <c r="AO1047" s="214"/>
      <c r="AP1047" s="214"/>
      <c r="AQ1047" s="214"/>
      <c r="AR1047" s="214"/>
      <c r="AS1047" s="214"/>
      <c r="AT1047" s="214"/>
      <c r="AU1047" s="214"/>
      <c r="AV1047" s="214"/>
      <c r="AW1047" s="214"/>
      <c r="AX1047" s="214"/>
      <c r="AY1047" s="214"/>
      <c r="AZ1047" s="214"/>
      <c r="BA1047" s="214"/>
      <c r="BB1047" s="214"/>
      <c r="BC1047" s="214"/>
      <c r="BD1047" s="214"/>
      <c r="BE1047" s="214"/>
      <c r="BF1047" s="214"/>
      <c r="BG1047" s="214"/>
      <c r="BH1047" s="214"/>
      <c r="BI1047" s="214"/>
      <c r="BJ1047" s="214"/>
      <c r="BK1047" s="214"/>
      <c r="BL1047" s="214"/>
      <c r="BM1047" s="218"/>
    </row>
    <row r="1048" spans="1:65">
      <c r="A1048" s="29"/>
      <c r="B1048" s="20" t="s">
        <v>257</v>
      </c>
      <c r="C1048" s="12"/>
      <c r="D1048" s="219">
        <v>90.166666666666671</v>
      </c>
      <c r="E1048" s="219">
        <v>94.398759169115792</v>
      </c>
      <c r="F1048" s="219">
        <v>93.049916666666675</v>
      </c>
      <c r="G1048" s="219">
        <v>36.166666666666664</v>
      </c>
      <c r="H1048" s="219">
        <v>92.666666666666671</v>
      </c>
      <c r="I1048" s="219">
        <v>88</v>
      </c>
      <c r="J1048" s="219">
        <v>90.166666666666671</v>
      </c>
      <c r="K1048" s="219">
        <v>94.833333333333329</v>
      </c>
      <c r="L1048" s="219">
        <v>90.333333333333329</v>
      </c>
      <c r="M1048" s="219">
        <v>88.333333333333329</v>
      </c>
      <c r="N1048" s="219">
        <v>94.890238507283456</v>
      </c>
      <c r="O1048" s="219">
        <v>90.166666666666671</v>
      </c>
      <c r="P1048" s="219">
        <v>90.833333333333329</v>
      </c>
      <c r="Q1048" s="219">
        <v>96.333333333333329</v>
      </c>
      <c r="R1048" s="219">
        <v>95.666666666666671</v>
      </c>
      <c r="S1048" s="219">
        <v>93.666666666666671</v>
      </c>
      <c r="T1048" s="219">
        <v>78</v>
      </c>
      <c r="U1048" s="219">
        <v>91.398333333333326</v>
      </c>
      <c r="V1048" s="219">
        <v>90.833333333333329</v>
      </c>
      <c r="W1048" s="219">
        <v>119.11750000000001</v>
      </c>
      <c r="X1048" s="213"/>
      <c r="Y1048" s="214"/>
      <c r="Z1048" s="214"/>
      <c r="AA1048" s="214"/>
      <c r="AB1048" s="214"/>
      <c r="AC1048" s="214"/>
      <c r="AD1048" s="214"/>
      <c r="AE1048" s="214"/>
      <c r="AF1048" s="214"/>
      <c r="AG1048" s="214"/>
      <c r="AH1048" s="214"/>
      <c r="AI1048" s="214"/>
      <c r="AJ1048" s="214"/>
      <c r="AK1048" s="214"/>
      <c r="AL1048" s="214"/>
      <c r="AM1048" s="214"/>
      <c r="AN1048" s="214"/>
      <c r="AO1048" s="214"/>
      <c r="AP1048" s="214"/>
      <c r="AQ1048" s="214"/>
      <c r="AR1048" s="214"/>
      <c r="AS1048" s="214"/>
      <c r="AT1048" s="214"/>
      <c r="AU1048" s="214"/>
      <c r="AV1048" s="214"/>
      <c r="AW1048" s="214"/>
      <c r="AX1048" s="214"/>
      <c r="AY1048" s="214"/>
      <c r="AZ1048" s="214"/>
      <c r="BA1048" s="214"/>
      <c r="BB1048" s="214"/>
      <c r="BC1048" s="214"/>
      <c r="BD1048" s="214"/>
      <c r="BE1048" s="214"/>
      <c r="BF1048" s="214"/>
      <c r="BG1048" s="214"/>
      <c r="BH1048" s="214"/>
      <c r="BI1048" s="214"/>
      <c r="BJ1048" s="214"/>
      <c r="BK1048" s="214"/>
      <c r="BL1048" s="214"/>
      <c r="BM1048" s="218"/>
    </row>
    <row r="1049" spans="1:65">
      <c r="A1049" s="29"/>
      <c r="B1049" s="3" t="s">
        <v>258</v>
      </c>
      <c r="C1049" s="28"/>
      <c r="D1049" s="216">
        <v>90</v>
      </c>
      <c r="E1049" s="216">
        <v>94.783202373954737</v>
      </c>
      <c r="F1049" s="216">
        <v>92.321250000000006</v>
      </c>
      <c r="G1049" s="216">
        <v>35.5</v>
      </c>
      <c r="H1049" s="216">
        <v>93</v>
      </c>
      <c r="I1049" s="216">
        <v>88</v>
      </c>
      <c r="J1049" s="216">
        <v>90.5</v>
      </c>
      <c r="K1049" s="216">
        <v>95</v>
      </c>
      <c r="L1049" s="216">
        <v>91</v>
      </c>
      <c r="M1049" s="216">
        <v>88.5</v>
      </c>
      <c r="N1049" s="216">
        <v>95.190092725494821</v>
      </c>
      <c r="O1049" s="216">
        <v>90</v>
      </c>
      <c r="P1049" s="216">
        <v>90.5</v>
      </c>
      <c r="Q1049" s="216">
        <v>97</v>
      </c>
      <c r="R1049" s="216">
        <v>95</v>
      </c>
      <c r="S1049" s="216">
        <v>93.5</v>
      </c>
      <c r="T1049" s="216">
        <v>78</v>
      </c>
      <c r="U1049" s="216">
        <v>91.05</v>
      </c>
      <c r="V1049" s="216">
        <v>90</v>
      </c>
      <c r="W1049" s="216">
        <v>91.399000000000001</v>
      </c>
      <c r="X1049" s="213"/>
      <c r="Y1049" s="214"/>
      <c r="Z1049" s="214"/>
      <c r="AA1049" s="214"/>
      <c r="AB1049" s="214"/>
      <c r="AC1049" s="214"/>
      <c r="AD1049" s="214"/>
      <c r="AE1049" s="214"/>
      <c r="AF1049" s="214"/>
      <c r="AG1049" s="214"/>
      <c r="AH1049" s="214"/>
      <c r="AI1049" s="214"/>
      <c r="AJ1049" s="214"/>
      <c r="AK1049" s="214"/>
      <c r="AL1049" s="214"/>
      <c r="AM1049" s="214"/>
      <c r="AN1049" s="214"/>
      <c r="AO1049" s="214"/>
      <c r="AP1049" s="214"/>
      <c r="AQ1049" s="214"/>
      <c r="AR1049" s="214"/>
      <c r="AS1049" s="214"/>
      <c r="AT1049" s="214"/>
      <c r="AU1049" s="214"/>
      <c r="AV1049" s="214"/>
      <c r="AW1049" s="214"/>
      <c r="AX1049" s="214"/>
      <c r="AY1049" s="214"/>
      <c r="AZ1049" s="214"/>
      <c r="BA1049" s="214"/>
      <c r="BB1049" s="214"/>
      <c r="BC1049" s="214"/>
      <c r="BD1049" s="214"/>
      <c r="BE1049" s="214"/>
      <c r="BF1049" s="214"/>
      <c r="BG1049" s="214"/>
      <c r="BH1049" s="214"/>
      <c r="BI1049" s="214"/>
      <c r="BJ1049" s="214"/>
      <c r="BK1049" s="214"/>
      <c r="BL1049" s="214"/>
      <c r="BM1049" s="218"/>
    </row>
    <row r="1050" spans="1:65">
      <c r="A1050" s="29"/>
      <c r="B1050" s="3" t="s">
        <v>259</v>
      </c>
      <c r="C1050" s="28"/>
      <c r="D1050" s="224">
        <v>1.602081978759722</v>
      </c>
      <c r="E1050" s="224">
        <v>1.5674543906109604</v>
      </c>
      <c r="F1050" s="224">
        <v>2.4019330635275113</v>
      </c>
      <c r="G1050" s="224">
        <v>6.9689788826388765</v>
      </c>
      <c r="H1050" s="224">
        <v>1.0327955589886446</v>
      </c>
      <c r="I1050" s="224">
        <v>0.89442719099991586</v>
      </c>
      <c r="J1050" s="224">
        <v>0.98319208025017513</v>
      </c>
      <c r="K1050" s="224">
        <v>1.3291601358251257</v>
      </c>
      <c r="L1050" s="224">
        <v>1.0327955589886446</v>
      </c>
      <c r="M1050" s="224">
        <v>1.2110601416389968</v>
      </c>
      <c r="N1050" s="224">
        <v>2.0676127622188667</v>
      </c>
      <c r="O1050" s="224">
        <v>1.7224014243685084</v>
      </c>
      <c r="P1050" s="224">
        <v>2.7868739954771304</v>
      </c>
      <c r="Q1050" s="224">
        <v>1.0327955589886446</v>
      </c>
      <c r="R1050" s="224">
        <v>1.751190071541826</v>
      </c>
      <c r="S1050" s="224">
        <v>1.7511900715418263</v>
      </c>
      <c r="T1050" s="224">
        <v>2</v>
      </c>
      <c r="U1050" s="224">
        <v>2.1094114503023489</v>
      </c>
      <c r="V1050" s="224">
        <v>2.0412414523193148</v>
      </c>
      <c r="W1050" s="224">
        <v>68.10169939950103</v>
      </c>
      <c r="X1050" s="221"/>
      <c r="Y1050" s="222"/>
      <c r="Z1050" s="222"/>
      <c r="AA1050" s="222"/>
      <c r="AB1050" s="222"/>
      <c r="AC1050" s="222"/>
      <c r="AD1050" s="222"/>
      <c r="AE1050" s="222"/>
      <c r="AF1050" s="222"/>
      <c r="AG1050" s="222"/>
      <c r="AH1050" s="222"/>
      <c r="AI1050" s="222"/>
      <c r="AJ1050" s="222"/>
      <c r="AK1050" s="222"/>
      <c r="AL1050" s="222"/>
      <c r="AM1050" s="222"/>
      <c r="AN1050" s="222"/>
      <c r="AO1050" s="222"/>
      <c r="AP1050" s="222"/>
      <c r="AQ1050" s="222"/>
      <c r="AR1050" s="222"/>
      <c r="AS1050" s="222"/>
      <c r="AT1050" s="222"/>
      <c r="AU1050" s="222"/>
      <c r="AV1050" s="222"/>
      <c r="AW1050" s="222"/>
      <c r="AX1050" s="222"/>
      <c r="AY1050" s="222"/>
      <c r="AZ1050" s="222"/>
      <c r="BA1050" s="222"/>
      <c r="BB1050" s="222"/>
      <c r="BC1050" s="222"/>
      <c r="BD1050" s="222"/>
      <c r="BE1050" s="222"/>
      <c r="BF1050" s="222"/>
      <c r="BG1050" s="222"/>
      <c r="BH1050" s="222"/>
      <c r="BI1050" s="222"/>
      <c r="BJ1050" s="222"/>
      <c r="BK1050" s="222"/>
      <c r="BL1050" s="222"/>
      <c r="BM1050" s="225"/>
    </row>
    <row r="1051" spans="1:65">
      <c r="A1051" s="29"/>
      <c r="B1051" s="3" t="s">
        <v>86</v>
      </c>
      <c r="C1051" s="28"/>
      <c r="D1051" s="13">
        <v>1.7768007158148486E-2</v>
      </c>
      <c r="E1051" s="13">
        <v>1.6604607988573866E-2</v>
      </c>
      <c r="F1051" s="13">
        <v>2.5813382210023592E-2</v>
      </c>
      <c r="G1051" s="13">
        <v>0.19269066034946203</v>
      </c>
      <c r="H1051" s="13">
        <v>1.1145275816424221E-2</v>
      </c>
      <c r="I1051" s="13">
        <v>1.0163945352271771E-2</v>
      </c>
      <c r="J1051" s="13">
        <v>1.090416355175795E-2</v>
      </c>
      <c r="K1051" s="13">
        <v>1.401574835667971E-2</v>
      </c>
      <c r="L1051" s="13">
        <v>1.1433161169615992E-2</v>
      </c>
      <c r="M1051" s="13">
        <v>1.3710114811007512E-2</v>
      </c>
      <c r="N1051" s="13">
        <v>2.1789520131305851E-2</v>
      </c>
      <c r="O1051" s="13">
        <v>1.9102418754549075E-2</v>
      </c>
      <c r="P1051" s="13">
        <v>3.0681181601583091E-2</v>
      </c>
      <c r="Q1051" s="13">
        <v>1.0721061165972091E-2</v>
      </c>
      <c r="R1051" s="13">
        <v>1.8305122699043476E-2</v>
      </c>
      <c r="S1051" s="13">
        <v>1.8695979411478571E-2</v>
      </c>
      <c r="T1051" s="13">
        <v>2.564102564102564E-2</v>
      </c>
      <c r="U1051" s="13">
        <v>2.3079320742198244E-2</v>
      </c>
      <c r="V1051" s="13">
        <v>2.2472382961313559E-2</v>
      </c>
      <c r="W1051" s="13">
        <v>0.57171867609294202</v>
      </c>
      <c r="X1051" s="149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260</v>
      </c>
      <c r="C1052" s="28"/>
      <c r="D1052" s="13">
        <v>-1.9662707629435672E-2</v>
      </c>
      <c r="E1052" s="13">
        <v>2.6350727914883132E-2</v>
      </c>
      <c r="F1052" s="13">
        <v>1.1685434679925999E-2</v>
      </c>
      <c r="G1052" s="13">
        <v>-0.60677783281994002</v>
      </c>
      <c r="H1052" s="13">
        <v>7.5185481664210574E-3</v>
      </c>
      <c r="I1052" s="13">
        <v>-4.32197959858448E-2</v>
      </c>
      <c r="J1052" s="13">
        <v>-1.9662707629435672E-2</v>
      </c>
      <c r="K1052" s="13">
        <v>3.1075636522829964E-2</v>
      </c>
      <c r="L1052" s="13">
        <v>-1.7850623909711927E-2</v>
      </c>
      <c r="M1052" s="13">
        <v>-3.959562854639731E-2</v>
      </c>
      <c r="N1052" s="13">
        <v>3.1694338158528623E-2</v>
      </c>
      <c r="O1052" s="13">
        <v>-1.9662707629435672E-2</v>
      </c>
      <c r="P1052" s="13">
        <v>-1.2414372750540581E-2</v>
      </c>
      <c r="Q1052" s="13">
        <v>4.7384390000344112E-2</v>
      </c>
      <c r="R1052" s="13">
        <v>4.0136055121449132E-2</v>
      </c>
      <c r="S1052" s="13">
        <v>1.8391050484763749E-2</v>
      </c>
      <c r="T1052" s="13">
        <v>-0.15194481916927149</v>
      </c>
      <c r="U1052" s="13">
        <v>-6.2714089406770146E-3</v>
      </c>
      <c r="V1052" s="13">
        <v>-1.2414372750540581E-2</v>
      </c>
      <c r="W1052" s="13">
        <v>0.29510529490518334</v>
      </c>
      <c r="X1052" s="149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45" t="s">
        <v>261</v>
      </c>
      <c r="C1053" s="46"/>
      <c r="D1053" s="44">
        <v>0.24</v>
      </c>
      <c r="E1053" s="44">
        <v>0.83</v>
      </c>
      <c r="F1053" s="44">
        <v>0.49</v>
      </c>
      <c r="G1053" s="44">
        <v>13.89</v>
      </c>
      <c r="H1053" s="44">
        <v>0.39</v>
      </c>
      <c r="I1053" s="44">
        <v>0.79</v>
      </c>
      <c r="J1053" s="44">
        <v>0.24</v>
      </c>
      <c r="K1053" s="44">
        <v>0.94</v>
      </c>
      <c r="L1053" s="44">
        <v>0.2</v>
      </c>
      <c r="M1053" s="44">
        <v>0.7</v>
      </c>
      <c r="N1053" s="44">
        <v>0.95</v>
      </c>
      <c r="O1053" s="44">
        <v>0.24</v>
      </c>
      <c r="P1053" s="44">
        <v>7.0000000000000007E-2</v>
      </c>
      <c r="Q1053" s="44">
        <v>1.32</v>
      </c>
      <c r="R1053" s="44">
        <v>1.1499999999999999</v>
      </c>
      <c r="S1053" s="44">
        <v>0.65</v>
      </c>
      <c r="T1053" s="44">
        <v>3.32</v>
      </c>
      <c r="U1053" s="44">
        <v>7.0000000000000007E-2</v>
      </c>
      <c r="V1053" s="44">
        <v>7.0000000000000007E-2</v>
      </c>
      <c r="W1053" s="44">
        <v>7.08</v>
      </c>
      <c r="X1053" s="149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BM1054" s="55"/>
    </row>
    <row r="1055" spans="1:65" ht="15">
      <c r="B1055" s="8" t="s">
        <v>539</v>
      </c>
      <c r="BM1055" s="27" t="s">
        <v>66</v>
      </c>
    </row>
    <row r="1056" spans="1:65" ht="15">
      <c r="A1056" s="24" t="s">
        <v>35</v>
      </c>
      <c r="B1056" s="18" t="s">
        <v>110</v>
      </c>
      <c r="C1056" s="15" t="s">
        <v>111</v>
      </c>
      <c r="D1056" s="16" t="s">
        <v>226</v>
      </c>
      <c r="E1056" s="17" t="s">
        <v>226</v>
      </c>
      <c r="F1056" s="17" t="s">
        <v>226</v>
      </c>
      <c r="G1056" s="17" t="s">
        <v>226</v>
      </c>
      <c r="H1056" s="17" t="s">
        <v>226</v>
      </c>
      <c r="I1056" s="17" t="s">
        <v>226</v>
      </c>
      <c r="J1056" s="17" t="s">
        <v>226</v>
      </c>
      <c r="K1056" s="17" t="s">
        <v>226</v>
      </c>
      <c r="L1056" s="17" t="s">
        <v>226</v>
      </c>
      <c r="M1056" s="17" t="s">
        <v>226</v>
      </c>
      <c r="N1056" s="17" t="s">
        <v>226</v>
      </c>
      <c r="O1056" s="17" t="s">
        <v>226</v>
      </c>
      <c r="P1056" s="17" t="s">
        <v>226</v>
      </c>
      <c r="Q1056" s="17" t="s">
        <v>226</v>
      </c>
      <c r="R1056" s="17" t="s">
        <v>226</v>
      </c>
      <c r="S1056" s="17" t="s">
        <v>226</v>
      </c>
      <c r="T1056" s="17" t="s">
        <v>226</v>
      </c>
      <c r="U1056" s="149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227</v>
      </c>
      <c r="C1057" s="9" t="s">
        <v>227</v>
      </c>
      <c r="D1057" s="147" t="s">
        <v>230</v>
      </c>
      <c r="E1057" s="148" t="s">
        <v>231</v>
      </c>
      <c r="F1057" s="148" t="s">
        <v>235</v>
      </c>
      <c r="G1057" s="148" t="s">
        <v>236</v>
      </c>
      <c r="H1057" s="148" t="s">
        <v>237</v>
      </c>
      <c r="I1057" s="148" t="s">
        <v>238</v>
      </c>
      <c r="J1057" s="148" t="s">
        <v>239</v>
      </c>
      <c r="K1057" s="148" t="s">
        <v>240</v>
      </c>
      <c r="L1057" s="148" t="s">
        <v>241</v>
      </c>
      <c r="M1057" s="148" t="s">
        <v>242</v>
      </c>
      <c r="N1057" s="148" t="s">
        <v>243</v>
      </c>
      <c r="O1057" s="148" t="s">
        <v>244</v>
      </c>
      <c r="P1057" s="148" t="s">
        <v>245</v>
      </c>
      <c r="Q1057" s="148" t="s">
        <v>246</v>
      </c>
      <c r="R1057" s="148" t="s">
        <v>247</v>
      </c>
      <c r="S1057" s="148" t="s">
        <v>281</v>
      </c>
      <c r="T1057" s="148" t="s">
        <v>250</v>
      </c>
      <c r="U1057" s="149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297</v>
      </c>
      <c r="E1058" s="11" t="s">
        <v>297</v>
      </c>
      <c r="F1058" s="11" t="s">
        <v>298</v>
      </c>
      <c r="G1058" s="11" t="s">
        <v>297</v>
      </c>
      <c r="H1058" s="11" t="s">
        <v>298</v>
      </c>
      <c r="I1058" s="11" t="s">
        <v>298</v>
      </c>
      <c r="J1058" s="11" t="s">
        <v>298</v>
      </c>
      <c r="K1058" s="11" t="s">
        <v>298</v>
      </c>
      <c r="L1058" s="11" t="s">
        <v>298</v>
      </c>
      <c r="M1058" s="11" t="s">
        <v>114</v>
      </c>
      <c r="N1058" s="11" t="s">
        <v>298</v>
      </c>
      <c r="O1058" s="11" t="s">
        <v>297</v>
      </c>
      <c r="P1058" s="11" t="s">
        <v>297</v>
      </c>
      <c r="Q1058" s="11" t="s">
        <v>297</v>
      </c>
      <c r="R1058" s="11" t="s">
        <v>298</v>
      </c>
      <c r="S1058" s="11" t="s">
        <v>298</v>
      </c>
      <c r="T1058" s="11" t="s">
        <v>114</v>
      </c>
      <c r="U1058" s="149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/>
      <c r="C1059" s="9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149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2</v>
      </c>
    </row>
    <row r="1060" spans="1:65">
      <c r="A1060" s="29"/>
      <c r="B1060" s="18">
        <v>1</v>
      </c>
      <c r="C1060" s="14">
        <v>1</v>
      </c>
      <c r="D1060" s="220">
        <v>32.700000000000003</v>
      </c>
      <c r="E1060" s="220">
        <v>33.461737331192083</v>
      </c>
      <c r="F1060" s="220">
        <v>31.2</v>
      </c>
      <c r="G1060" s="228">
        <v>24.7</v>
      </c>
      <c r="H1060" s="220">
        <v>34</v>
      </c>
      <c r="I1060" s="220">
        <v>31.7</v>
      </c>
      <c r="J1060" s="220">
        <v>33.799999999999997</v>
      </c>
      <c r="K1060" s="220">
        <v>30.7</v>
      </c>
      <c r="L1060" s="220">
        <v>32.4</v>
      </c>
      <c r="M1060" s="220">
        <v>27.010258441100003</v>
      </c>
      <c r="N1060" s="220">
        <v>26.79</v>
      </c>
      <c r="O1060" s="220">
        <v>30.7</v>
      </c>
      <c r="P1060" s="220">
        <v>32.5</v>
      </c>
      <c r="Q1060" s="220">
        <v>33.299999999999997</v>
      </c>
      <c r="R1060" s="220">
        <v>30.7</v>
      </c>
      <c r="S1060" s="220">
        <v>36.5</v>
      </c>
      <c r="T1060" s="228">
        <v>18.64</v>
      </c>
      <c r="U1060" s="221"/>
      <c r="V1060" s="222"/>
      <c r="W1060" s="222"/>
      <c r="X1060" s="222"/>
      <c r="Y1060" s="222"/>
      <c r="Z1060" s="222"/>
      <c r="AA1060" s="222"/>
      <c r="AB1060" s="222"/>
      <c r="AC1060" s="222"/>
      <c r="AD1060" s="222"/>
      <c r="AE1060" s="222"/>
      <c r="AF1060" s="222"/>
      <c r="AG1060" s="222"/>
      <c r="AH1060" s="222"/>
      <c r="AI1060" s="222"/>
      <c r="AJ1060" s="222"/>
      <c r="AK1060" s="222"/>
      <c r="AL1060" s="222"/>
      <c r="AM1060" s="222"/>
      <c r="AN1060" s="222"/>
      <c r="AO1060" s="222"/>
      <c r="AP1060" s="222"/>
      <c r="AQ1060" s="222"/>
      <c r="AR1060" s="222"/>
      <c r="AS1060" s="222"/>
      <c r="AT1060" s="222"/>
      <c r="AU1060" s="222"/>
      <c r="AV1060" s="222"/>
      <c r="AW1060" s="222"/>
      <c r="AX1060" s="222"/>
      <c r="AY1060" s="222"/>
      <c r="AZ1060" s="222"/>
      <c r="BA1060" s="222"/>
      <c r="BB1060" s="222"/>
      <c r="BC1060" s="222"/>
      <c r="BD1060" s="222"/>
      <c r="BE1060" s="222"/>
      <c r="BF1060" s="222"/>
      <c r="BG1060" s="222"/>
      <c r="BH1060" s="222"/>
      <c r="BI1060" s="222"/>
      <c r="BJ1060" s="222"/>
      <c r="BK1060" s="222"/>
      <c r="BL1060" s="222"/>
      <c r="BM1060" s="223">
        <v>1</v>
      </c>
    </row>
    <row r="1061" spans="1:65">
      <c r="A1061" s="29"/>
      <c r="B1061" s="19">
        <v>1</v>
      </c>
      <c r="C1061" s="9">
        <v>2</v>
      </c>
      <c r="D1061" s="224">
        <v>32.799999999999997</v>
      </c>
      <c r="E1061" s="224">
        <v>32.215089046269043</v>
      </c>
      <c r="F1061" s="224">
        <v>31.7</v>
      </c>
      <c r="G1061" s="230">
        <v>23.5</v>
      </c>
      <c r="H1061" s="224">
        <v>32.799999999999997</v>
      </c>
      <c r="I1061" s="224">
        <v>32.1</v>
      </c>
      <c r="J1061" s="224">
        <v>36</v>
      </c>
      <c r="K1061" s="224">
        <v>28.7</v>
      </c>
      <c r="L1061" s="224">
        <v>34.4</v>
      </c>
      <c r="M1061" s="224">
        <v>23.799289827719999</v>
      </c>
      <c r="N1061" s="224">
        <v>25.98</v>
      </c>
      <c r="O1061" s="224">
        <v>30.2</v>
      </c>
      <c r="P1061" s="224">
        <v>29.1</v>
      </c>
      <c r="Q1061" s="224">
        <v>31.899999999999995</v>
      </c>
      <c r="R1061" s="224">
        <v>30.800000000000004</v>
      </c>
      <c r="S1061" s="224">
        <v>35</v>
      </c>
      <c r="T1061" s="230">
        <v>18.84</v>
      </c>
      <c r="U1061" s="221"/>
      <c r="V1061" s="222"/>
      <c r="W1061" s="222"/>
      <c r="X1061" s="222"/>
      <c r="Y1061" s="222"/>
      <c r="Z1061" s="222"/>
      <c r="AA1061" s="222"/>
      <c r="AB1061" s="222"/>
      <c r="AC1061" s="222"/>
      <c r="AD1061" s="222"/>
      <c r="AE1061" s="222"/>
      <c r="AF1061" s="222"/>
      <c r="AG1061" s="222"/>
      <c r="AH1061" s="222"/>
      <c r="AI1061" s="222"/>
      <c r="AJ1061" s="222"/>
      <c r="AK1061" s="222"/>
      <c r="AL1061" s="222"/>
      <c r="AM1061" s="222"/>
      <c r="AN1061" s="222"/>
      <c r="AO1061" s="222"/>
      <c r="AP1061" s="222"/>
      <c r="AQ1061" s="222"/>
      <c r="AR1061" s="222"/>
      <c r="AS1061" s="222"/>
      <c r="AT1061" s="222"/>
      <c r="AU1061" s="222"/>
      <c r="AV1061" s="222"/>
      <c r="AW1061" s="222"/>
      <c r="AX1061" s="222"/>
      <c r="AY1061" s="222"/>
      <c r="AZ1061" s="222"/>
      <c r="BA1061" s="222"/>
      <c r="BB1061" s="222"/>
      <c r="BC1061" s="222"/>
      <c r="BD1061" s="222"/>
      <c r="BE1061" s="222"/>
      <c r="BF1061" s="222"/>
      <c r="BG1061" s="222"/>
      <c r="BH1061" s="222"/>
      <c r="BI1061" s="222"/>
      <c r="BJ1061" s="222"/>
      <c r="BK1061" s="222"/>
      <c r="BL1061" s="222"/>
      <c r="BM1061" s="223">
        <v>35</v>
      </c>
    </row>
    <row r="1062" spans="1:65">
      <c r="A1062" s="29"/>
      <c r="B1062" s="19">
        <v>1</v>
      </c>
      <c r="C1062" s="9">
        <v>3</v>
      </c>
      <c r="D1062" s="224">
        <v>31.8</v>
      </c>
      <c r="E1062" s="224">
        <v>33.390903985567263</v>
      </c>
      <c r="F1062" s="224">
        <v>30.5</v>
      </c>
      <c r="G1062" s="230">
        <v>22.9</v>
      </c>
      <c r="H1062" s="224">
        <v>34</v>
      </c>
      <c r="I1062" s="224">
        <v>32.299999999999997</v>
      </c>
      <c r="J1062" s="224">
        <v>34.700000000000003</v>
      </c>
      <c r="K1062" s="224">
        <v>32.5</v>
      </c>
      <c r="L1062" s="224">
        <v>33.700000000000003</v>
      </c>
      <c r="M1062" s="231">
        <v>23.402812731100003</v>
      </c>
      <c r="N1062" s="224">
        <v>25.87</v>
      </c>
      <c r="O1062" s="224">
        <v>29.2</v>
      </c>
      <c r="P1062" s="224">
        <v>29.8</v>
      </c>
      <c r="Q1062" s="224">
        <v>32.4</v>
      </c>
      <c r="R1062" s="224">
        <v>29.4</v>
      </c>
      <c r="S1062" s="224">
        <v>32.700000000000003</v>
      </c>
      <c r="T1062" s="230">
        <v>18.3</v>
      </c>
      <c r="U1062" s="221"/>
      <c r="V1062" s="222"/>
      <c r="W1062" s="222"/>
      <c r="X1062" s="222"/>
      <c r="Y1062" s="222"/>
      <c r="Z1062" s="222"/>
      <c r="AA1062" s="222"/>
      <c r="AB1062" s="222"/>
      <c r="AC1062" s="222"/>
      <c r="AD1062" s="222"/>
      <c r="AE1062" s="222"/>
      <c r="AF1062" s="222"/>
      <c r="AG1062" s="222"/>
      <c r="AH1062" s="222"/>
      <c r="AI1062" s="222"/>
      <c r="AJ1062" s="222"/>
      <c r="AK1062" s="222"/>
      <c r="AL1062" s="222"/>
      <c r="AM1062" s="222"/>
      <c r="AN1062" s="222"/>
      <c r="AO1062" s="222"/>
      <c r="AP1062" s="222"/>
      <c r="AQ1062" s="222"/>
      <c r="AR1062" s="222"/>
      <c r="AS1062" s="222"/>
      <c r="AT1062" s="222"/>
      <c r="AU1062" s="222"/>
      <c r="AV1062" s="222"/>
      <c r="AW1062" s="222"/>
      <c r="AX1062" s="222"/>
      <c r="AY1062" s="222"/>
      <c r="AZ1062" s="222"/>
      <c r="BA1062" s="222"/>
      <c r="BB1062" s="222"/>
      <c r="BC1062" s="222"/>
      <c r="BD1062" s="222"/>
      <c r="BE1062" s="222"/>
      <c r="BF1062" s="222"/>
      <c r="BG1062" s="222"/>
      <c r="BH1062" s="222"/>
      <c r="BI1062" s="222"/>
      <c r="BJ1062" s="222"/>
      <c r="BK1062" s="222"/>
      <c r="BL1062" s="222"/>
      <c r="BM1062" s="223">
        <v>16</v>
      </c>
    </row>
    <row r="1063" spans="1:65">
      <c r="A1063" s="29"/>
      <c r="B1063" s="19">
        <v>1</v>
      </c>
      <c r="C1063" s="9">
        <v>4</v>
      </c>
      <c r="D1063" s="224">
        <v>31.5</v>
      </c>
      <c r="E1063" s="224">
        <v>31.673622923368139</v>
      </c>
      <c r="F1063" s="224">
        <v>31.4</v>
      </c>
      <c r="G1063" s="230">
        <v>23.4</v>
      </c>
      <c r="H1063" s="224">
        <v>34</v>
      </c>
      <c r="I1063" s="224">
        <v>32.9</v>
      </c>
      <c r="J1063" s="224">
        <v>31.6</v>
      </c>
      <c r="K1063" s="224">
        <v>28.4</v>
      </c>
      <c r="L1063" s="224">
        <v>32.6</v>
      </c>
      <c r="M1063" s="224">
        <v>28.673851306100005</v>
      </c>
      <c r="N1063" s="224">
        <v>29.31</v>
      </c>
      <c r="O1063" s="224">
        <v>31</v>
      </c>
      <c r="P1063" s="224">
        <v>29.5</v>
      </c>
      <c r="Q1063" s="224">
        <v>33.1</v>
      </c>
      <c r="R1063" s="224">
        <v>31.7</v>
      </c>
      <c r="S1063" s="224">
        <v>32.6</v>
      </c>
      <c r="T1063" s="230">
        <v>18.28</v>
      </c>
      <c r="U1063" s="221"/>
      <c r="V1063" s="222"/>
      <c r="W1063" s="222"/>
      <c r="X1063" s="222"/>
      <c r="Y1063" s="222"/>
      <c r="Z1063" s="222"/>
      <c r="AA1063" s="222"/>
      <c r="AB1063" s="222"/>
      <c r="AC1063" s="222"/>
      <c r="AD1063" s="222"/>
      <c r="AE1063" s="222"/>
      <c r="AF1063" s="222"/>
      <c r="AG1063" s="222"/>
      <c r="AH1063" s="222"/>
      <c r="AI1063" s="222"/>
      <c r="AJ1063" s="222"/>
      <c r="AK1063" s="222"/>
      <c r="AL1063" s="222"/>
      <c r="AM1063" s="222"/>
      <c r="AN1063" s="222"/>
      <c r="AO1063" s="222"/>
      <c r="AP1063" s="222"/>
      <c r="AQ1063" s="222"/>
      <c r="AR1063" s="222"/>
      <c r="AS1063" s="222"/>
      <c r="AT1063" s="222"/>
      <c r="AU1063" s="222"/>
      <c r="AV1063" s="222"/>
      <c r="AW1063" s="222"/>
      <c r="AX1063" s="222"/>
      <c r="AY1063" s="222"/>
      <c r="AZ1063" s="222"/>
      <c r="BA1063" s="222"/>
      <c r="BB1063" s="222"/>
      <c r="BC1063" s="222"/>
      <c r="BD1063" s="222"/>
      <c r="BE1063" s="222"/>
      <c r="BF1063" s="222"/>
      <c r="BG1063" s="222"/>
      <c r="BH1063" s="222"/>
      <c r="BI1063" s="222"/>
      <c r="BJ1063" s="222"/>
      <c r="BK1063" s="222"/>
      <c r="BL1063" s="222"/>
      <c r="BM1063" s="223">
        <v>31.459190485114998</v>
      </c>
    </row>
    <row r="1064" spans="1:65">
      <c r="A1064" s="29"/>
      <c r="B1064" s="19">
        <v>1</v>
      </c>
      <c r="C1064" s="9">
        <v>5</v>
      </c>
      <c r="D1064" s="224">
        <v>33.1</v>
      </c>
      <c r="E1064" s="224">
        <v>31.924592847354983</v>
      </c>
      <c r="F1064" s="224">
        <v>31.5</v>
      </c>
      <c r="G1064" s="230">
        <v>24.3</v>
      </c>
      <c r="H1064" s="231">
        <v>36.200000000000003</v>
      </c>
      <c r="I1064" s="224">
        <v>32.5</v>
      </c>
      <c r="J1064" s="224">
        <v>35.799999999999997</v>
      </c>
      <c r="K1064" s="224">
        <v>30.9</v>
      </c>
      <c r="L1064" s="224">
        <v>33.200000000000003</v>
      </c>
      <c r="M1064" s="224">
        <v>28.779969389490006</v>
      </c>
      <c r="N1064" s="224">
        <v>28.4</v>
      </c>
      <c r="O1064" s="224">
        <v>29.9</v>
      </c>
      <c r="P1064" s="224">
        <v>32</v>
      </c>
      <c r="Q1064" s="224">
        <v>33.799999999999997</v>
      </c>
      <c r="R1064" s="224">
        <v>30.4</v>
      </c>
      <c r="S1064" s="224">
        <v>33.1</v>
      </c>
      <c r="T1064" s="230">
        <v>19.13</v>
      </c>
      <c r="U1064" s="221"/>
      <c r="V1064" s="222"/>
      <c r="W1064" s="222"/>
      <c r="X1064" s="222"/>
      <c r="Y1064" s="222"/>
      <c r="Z1064" s="222"/>
      <c r="AA1064" s="222"/>
      <c r="AB1064" s="222"/>
      <c r="AC1064" s="222"/>
      <c r="AD1064" s="222"/>
      <c r="AE1064" s="222"/>
      <c r="AF1064" s="222"/>
      <c r="AG1064" s="222"/>
      <c r="AH1064" s="222"/>
      <c r="AI1064" s="222"/>
      <c r="AJ1064" s="222"/>
      <c r="AK1064" s="222"/>
      <c r="AL1064" s="222"/>
      <c r="AM1064" s="222"/>
      <c r="AN1064" s="222"/>
      <c r="AO1064" s="222"/>
      <c r="AP1064" s="222"/>
      <c r="AQ1064" s="222"/>
      <c r="AR1064" s="222"/>
      <c r="AS1064" s="222"/>
      <c r="AT1064" s="222"/>
      <c r="AU1064" s="222"/>
      <c r="AV1064" s="222"/>
      <c r="AW1064" s="222"/>
      <c r="AX1064" s="222"/>
      <c r="AY1064" s="222"/>
      <c r="AZ1064" s="222"/>
      <c r="BA1064" s="222"/>
      <c r="BB1064" s="222"/>
      <c r="BC1064" s="222"/>
      <c r="BD1064" s="222"/>
      <c r="BE1064" s="222"/>
      <c r="BF1064" s="222"/>
      <c r="BG1064" s="222"/>
      <c r="BH1064" s="222"/>
      <c r="BI1064" s="222"/>
      <c r="BJ1064" s="222"/>
      <c r="BK1064" s="222"/>
      <c r="BL1064" s="222"/>
      <c r="BM1064" s="223">
        <v>67</v>
      </c>
    </row>
    <row r="1065" spans="1:65">
      <c r="A1065" s="29"/>
      <c r="B1065" s="19">
        <v>1</v>
      </c>
      <c r="C1065" s="9">
        <v>6</v>
      </c>
      <c r="D1065" s="224">
        <v>33.1</v>
      </c>
      <c r="E1065" s="224">
        <v>32.816176063385853</v>
      </c>
      <c r="F1065" s="224">
        <v>32.1</v>
      </c>
      <c r="G1065" s="230">
        <v>24.2</v>
      </c>
      <c r="H1065" s="224">
        <v>33.299999999999997</v>
      </c>
      <c r="I1065" s="224">
        <v>31.3</v>
      </c>
      <c r="J1065" s="224">
        <v>34.200000000000003</v>
      </c>
      <c r="K1065" s="224">
        <v>30.800000000000004</v>
      </c>
      <c r="L1065" s="224">
        <v>32.200000000000003</v>
      </c>
      <c r="M1065" s="224">
        <v>24.049148921600004</v>
      </c>
      <c r="N1065" s="224">
        <v>27.5</v>
      </c>
      <c r="O1065" s="224">
        <v>30.1</v>
      </c>
      <c r="P1065" s="224">
        <v>30.599999999999998</v>
      </c>
      <c r="Q1065" s="224">
        <v>33</v>
      </c>
      <c r="R1065" s="224">
        <v>29.6</v>
      </c>
      <c r="S1065" s="224">
        <v>34.1</v>
      </c>
      <c r="T1065" s="230">
        <v>18.07</v>
      </c>
      <c r="U1065" s="221"/>
      <c r="V1065" s="222"/>
      <c r="W1065" s="222"/>
      <c r="X1065" s="222"/>
      <c r="Y1065" s="222"/>
      <c r="Z1065" s="222"/>
      <c r="AA1065" s="222"/>
      <c r="AB1065" s="222"/>
      <c r="AC1065" s="222"/>
      <c r="AD1065" s="222"/>
      <c r="AE1065" s="222"/>
      <c r="AF1065" s="222"/>
      <c r="AG1065" s="222"/>
      <c r="AH1065" s="222"/>
      <c r="AI1065" s="222"/>
      <c r="AJ1065" s="222"/>
      <c r="AK1065" s="222"/>
      <c r="AL1065" s="222"/>
      <c r="AM1065" s="222"/>
      <c r="AN1065" s="222"/>
      <c r="AO1065" s="222"/>
      <c r="AP1065" s="222"/>
      <c r="AQ1065" s="222"/>
      <c r="AR1065" s="222"/>
      <c r="AS1065" s="222"/>
      <c r="AT1065" s="222"/>
      <c r="AU1065" s="222"/>
      <c r="AV1065" s="222"/>
      <c r="AW1065" s="222"/>
      <c r="AX1065" s="222"/>
      <c r="AY1065" s="222"/>
      <c r="AZ1065" s="222"/>
      <c r="BA1065" s="222"/>
      <c r="BB1065" s="222"/>
      <c r="BC1065" s="222"/>
      <c r="BD1065" s="222"/>
      <c r="BE1065" s="222"/>
      <c r="BF1065" s="222"/>
      <c r="BG1065" s="222"/>
      <c r="BH1065" s="222"/>
      <c r="BI1065" s="222"/>
      <c r="BJ1065" s="222"/>
      <c r="BK1065" s="222"/>
      <c r="BL1065" s="222"/>
      <c r="BM1065" s="225"/>
    </row>
    <row r="1066" spans="1:65">
      <c r="A1066" s="29"/>
      <c r="B1066" s="20" t="s">
        <v>257</v>
      </c>
      <c r="C1066" s="12"/>
      <c r="D1066" s="226">
        <v>32.5</v>
      </c>
      <c r="E1066" s="226">
        <v>32.580353699522895</v>
      </c>
      <c r="F1066" s="226">
        <v>31.400000000000002</v>
      </c>
      <c r="G1066" s="226">
        <v>23.833333333333332</v>
      </c>
      <c r="H1066" s="226">
        <v>34.050000000000004</v>
      </c>
      <c r="I1066" s="226">
        <v>32.133333333333333</v>
      </c>
      <c r="J1066" s="226">
        <v>34.349999999999994</v>
      </c>
      <c r="K1066" s="226">
        <v>30.333333333333339</v>
      </c>
      <c r="L1066" s="226">
        <v>33.083333333333336</v>
      </c>
      <c r="M1066" s="226">
        <v>25.952555102851672</v>
      </c>
      <c r="N1066" s="226">
        <v>27.308333333333334</v>
      </c>
      <c r="O1066" s="226">
        <v>30.183333333333334</v>
      </c>
      <c r="P1066" s="226">
        <v>30.583333333333332</v>
      </c>
      <c r="Q1066" s="226">
        <v>32.916666666666664</v>
      </c>
      <c r="R1066" s="226">
        <v>30.433333333333334</v>
      </c>
      <c r="S1066" s="226">
        <v>34</v>
      </c>
      <c r="T1066" s="226">
        <v>18.543333333333333</v>
      </c>
      <c r="U1066" s="221"/>
      <c r="V1066" s="222"/>
      <c r="W1066" s="222"/>
      <c r="X1066" s="222"/>
      <c r="Y1066" s="222"/>
      <c r="Z1066" s="222"/>
      <c r="AA1066" s="222"/>
      <c r="AB1066" s="222"/>
      <c r="AC1066" s="222"/>
      <c r="AD1066" s="222"/>
      <c r="AE1066" s="222"/>
      <c r="AF1066" s="222"/>
      <c r="AG1066" s="222"/>
      <c r="AH1066" s="222"/>
      <c r="AI1066" s="222"/>
      <c r="AJ1066" s="222"/>
      <c r="AK1066" s="222"/>
      <c r="AL1066" s="222"/>
      <c r="AM1066" s="222"/>
      <c r="AN1066" s="222"/>
      <c r="AO1066" s="222"/>
      <c r="AP1066" s="222"/>
      <c r="AQ1066" s="222"/>
      <c r="AR1066" s="222"/>
      <c r="AS1066" s="222"/>
      <c r="AT1066" s="222"/>
      <c r="AU1066" s="222"/>
      <c r="AV1066" s="222"/>
      <c r="AW1066" s="222"/>
      <c r="AX1066" s="222"/>
      <c r="AY1066" s="222"/>
      <c r="AZ1066" s="222"/>
      <c r="BA1066" s="222"/>
      <c r="BB1066" s="222"/>
      <c r="BC1066" s="222"/>
      <c r="BD1066" s="222"/>
      <c r="BE1066" s="222"/>
      <c r="BF1066" s="222"/>
      <c r="BG1066" s="222"/>
      <c r="BH1066" s="222"/>
      <c r="BI1066" s="222"/>
      <c r="BJ1066" s="222"/>
      <c r="BK1066" s="222"/>
      <c r="BL1066" s="222"/>
      <c r="BM1066" s="225"/>
    </row>
    <row r="1067" spans="1:65">
      <c r="A1067" s="29"/>
      <c r="B1067" s="3" t="s">
        <v>258</v>
      </c>
      <c r="C1067" s="28"/>
      <c r="D1067" s="224">
        <v>32.75</v>
      </c>
      <c r="E1067" s="224">
        <v>32.515632554827448</v>
      </c>
      <c r="F1067" s="224">
        <v>31.45</v>
      </c>
      <c r="G1067" s="224">
        <v>23.85</v>
      </c>
      <c r="H1067" s="224">
        <v>34</v>
      </c>
      <c r="I1067" s="224">
        <v>32.200000000000003</v>
      </c>
      <c r="J1067" s="224">
        <v>34.450000000000003</v>
      </c>
      <c r="K1067" s="224">
        <v>30.75</v>
      </c>
      <c r="L1067" s="224">
        <v>32.900000000000006</v>
      </c>
      <c r="M1067" s="224">
        <v>25.529703681350004</v>
      </c>
      <c r="N1067" s="224">
        <v>27.145</v>
      </c>
      <c r="O1067" s="224">
        <v>30.15</v>
      </c>
      <c r="P1067" s="224">
        <v>30.2</v>
      </c>
      <c r="Q1067" s="224">
        <v>33.049999999999997</v>
      </c>
      <c r="R1067" s="224">
        <v>30.549999999999997</v>
      </c>
      <c r="S1067" s="224">
        <v>33.6</v>
      </c>
      <c r="T1067" s="224">
        <v>18.47</v>
      </c>
      <c r="U1067" s="221"/>
      <c r="V1067" s="222"/>
      <c r="W1067" s="222"/>
      <c r="X1067" s="222"/>
      <c r="Y1067" s="222"/>
      <c r="Z1067" s="222"/>
      <c r="AA1067" s="222"/>
      <c r="AB1067" s="222"/>
      <c r="AC1067" s="222"/>
      <c r="AD1067" s="222"/>
      <c r="AE1067" s="222"/>
      <c r="AF1067" s="222"/>
      <c r="AG1067" s="222"/>
      <c r="AH1067" s="222"/>
      <c r="AI1067" s="222"/>
      <c r="AJ1067" s="222"/>
      <c r="AK1067" s="222"/>
      <c r="AL1067" s="222"/>
      <c r="AM1067" s="222"/>
      <c r="AN1067" s="222"/>
      <c r="AO1067" s="222"/>
      <c r="AP1067" s="222"/>
      <c r="AQ1067" s="222"/>
      <c r="AR1067" s="222"/>
      <c r="AS1067" s="222"/>
      <c r="AT1067" s="222"/>
      <c r="AU1067" s="222"/>
      <c r="AV1067" s="222"/>
      <c r="AW1067" s="222"/>
      <c r="AX1067" s="222"/>
      <c r="AY1067" s="222"/>
      <c r="AZ1067" s="222"/>
      <c r="BA1067" s="222"/>
      <c r="BB1067" s="222"/>
      <c r="BC1067" s="222"/>
      <c r="BD1067" s="222"/>
      <c r="BE1067" s="222"/>
      <c r="BF1067" s="222"/>
      <c r="BG1067" s="222"/>
      <c r="BH1067" s="222"/>
      <c r="BI1067" s="222"/>
      <c r="BJ1067" s="222"/>
      <c r="BK1067" s="222"/>
      <c r="BL1067" s="222"/>
      <c r="BM1067" s="225"/>
    </row>
    <row r="1068" spans="1:65">
      <c r="A1068" s="29"/>
      <c r="B1068" s="3" t="s">
        <v>259</v>
      </c>
      <c r="C1068" s="28"/>
      <c r="D1068" s="23">
        <v>0.68410525505948305</v>
      </c>
      <c r="E1068" s="23">
        <v>0.75829312567868323</v>
      </c>
      <c r="F1068" s="23">
        <v>0.53665631459994989</v>
      </c>
      <c r="G1068" s="23">
        <v>0.67428974978614886</v>
      </c>
      <c r="H1068" s="23">
        <v>1.1623252556836252</v>
      </c>
      <c r="I1068" s="23">
        <v>0.57154760664940751</v>
      </c>
      <c r="J1068" s="23">
        <v>1.6021860066796232</v>
      </c>
      <c r="K1068" s="23">
        <v>1.5344923156101722</v>
      </c>
      <c r="L1068" s="23">
        <v>0.84950966249164339</v>
      </c>
      <c r="M1068" s="23">
        <v>2.5011658691123535</v>
      </c>
      <c r="N1068" s="23">
        <v>1.366534546459278</v>
      </c>
      <c r="O1068" s="23">
        <v>0.63060817205826547</v>
      </c>
      <c r="P1068" s="23">
        <v>1.3905634349667999</v>
      </c>
      <c r="Q1068" s="23">
        <v>0.67354782062350083</v>
      </c>
      <c r="R1068" s="23">
        <v>0.84537959915452598</v>
      </c>
      <c r="S1068" s="23">
        <v>1.5310127367203699</v>
      </c>
      <c r="T1068" s="23">
        <v>0.39853063453976306</v>
      </c>
      <c r="U1068" s="149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86</v>
      </c>
      <c r="C1069" s="28"/>
      <c r="D1069" s="13">
        <v>2.1049392463368708E-2</v>
      </c>
      <c r="E1069" s="13">
        <v>2.3274551672217959E-2</v>
      </c>
      <c r="F1069" s="13">
        <v>1.7090965433119422E-2</v>
      </c>
      <c r="G1069" s="13">
        <v>2.8291877613404848E-2</v>
      </c>
      <c r="H1069" s="13">
        <v>3.4135837171325262E-2</v>
      </c>
      <c r="I1069" s="13">
        <v>1.7786751244276169E-2</v>
      </c>
      <c r="J1069" s="13">
        <v>4.6642969626772154E-2</v>
      </c>
      <c r="K1069" s="13">
        <v>5.0587658756379293E-2</v>
      </c>
      <c r="L1069" s="13">
        <v>2.5677873929218439E-2</v>
      </c>
      <c r="M1069" s="13">
        <v>9.637455191598937E-2</v>
      </c>
      <c r="N1069" s="13">
        <v>5.0040935482182899E-2</v>
      </c>
      <c r="O1069" s="13">
        <v>2.089259542987075E-2</v>
      </c>
      <c r="P1069" s="13">
        <v>4.5468014222347683E-2</v>
      </c>
      <c r="Q1069" s="13">
        <v>2.0462212272106355E-2</v>
      </c>
      <c r="R1069" s="13">
        <v>2.7778081023697457E-2</v>
      </c>
      <c r="S1069" s="13">
        <v>4.5029786374128522E-2</v>
      </c>
      <c r="T1069" s="13">
        <v>2.149185517920707E-2</v>
      </c>
      <c r="U1069" s="149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260</v>
      </c>
      <c r="C1070" s="28"/>
      <c r="D1070" s="13">
        <v>3.3084434114013961E-2</v>
      </c>
      <c r="E1070" s="13">
        <v>3.5638654304801065E-2</v>
      </c>
      <c r="F1070" s="13">
        <v>-1.8815005790756567E-3</v>
      </c>
      <c r="G1070" s="13">
        <v>-0.24240474831638981</v>
      </c>
      <c r="H1070" s="13">
        <v>8.2354614817913285E-2</v>
      </c>
      <c r="I1070" s="13">
        <v>2.1429122549650792E-2</v>
      </c>
      <c r="J1070" s="13">
        <v>9.189077882511909E-2</v>
      </c>
      <c r="K1070" s="13">
        <v>-3.5787861493586814E-2</v>
      </c>
      <c r="L1070" s="13">
        <v>5.1626975239137396E-2</v>
      </c>
      <c r="M1070" s="13">
        <v>-0.17504059377716041</v>
      </c>
      <c r="N1070" s="13">
        <v>-0.13194418189958368</v>
      </c>
      <c r="O1070" s="13">
        <v>-4.0555943497190161E-2</v>
      </c>
      <c r="P1070" s="13">
        <v>-2.7841058154248421E-2</v>
      </c>
      <c r="Q1070" s="13">
        <v>4.6329106346244764E-2</v>
      </c>
      <c r="R1070" s="13">
        <v>-3.2609140157851546E-2</v>
      </c>
      <c r="S1070" s="13">
        <v>8.0765254150045429E-2</v>
      </c>
      <c r="T1070" s="13">
        <v>-0.41055910697679387</v>
      </c>
      <c r="U1070" s="149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261</v>
      </c>
      <c r="C1071" s="46"/>
      <c r="D1071" s="44">
        <v>0.49</v>
      </c>
      <c r="E1071" s="44">
        <v>0.52</v>
      </c>
      <c r="F1071" s="44">
        <v>0</v>
      </c>
      <c r="G1071" s="44">
        <v>3.36</v>
      </c>
      <c r="H1071" s="44">
        <v>1.18</v>
      </c>
      <c r="I1071" s="44">
        <v>0.33</v>
      </c>
      <c r="J1071" s="44">
        <v>1.31</v>
      </c>
      <c r="K1071" s="44">
        <v>0.47</v>
      </c>
      <c r="L1071" s="44">
        <v>0.75</v>
      </c>
      <c r="M1071" s="44">
        <v>2.42</v>
      </c>
      <c r="N1071" s="44">
        <v>1.82</v>
      </c>
      <c r="O1071" s="44">
        <v>0.54</v>
      </c>
      <c r="P1071" s="44">
        <v>0.36</v>
      </c>
      <c r="Q1071" s="44">
        <v>0.67</v>
      </c>
      <c r="R1071" s="44">
        <v>0.43</v>
      </c>
      <c r="S1071" s="44">
        <v>1.1599999999999999</v>
      </c>
      <c r="T1071" s="44">
        <v>5.72</v>
      </c>
      <c r="U1071" s="149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BM1072" s="55"/>
    </row>
    <row r="1073" spans="1:65" ht="15">
      <c r="B1073" s="8" t="s">
        <v>540</v>
      </c>
      <c r="BM1073" s="27" t="s">
        <v>66</v>
      </c>
    </row>
    <row r="1074" spans="1:65" ht="15">
      <c r="A1074" s="24" t="s">
        <v>38</v>
      </c>
      <c r="B1074" s="18" t="s">
        <v>110</v>
      </c>
      <c r="C1074" s="15" t="s">
        <v>111</v>
      </c>
      <c r="D1074" s="16" t="s">
        <v>226</v>
      </c>
      <c r="E1074" s="17" t="s">
        <v>226</v>
      </c>
      <c r="F1074" s="17" t="s">
        <v>226</v>
      </c>
      <c r="G1074" s="17" t="s">
        <v>226</v>
      </c>
      <c r="H1074" s="17" t="s">
        <v>226</v>
      </c>
      <c r="I1074" s="17" t="s">
        <v>226</v>
      </c>
      <c r="J1074" s="17" t="s">
        <v>226</v>
      </c>
      <c r="K1074" s="17" t="s">
        <v>226</v>
      </c>
      <c r="L1074" s="17" t="s">
        <v>226</v>
      </c>
      <c r="M1074" s="17" t="s">
        <v>226</v>
      </c>
      <c r="N1074" s="17" t="s">
        <v>226</v>
      </c>
      <c r="O1074" s="17" t="s">
        <v>226</v>
      </c>
      <c r="P1074" s="17" t="s">
        <v>226</v>
      </c>
      <c r="Q1074" s="17" t="s">
        <v>226</v>
      </c>
      <c r="R1074" s="17" t="s">
        <v>226</v>
      </c>
      <c r="S1074" s="17" t="s">
        <v>226</v>
      </c>
      <c r="T1074" s="17" t="s">
        <v>226</v>
      </c>
      <c r="U1074" s="17" t="s">
        <v>226</v>
      </c>
      <c r="V1074" s="17" t="s">
        <v>226</v>
      </c>
      <c r="W1074" s="149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227</v>
      </c>
      <c r="C1075" s="9" t="s">
        <v>227</v>
      </c>
      <c r="D1075" s="147" t="s">
        <v>230</v>
      </c>
      <c r="E1075" s="148" t="s">
        <v>231</v>
      </c>
      <c r="F1075" s="148" t="s">
        <v>233</v>
      </c>
      <c r="G1075" s="148" t="s">
        <v>235</v>
      </c>
      <c r="H1075" s="148" t="s">
        <v>236</v>
      </c>
      <c r="I1075" s="148" t="s">
        <v>237</v>
      </c>
      <c r="J1075" s="148" t="s">
        <v>238</v>
      </c>
      <c r="K1075" s="148" t="s">
        <v>239</v>
      </c>
      <c r="L1075" s="148" t="s">
        <v>240</v>
      </c>
      <c r="M1075" s="148" t="s">
        <v>241</v>
      </c>
      <c r="N1075" s="148" t="s">
        <v>242</v>
      </c>
      <c r="O1075" s="148" t="s">
        <v>243</v>
      </c>
      <c r="P1075" s="148" t="s">
        <v>244</v>
      </c>
      <c r="Q1075" s="148" t="s">
        <v>245</v>
      </c>
      <c r="R1075" s="148" t="s">
        <v>246</v>
      </c>
      <c r="S1075" s="148" t="s">
        <v>247</v>
      </c>
      <c r="T1075" s="148" t="s">
        <v>281</v>
      </c>
      <c r="U1075" s="148" t="s">
        <v>251</v>
      </c>
      <c r="V1075" s="148" t="s">
        <v>296</v>
      </c>
      <c r="W1075" s="149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297</v>
      </c>
      <c r="E1076" s="11" t="s">
        <v>297</v>
      </c>
      <c r="F1076" s="11" t="s">
        <v>297</v>
      </c>
      <c r="G1076" s="11" t="s">
        <v>298</v>
      </c>
      <c r="H1076" s="11" t="s">
        <v>297</v>
      </c>
      <c r="I1076" s="11" t="s">
        <v>298</v>
      </c>
      <c r="J1076" s="11" t="s">
        <v>298</v>
      </c>
      <c r="K1076" s="11" t="s">
        <v>298</v>
      </c>
      <c r="L1076" s="11" t="s">
        <v>298</v>
      </c>
      <c r="M1076" s="11" t="s">
        <v>298</v>
      </c>
      <c r="N1076" s="11" t="s">
        <v>114</v>
      </c>
      <c r="O1076" s="11" t="s">
        <v>298</v>
      </c>
      <c r="P1076" s="11" t="s">
        <v>297</v>
      </c>
      <c r="Q1076" s="11" t="s">
        <v>297</v>
      </c>
      <c r="R1076" s="11" t="s">
        <v>297</v>
      </c>
      <c r="S1076" s="11" t="s">
        <v>298</v>
      </c>
      <c r="T1076" s="11" t="s">
        <v>298</v>
      </c>
      <c r="U1076" s="11" t="s">
        <v>297</v>
      </c>
      <c r="V1076" s="11" t="s">
        <v>114</v>
      </c>
      <c r="W1076" s="149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/>
      <c r="C1077" s="9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149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2</v>
      </c>
    </row>
    <row r="1078" spans="1:65">
      <c r="A1078" s="29"/>
      <c r="B1078" s="18">
        <v>1</v>
      </c>
      <c r="C1078" s="14">
        <v>1</v>
      </c>
      <c r="D1078" s="220">
        <v>19.75</v>
      </c>
      <c r="E1078" s="220">
        <v>18.840353327481331</v>
      </c>
      <c r="F1078" s="220">
        <v>20.774899999999999</v>
      </c>
      <c r="G1078" s="220">
        <v>19.7</v>
      </c>
      <c r="H1078" s="220">
        <v>16.7</v>
      </c>
      <c r="I1078" s="220">
        <v>19.2</v>
      </c>
      <c r="J1078" s="220">
        <v>18</v>
      </c>
      <c r="K1078" s="229">
        <v>20.5</v>
      </c>
      <c r="L1078" s="229">
        <v>25.3</v>
      </c>
      <c r="M1078" s="220">
        <v>17.899999999999999</v>
      </c>
      <c r="N1078" s="220">
        <v>19.054522378749997</v>
      </c>
      <c r="O1078" s="220">
        <v>16.260000000000002</v>
      </c>
      <c r="P1078" s="220">
        <v>17.8</v>
      </c>
      <c r="Q1078" s="220">
        <v>17.3</v>
      </c>
      <c r="R1078" s="220">
        <v>19.43</v>
      </c>
      <c r="S1078" s="220">
        <v>16.7</v>
      </c>
      <c r="T1078" s="220">
        <v>19.3</v>
      </c>
      <c r="U1078" s="220">
        <v>18.5</v>
      </c>
      <c r="V1078" s="220">
        <v>19.061</v>
      </c>
      <c r="W1078" s="221"/>
      <c r="X1078" s="222"/>
      <c r="Y1078" s="222"/>
      <c r="Z1078" s="222"/>
      <c r="AA1078" s="222"/>
      <c r="AB1078" s="222"/>
      <c r="AC1078" s="222"/>
      <c r="AD1078" s="222"/>
      <c r="AE1078" s="222"/>
      <c r="AF1078" s="222"/>
      <c r="AG1078" s="222"/>
      <c r="AH1078" s="222"/>
      <c r="AI1078" s="222"/>
      <c r="AJ1078" s="222"/>
      <c r="AK1078" s="222"/>
      <c r="AL1078" s="222"/>
      <c r="AM1078" s="222"/>
      <c r="AN1078" s="222"/>
      <c r="AO1078" s="222"/>
      <c r="AP1078" s="222"/>
      <c r="AQ1078" s="222"/>
      <c r="AR1078" s="222"/>
      <c r="AS1078" s="222"/>
      <c r="AT1078" s="222"/>
      <c r="AU1078" s="222"/>
      <c r="AV1078" s="222"/>
      <c r="AW1078" s="222"/>
      <c r="AX1078" s="222"/>
      <c r="AY1078" s="222"/>
      <c r="AZ1078" s="222"/>
      <c r="BA1078" s="222"/>
      <c r="BB1078" s="222"/>
      <c r="BC1078" s="222"/>
      <c r="BD1078" s="222"/>
      <c r="BE1078" s="222"/>
      <c r="BF1078" s="222"/>
      <c r="BG1078" s="222"/>
      <c r="BH1078" s="222"/>
      <c r="BI1078" s="222"/>
      <c r="BJ1078" s="222"/>
      <c r="BK1078" s="222"/>
      <c r="BL1078" s="222"/>
      <c r="BM1078" s="223">
        <v>1</v>
      </c>
    </row>
    <row r="1079" spans="1:65">
      <c r="A1079" s="29"/>
      <c r="B1079" s="19">
        <v>1</v>
      </c>
      <c r="C1079" s="9">
        <v>2</v>
      </c>
      <c r="D1079" s="224">
        <v>18.649999999999999</v>
      </c>
      <c r="E1079" s="224">
        <v>18.791475934305101</v>
      </c>
      <c r="F1079" s="224">
        <v>20.669599999999999</v>
      </c>
      <c r="G1079" s="224">
        <v>19.2</v>
      </c>
      <c r="H1079" s="224">
        <v>15.7</v>
      </c>
      <c r="I1079" s="224">
        <v>18.899999999999999</v>
      </c>
      <c r="J1079" s="224">
        <v>17.3</v>
      </c>
      <c r="K1079" s="224">
        <v>19</v>
      </c>
      <c r="L1079" s="224">
        <v>17</v>
      </c>
      <c r="M1079" s="224">
        <v>17.899999999999999</v>
      </c>
      <c r="N1079" s="224">
        <v>18.428616966250001</v>
      </c>
      <c r="O1079" s="224">
        <v>16.600000000000001</v>
      </c>
      <c r="P1079" s="224">
        <v>17.8</v>
      </c>
      <c r="Q1079" s="224">
        <v>16.7</v>
      </c>
      <c r="R1079" s="224">
        <v>19.309999999999999</v>
      </c>
      <c r="S1079" s="224">
        <v>17.3</v>
      </c>
      <c r="T1079" s="224">
        <v>19.3</v>
      </c>
      <c r="U1079" s="224">
        <v>18.399999999999999</v>
      </c>
      <c r="V1079" s="224">
        <v>16.356000000000002</v>
      </c>
      <c r="W1079" s="221"/>
      <c r="X1079" s="222"/>
      <c r="Y1079" s="222"/>
      <c r="Z1079" s="222"/>
      <c r="AA1079" s="222"/>
      <c r="AB1079" s="222"/>
      <c r="AC1079" s="222"/>
      <c r="AD1079" s="222"/>
      <c r="AE1079" s="222"/>
      <c r="AF1079" s="222"/>
      <c r="AG1079" s="222"/>
      <c r="AH1079" s="222"/>
      <c r="AI1079" s="222"/>
      <c r="AJ1079" s="222"/>
      <c r="AK1079" s="222"/>
      <c r="AL1079" s="222"/>
      <c r="AM1079" s="222"/>
      <c r="AN1079" s="222"/>
      <c r="AO1079" s="222"/>
      <c r="AP1079" s="222"/>
      <c r="AQ1079" s="222"/>
      <c r="AR1079" s="222"/>
      <c r="AS1079" s="222"/>
      <c r="AT1079" s="222"/>
      <c r="AU1079" s="222"/>
      <c r="AV1079" s="222"/>
      <c r="AW1079" s="222"/>
      <c r="AX1079" s="222"/>
      <c r="AY1079" s="222"/>
      <c r="AZ1079" s="222"/>
      <c r="BA1079" s="222"/>
      <c r="BB1079" s="222"/>
      <c r="BC1079" s="222"/>
      <c r="BD1079" s="222"/>
      <c r="BE1079" s="222"/>
      <c r="BF1079" s="222"/>
      <c r="BG1079" s="222"/>
      <c r="BH1079" s="222"/>
      <c r="BI1079" s="222"/>
      <c r="BJ1079" s="222"/>
      <c r="BK1079" s="222"/>
      <c r="BL1079" s="222"/>
      <c r="BM1079" s="223">
        <v>36</v>
      </c>
    </row>
    <row r="1080" spans="1:65">
      <c r="A1080" s="29"/>
      <c r="B1080" s="19">
        <v>1</v>
      </c>
      <c r="C1080" s="9">
        <v>3</v>
      </c>
      <c r="D1080" s="224">
        <v>18.32</v>
      </c>
      <c r="E1080" s="224">
        <v>19.216600669606336</v>
      </c>
      <c r="F1080" s="224">
        <v>20.803799999999999</v>
      </c>
      <c r="G1080" s="224">
        <v>19.899999999999999</v>
      </c>
      <c r="H1080" s="224">
        <v>15.9</v>
      </c>
      <c r="I1080" s="224">
        <v>19.8</v>
      </c>
      <c r="J1080" s="224">
        <v>18.8</v>
      </c>
      <c r="K1080" s="224">
        <v>17.8</v>
      </c>
      <c r="L1080" s="224">
        <v>17.8</v>
      </c>
      <c r="M1080" s="224">
        <v>18.7</v>
      </c>
      <c r="N1080" s="224">
        <v>19.321319616249998</v>
      </c>
      <c r="O1080" s="224">
        <v>16.5</v>
      </c>
      <c r="P1080" s="224">
        <v>17.2</v>
      </c>
      <c r="Q1080" s="224">
        <v>16.899999999999999</v>
      </c>
      <c r="R1080" s="224">
        <v>19.2</v>
      </c>
      <c r="S1080" s="224">
        <v>17.2</v>
      </c>
      <c r="T1080" s="224">
        <v>19.5</v>
      </c>
      <c r="U1080" s="224">
        <v>18.5</v>
      </c>
      <c r="V1080" s="224">
        <v>17.344999999999999</v>
      </c>
      <c r="W1080" s="221"/>
      <c r="X1080" s="222"/>
      <c r="Y1080" s="222"/>
      <c r="Z1080" s="222"/>
      <c r="AA1080" s="222"/>
      <c r="AB1080" s="222"/>
      <c r="AC1080" s="222"/>
      <c r="AD1080" s="222"/>
      <c r="AE1080" s="222"/>
      <c r="AF1080" s="222"/>
      <c r="AG1080" s="222"/>
      <c r="AH1080" s="222"/>
      <c r="AI1080" s="222"/>
      <c r="AJ1080" s="222"/>
      <c r="AK1080" s="222"/>
      <c r="AL1080" s="222"/>
      <c r="AM1080" s="222"/>
      <c r="AN1080" s="222"/>
      <c r="AO1080" s="222"/>
      <c r="AP1080" s="222"/>
      <c r="AQ1080" s="222"/>
      <c r="AR1080" s="222"/>
      <c r="AS1080" s="222"/>
      <c r="AT1080" s="222"/>
      <c r="AU1080" s="222"/>
      <c r="AV1080" s="222"/>
      <c r="AW1080" s="222"/>
      <c r="AX1080" s="222"/>
      <c r="AY1080" s="222"/>
      <c r="AZ1080" s="222"/>
      <c r="BA1080" s="222"/>
      <c r="BB1080" s="222"/>
      <c r="BC1080" s="222"/>
      <c r="BD1080" s="222"/>
      <c r="BE1080" s="222"/>
      <c r="BF1080" s="222"/>
      <c r="BG1080" s="222"/>
      <c r="BH1080" s="222"/>
      <c r="BI1080" s="222"/>
      <c r="BJ1080" s="222"/>
      <c r="BK1080" s="222"/>
      <c r="BL1080" s="222"/>
      <c r="BM1080" s="223">
        <v>16</v>
      </c>
    </row>
    <row r="1081" spans="1:65">
      <c r="A1081" s="29"/>
      <c r="B1081" s="19">
        <v>1</v>
      </c>
      <c r="C1081" s="9">
        <v>4</v>
      </c>
      <c r="D1081" s="224">
        <v>18.37</v>
      </c>
      <c r="E1081" s="231">
        <v>17.827965834792675</v>
      </c>
      <c r="F1081" s="224">
        <v>20.895600000000002</v>
      </c>
      <c r="G1081" s="224">
        <v>20.100000000000001</v>
      </c>
      <c r="H1081" s="224">
        <v>15.400000000000002</v>
      </c>
      <c r="I1081" s="224">
        <v>19.5</v>
      </c>
      <c r="J1081" s="224">
        <v>18.7</v>
      </c>
      <c r="K1081" s="224">
        <v>17.399999999999999</v>
      </c>
      <c r="L1081" s="224">
        <v>16.600000000000001</v>
      </c>
      <c r="M1081" s="224">
        <v>18</v>
      </c>
      <c r="N1081" s="224">
        <v>19.259315691249999</v>
      </c>
      <c r="O1081" s="224">
        <v>16.670000000000002</v>
      </c>
      <c r="P1081" s="224">
        <v>17.8</v>
      </c>
      <c r="Q1081" s="224">
        <v>16.2</v>
      </c>
      <c r="R1081" s="224">
        <v>19.420000000000002</v>
      </c>
      <c r="S1081" s="224">
        <v>17.3</v>
      </c>
      <c r="T1081" s="224">
        <v>19.3</v>
      </c>
      <c r="U1081" s="224">
        <v>18.7</v>
      </c>
      <c r="V1081" s="224">
        <v>16.966999999999999</v>
      </c>
      <c r="W1081" s="221"/>
      <c r="X1081" s="222"/>
      <c r="Y1081" s="222"/>
      <c r="Z1081" s="222"/>
      <c r="AA1081" s="222"/>
      <c r="AB1081" s="222"/>
      <c r="AC1081" s="222"/>
      <c r="AD1081" s="222"/>
      <c r="AE1081" s="222"/>
      <c r="AF1081" s="222"/>
      <c r="AG1081" s="222"/>
      <c r="AH1081" s="222"/>
      <c r="AI1081" s="222"/>
      <c r="AJ1081" s="222"/>
      <c r="AK1081" s="222"/>
      <c r="AL1081" s="222"/>
      <c r="AM1081" s="222"/>
      <c r="AN1081" s="222"/>
      <c r="AO1081" s="222"/>
      <c r="AP1081" s="222"/>
      <c r="AQ1081" s="222"/>
      <c r="AR1081" s="222"/>
      <c r="AS1081" s="222"/>
      <c r="AT1081" s="222"/>
      <c r="AU1081" s="222"/>
      <c r="AV1081" s="222"/>
      <c r="AW1081" s="222"/>
      <c r="AX1081" s="222"/>
      <c r="AY1081" s="222"/>
      <c r="AZ1081" s="222"/>
      <c r="BA1081" s="222"/>
      <c r="BB1081" s="222"/>
      <c r="BC1081" s="222"/>
      <c r="BD1081" s="222"/>
      <c r="BE1081" s="222"/>
      <c r="BF1081" s="222"/>
      <c r="BG1081" s="222"/>
      <c r="BH1081" s="222"/>
      <c r="BI1081" s="222"/>
      <c r="BJ1081" s="222"/>
      <c r="BK1081" s="222"/>
      <c r="BL1081" s="222"/>
      <c r="BM1081" s="223">
        <v>18.30273662598989</v>
      </c>
    </row>
    <row r="1082" spans="1:65">
      <c r="A1082" s="29"/>
      <c r="B1082" s="19">
        <v>1</v>
      </c>
      <c r="C1082" s="9">
        <v>5</v>
      </c>
      <c r="D1082" s="224">
        <v>19.829999999999998</v>
      </c>
      <c r="E1082" s="224">
        <v>18.780530376172401</v>
      </c>
      <c r="F1082" s="224">
        <v>20.817299999999999</v>
      </c>
      <c r="G1082" s="224">
        <v>20.100000000000001</v>
      </c>
      <c r="H1082" s="224">
        <v>16.7</v>
      </c>
      <c r="I1082" s="224">
        <v>19.2</v>
      </c>
      <c r="J1082" s="224">
        <v>17.5</v>
      </c>
      <c r="K1082" s="224">
        <v>17.7</v>
      </c>
      <c r="L1082" s="224">
        <v>19.399999999999999</v>
      </c>
      <c r="M1082" s="224">
        <v>18.399999999999999</v>
      </c>
      <c r="N1082" s="224">
        <v>18.556715873565292</v>
      </c>
      <c r="O1082" s="224">
        <v>16.3</v>
      </c>
      <c r="P1082" s="224">
        <v>17</v>
      </c>
      <c r="Q1082" s="224">
        <v>16.3</v>
      </c>
      <c r="R1082" s="224">
        <v>20.29</v>
      </c>
      <c r="S1082" s="224">
        <v>16.899999999999999</v>
      </c>
      <c r="T1082" s="224">
        <v>19.8</v>
      </c>
      <c r="U1082" s="224">
        <v>18.7</v>
      </c>
      <c r="V1082" s="224">
        <v>17.582000000000001</v>
      </c>
      <c r="W1082" s="221"/>
      <c r="X1082" s="222"/>
      <c r="Y1082" s="222"/>
      <c r="Z1082" s="222"/>
      <c r="AA1082" s="222"/>
      <c r="AB1082" s="222"/>
      <c r="AC1082" s="222"/>
      <c r="AD1082" s="222"/>
      <c r="AE1082" s="222"/>
      <c r="AF1082" s="222"/>
      <c r="AG1082" s="222"/>
      <c r="AH1082" s="222"/>
      <c r="AI1082" s="222"/>
      <c r="AJ1082" s="222"/>
      <c r="AK1082" s="222"/>
      <c r="AL1082" s="222"/>
      <c r="AM1082" s="222"/>
      <c r="AN1082" s="222"/>
      <c r="AO1082" s="222"/>
      <c r="AP1082" s="222"/>
      <c r="AQ1082" s="222"/>
      <c r="AR1082" s="222"/>
      <c r="AS1082" s="222"/>
      <c r="AT1082" s="222"/>
      <c r="AU1082" s="222"/>
      <c r="AV1082" s="222"/>
      <c r="AW1082" s="222"/>
      <c r="AX1082" s="222"/>
      <c r="AY1082" s="222"/>
      <c r="AZ1082" s="222"/>
      <c r="BA1082" s="222"/>
      <c r="BB1082" s="222"/>
      <c r="BC1082" s="222"/>
      <c r="BD1082" s="222"/>
      <c r="BE1082" s="222"/>
      <c r="BF1082" s="222"/>
      <c r="BG1082" s="222"/>
      <c r="BH1082" s="222"/>
      <c r="BI1082" s="222"/>
      <c r="BJ1082" s="222"/>
      <c r="BK1082" s="222"/>
      <c r="BL1082" s="222"/>
      <c r="BM1082" s="223">
        <v>68</v>
      </c>
    </row>
    <row r="1083" spans="1:65">
      <c r="A1083" s="29"/>
      <c r="B1083" s="19">
        <v>1</v>
      </c>
      <c r="C1083" s="9">
        <v>6</v>
      </c>
      <c r="D1083" s="224">
        <v>19.21</v>
      </c>
      <c r="E1083" s="224">
        <v>18.675277615795132</v>
      </c>
      <c r="F1083" s="224">
        <v>20.802700000000002</v>
      </c>
      <c r="G1083" s="224">
        <v>20.100000000000001</v>
      </c>
      <c r="H1083" s="224">
        <v>17.100000000000001</v>
      </c>
      <c r="I1083" s="224">
        <v>18.8</v>
      </c>
      <c r="J1083" s="224">
        <v>18.100000000000001</v>
      </c>
      <c r="K1083" s="224">
        <v>18</v>
      </c>
      <c r="L1083" s="224">
        <v>18.399999999999999</v>
      </c>
      <c r="M1083" s="224">
        <v>18.7</v>
      </c>
      <c r="N1083" s="224">
        <v>19.110499328749999</v>
      </c>
      <c r="O1083" s="224">
        <v>16.079999999999998</v>
      </c>
      <c r="P1083" s="224">
        <v>17.8</v>
      </c>
      <c r="Q1083" s="224">
        <v>16.3</v>
      </c>
      <c r="R1083" s="224">
        <v>19.41</v>
      </c>
      <c r="S1083" s="231">
        <v>18.5</v>
      </c>
      <c r="T1083" s="224">
        <v>19.100000000000001</v>
      </c>
      <c r="U1083" s="224">
        <v>18.5</v>
      </c>
      <c r="V1083" s="224">
        <v>17.841000000000001</v>
      </c>
      <c r="W1083" s="221"/>
      <c r="X1083" s="222"/>
      <c r="Y1083" s="222"/>
      <c r="Z1083" s="222"/>
      <c r="AA1083" s="222"/>
      <c r="AB1083" s="222"/>
      <c r="AC1083" s="222"/>
      <c r="AD1083" s="222"/>
      <c r="AE1083" s="222"/>
      <c r="AF1083" s="222"/>
      <c r="AG1083" s="222"/>
      <c r="AH1083" s="222"/>
      <c r="AI1083" s="222"/>
      <c r="AJ1083" s="222"/>
      <c r="AK1083" s="222"/>
      <c r="AL1083" s="222"/>
      <c r="AM1083" s="222"/>
      <c r="AN1083" s="222"/>
      <c r="AO1083" s="222"/>
      <c r="AP1083" s="222"/>
      <c r="AQ1083" s="222"/>
      <c r="AR1083" s="222"/>
      <c r="AS1083" s="222"/>
      <c r="AT1083" s="222"/>
      <c r="AU1083" s="222"/>
      <c r="AV1083" s="222"/>
      <c r="AW1083" s="222"/>
      <c r="AX1083" s="222"/>
      <c r="AY1083" s="222"/>
      <c r="AZ1083" s="222"/>
      <c r="BA1083" s="222"/>
      <c r="BB1083" s="222"/>
      <c r="BC1083" s="222"/>
      <c r="BD1083" s="222"/>
      <c r="BE1083" s="222"/>
      <c r="BF1083" s="222"/>
      <c r="BG1083" s="222"/>
      <c r="BH1083" s="222"/>
      <c r="BI1083" s="222"/>
      <c r="BJ1083" s="222"/>
      <c r="BK1083" s="222"/>
      <c r="BL1083" s="222"/>
      <c r="BM1083" s="225"/>
    </row>
    <row r="1084" spans="1:65">
      <c r="A1084" s="29"/>
      <c r="B1084" s="20" t="s">
        <v>257</v>
      </c>
      <c r="C1084" s="12"/>
      <c r="D1084" s="226">
        <v>19.021666666666665</v>
      </c>
      <c r="E1084" s="226">
        <v>18.688700626358827</v>
      </c>
      <c r="F1084" s="226">
        <v>20.793983333333333</v>
      </c>
      <c r="G1084" s="226">
        <v>19.849999999999998</v>
      </c>
      <c r="H1084" s="226">
        <v>16.25</v>
      </c>
      <c r="I1084" s="226">
        <v>19.233333333333331</v>
      </c>
      <c r="J1084" s="226">
        <v>18.066666666666666</v>
      </c>
      <c r="K1084" s="226">
        <v>18.399999999999999</v>
      </c>
      <c r="L1084" s="226">
        <v>19.083333333333332</v>
      </c>
      <c r="M1084" s="226">
        <v>18.266666666666669</v>
      </c>
      <c r="N1084" s="226">
        <v>18.955164975802546</v>
      </c>
      <c r="O1084" s="226">
        <v>16.401666666666667</v>
      </c>
      <c r="P1084" s="226">
        <v>17.566666666666666</v>
      </c>
      <c r="Q1084" s="226">
        <v>16.616666666666664</v>
      </c>
      <c r="R1084" s="226">
        <v>19.510000000000002</v>
      </c>
      <c r="S1084" s="226">
        <v>17.316666666666666</v>
      </c>
      <c r="T1084" s="226">
        <v>19.383333333333336</v>
      </c>
      <c r="U1084" s="226">
        <v>18.55</v>
      </c>
      <c r="V1084" s="226">
        <v>17.525333333333336</v>
      </c>
      <c r="W1084" s="221"/>
      <c r="X1084" s="222"/>
      <c r="Y1084" s="222"/>
      <c r="Z1084" s="222"/>
      <c r="AA1084" s="222"/>
      <c r="AB1084" s="222"/>
      <c r="AC1084" s="222"/>
      <c r="AD1084" s="222"/>
      <c r="AE1084" s="222"/>
      <c r="AF1084" s="222"/>
      <c r="AG1084" s="222"/>
      <c r="AH1084" s="222"/>
      <c r="AI1084" s="222"/>
      <c r="AJ1084" s="222"/>
      <c r="AK1084" s="222"/>
      <c r="AL1084" s="222"/>
      <c r="AM1084" s="222"/>
      <c r="AN1084" s="222"/>
      <c r="AO1084" s="222"/>
      <c r="AP1084" s="222"/>
      <c r="AQ1084" s="222"/>
      <c r="AR1084" s="222"/>
      <c r="AS1084" s="222"/>
      <c r="AT1084" s="222"/>
      <c r="AU1084" s="222"/>
      <c r="AV1084" s="222"/>
      <c r="AW1084" s="222"/>
      <c r="AX1084" s="222"/>
      <c r="AY1084" s="222"/>
      <c r="AZ1084" s="222"/>
      <c r="BA1084" s="222"/>
      <c r="BB1084" s="222"/>
      <c r="BC1084" s="222"/>
      <c r="BD1084" s="222"/>
      <c r="BE1084" s="222"/>
      <c r="BF1084" s="222"/>
      <c r="BG1084" s="222"/>
      <c r="BH1084" s="222"/>
      <c r="BI1084" s="222"/>
      <c r="BJ1084" s="222"/>
      <c r="BK1084" s="222"/>
      <c r="BL1084" s="222"/>
      <c r="BM1084" s="225"/>
    </row>
    <row r="1085" spans="1:65">
      <c r="A1085" s="29"/>
      <c r="B1085" s="3" t="s">
        <v>258</v>
      </c>
      <c r="C1085" s="28"/>
      <c r="D1085" s="224">
        <v>18.93</v>
      </c>
      <c r="E1085" s="224">
        <v>18.786003155238753</v>
      </c>
      <c r="F1085" s="224">
        <v>20.803249999999998</v>
      </c>
      <c r="G1085" s="224">
        <v>20</v>
      </c>
      <c r="H1085" s="224">
        <v>16.3</v>
      </c>
      <c r="I1085" s="224">
        <v>19.2</v>
      </c>
      <c r="J1085" s="224">
        <v>18.05</v>
      </c>
      <c r="K1085" s="224">
        <v>17.899999999999999</v>
      </c>
      <c r="L1085" s="224">
        <v>18.100000000000001</v>
      </c>
      <c r="M1085" s="224">
        <v>18.2</v>
      </c>
      <c r="N1085" s="224">
        <v>19.082510853749998</v>
      </c>
      <c r="O1085" s="224">
        <v>16.399999999999999</v>
      </c>
      <c r="P1085" s="224">
        <v>17.8</v>
      </c>
      <c r="Q1085" s="224">
        <v>16.5</v>
      </c>
      <c r="R1085" s="224">
        <v>19.414999999999999</v>
      </c>
      <c r="S1085" s="224">
        <v>17.25</v>
      </c>
      <c r="T1085" s="224">
        <v>19.3</v>
      </c>
      <c r="U1085" s="224">
        <v>18.5</v>
      </c>
      <c r="V1085" s="224">
        <v>17.4635</v>
      </c>
      <c r="W1085" s="221"/>
      <c r="X1085" s="222"/>
      <c r="Y1085" s="222"/>
      <c r="Z1085" s="222"/>
      <c r="AA1085" s="222"/>
      <c r="AB1085" s="222"/>
      <c r="AC1085" s="222"/>
      <c r="AD1085" s="222"/>
      <c r="AE1085" s="222"/>
      <c r="AF1085" s="222"/>
      <c r="AG1085" s="222"/>
      <c r="AH1085" s="222"/>
      <c r="AI1085" s="222"/>
      <c r="AJ1085" s="222"/>
      <c r="AK1085" s="222"/>
      <c r="AL1085" s="222"/>
      <c r="AM1085" s="222"/>
      <c r="AN1085" s="222"/>
      <c r="AO1085" s="222"/>
      <c r="AP1085" s="222"/>
      <c r="AQ1085" s="222"/>
      <c r="AR1085" s="222"/>
      <c r="AS1085" s="222"/>
      <c r="AT1085" s="222"/>
      <c r="AU1085" s="222"/>
      <c r="AV1085" s="222"/>
      <c r="AW1085" s="222"/>
      <c r="AX1085" s="222"/>
      <c r="AY1085" s="222"/>
      <c r="AZ1085" s="222"/>
      <c r="BA1085" s="222"/>
      <c r="BB1085" s="222"/>
      <c r="BC1085" s="222"/>
      <c r="BD1085" s="222"/>
      <c r="BE1085" s="222"/>
      <c r="BF1085" s="222"/>
      <c r="BG1085" s="222"/>
      <c r="BH1085" s="222"/>
      <c r="BI1085" s="222"/>
      <c r="BJ1085" s="222"/>
      <c r="BK1085" s="222"/>
      <c r="BL1085" s="222"/>
      <c r="BM1085" s="225"/>
    </row>
    <row r="1086" spans="1:65">
      <c r="A1086" s="29"/>
      <c r="B1086" s="3" t="s">
        <v>259</v>
      </c>
      <c r="C1086" s="28"/>
      <c r="D1086" s="23">
        <v>0.67446027804954245</v>
      </c>
      <c r="E1086" s="23">
        <v>0.46080733998446016</v>
      </c>
      <c r="F1086" s="23">
        <v>7.3317594523189228E-2</v>
      </c>
      <c r="G1086" s="23">
        <v>0.35637059362411011</v>
      </c>
      <c r="H1086" s="23">
        <v>0.67453687816160168</v>
      </c>
      <c r="I1086" s="23">
        <v>0.37237973450050538</v>
      </c>
      <c r="J1086" s="23">
        <v>0.60882400303097983</v>
      </c>
      <c r="K1086" s="23">
        <v>1.1644741302407713</v>
      </c>
      <c r="L1086" s="23">
        <v>3.2052561000123947</v>
      </c>
      <c r="M1086" s="23">
        <v>0.38297084310253537</v>
      </c>
      <c r="N1086" s="23">
        <v>0.37325380817665799</v>
      </c>
      <c r="O1086" s="23">
        <v>0.22578012903412709</v>
      </c>
      <c r="P1086" s="23">
        <v>0.36696957185394413</v>
      </c>
      <c r="Q1086" s="23">
        <v>0.43089055068156995</v>
      </c>
      <c r="R1086" s="23">
        <v>0.39217343102255142</v>
      </c>
      <c r="S1086" s="23">
        <v>0.62742861479746614</v>
      </c>
      <c r="T1086" s="23">
        <v>0.24013884872437144</v>
      </c>
      <c r="U1086" s="23">
        <v>0.1224744871391589</v>
      </c>
      <c r="V1086" s="23">
        <v>0.91353438176494839</v>
      </c>
      <c r="W1086" s="149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86</v>
      </c>
      <c r="C1087" s="28"/>
      <c r="D1087" s="13">
        <v>3.545747540784417E-2</v>
      </c>
      <c r="E1087" s="13">
        <v>2.4657002602659839E-2</v>
      </c>
      <c r="F1087" s="13">
        <v>3.5259042650889832E-3</v>
      </c>
      <c r="G1087" s="13">
        <v>1.7953178520106305E-2</v>
      </c>
      <c r="H1087" s="13">
        <v>4.1509961733021641E-2</v>
      </c>
      <c r="I1087" s="13">
        <v>1.9361164705398896E-2</v>
      </c>
      <c r="J1087" s="13">
        <v>3.3698745555220289E-2</v>
      </c>
      <c r="K1087" s="13">
        <v>6.32866375130854E-2</v>
      </c>
      <c r="L1087" s="13">
        <v>0.16796101834126087</v>
      </c>
      <c r="M1087" s="13">
        <v>2.0965557104153393E-2</v>
      </c>
      <c r="N1087" s="13">
        <v>1.9691403828620845E-2</v>
      </c>
      <c r="O1087" s="13">
        <v>1.3765682087234655E-2</v>
      </c>
      <c r="P1087" s="13">
        <v>2.0890108454683726E-2</v>
      </c>
      <c r="Q1087" s="13">
        <v>2.5931226721057375E-2</v>
      </c>
      <c r="R1087" s="13">
        <v>2.0101149719249173E-2</v>
      </c>
      <c r="S1087" s="13">
        <v>3.6232643780411904E-2</v>
      </c>
      <c r="T1087" s="13">
        <v>1.2388934585952093E-2</v>
      </c>
      <c r="U1087" s="13">
        <v>6.6023982285260858E-3</v>
      </c>
      <c r="V1087" s="13">
        <v>5.2126505350251914E-2</v>
      </c>
      <c r="W1087" s="149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260</v>
      </c>
      <c r="C1088" s="28"/>
      <c r="D1088" s="13">
        <v>3.9279920558759063E-2</v>
      </c>
      <c r="E1088" s="13">
        <v>2.1087775465274738E-2</v>
      </c>
      <c r="F1088" s="13">
        <v>0.13611334513800921</v>
      </c>
      <c r="G1088" s="13">
        <v>8.4537269241638624E-2</v>
      </c>
      <c r="H1088" s="13">
        <v>-0.11215462845457791</v>
      </c>
      <c r="I1088" s="13">
        <v>5.0844675654786675E-2</v>
      </c>
      <c r="J1088" s="13">
        <v>-1.2898068968987153E-2</v>
      </c>
      <c r="K1088" s="13">
        <v>5.314143780662528E-3</v>
      </c>
      <c r="L1088" s="13">
        <v>4.2649179917444435E-2</v>
      </c>
      <c r="M1088" s="13">
        <v>-1.9707413191971668E-3</v>
      </c>
      <c r="N1088" s="13">
        <v>3.5646491732072905E-2</v>
      </c>
      <c r="O1088" s="13">
        <v>-0.10386807165348722</v>
      </c>
      <c r="P1088" s="13">
        <v>-4.0216388093461619E-2</v>
      </c>
      <c r="Q1088" s="13">
        <v>-9.212119442996336E-2</v>
      </c>
      <c r="R1088" s="13">
        <v>6.5960812236996125E-2</v>
      </c>
      <c r="S1088" s="13">
        <v>-5.3875547655698908E-2</v>
      </c>
      <c r="T1088" s="13">
        <v>5.9040171392129359E-2</v>
      </c>
      <c r="U1088" s="13">
        <v>1.350963951800499E-2</v>
      </c>
      <c r="V1088" s="13">
        <v>-4.2474702474418091E-2</v>
      </c>
      <c r="W1088" s="149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261</v>
      </c>
      <c r="C1089" s="46"/>
      <c r="D1089" s="44">
        <v>0.38</v>
      </c>
      <c r="E1089" s="44">
        <v>0.11</v>
      </c>
      <c r="F1089" s="44">
        <v>1.82</v>
      </c>
      <c r="G1089" s="44">
        <v>1.05</v>
      </c>
      <c r="H1089" s="44">
        <v>1.86</v>
      </c>
      <c r="I1089" s="44">
        <v>0.55000000000000004</v>
      </c>
      <c r="J1089" s="44">
        <v>0.39</v>
      </c>
      <c r="K1089" s="44">
        <v>0.12</v>
      </c>
      <c r="L1089" s="44">
        <v>0.43</v>
      </c>
      <c r="M1089" s="44">
        <v>0.23</v>
      </c>
      <c r="N1089" s="44">
        <v>0.33</v>
      </c>
      <c r="O1089" s="44">
        <v>1.74</v>
      </c>
      <c r="P1089" s="44">
        <v>0.8</v>
      </c>
      <c r="Q1089" s="44">
        <v>1.56</v>
      </c>
      <c r="R1089" s="44">
        <v>0.78</v>
      </c>
      <c r="S1089" s="44">
        <v>1</v>
      </c>
      <c r="T1089" s="44">
        <v>0.67</v>
      </c>
      <c r="U1089" s="44">
        <v>0</v>
      </c>
      <c r="V1089" s="44">
        <v>0.83</v>
      </c>
      <c r="W1089" s="149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BM1090" s="55"/>
    </row>
    <row r="1091" spans="1:65" ht="15">
      <c r="B1091" s="8" t="s">
        <v>541</v>
      </c>
      <c r="BM1091" s="27" t="s">
        <v>66</v>
      </c>
    </row>
    <row r="1092" spans="1:65" ht="15">
      <c r="A1092" s="24" t="s">
        <v>41</v>
      </c>
      <c r="B1092" s="18" t="s">
        <v>110</v>
      </c>
      <c r="C1092" s="15" t="s">
        <v>111</v>
      </c>
      <c r="D1092" s="16" t="s">
        <v>226</v>
      </c>
      <c r="E1092" s="17" t="s">
        <v>226</v>
      </c>
      <c r="F1092" s="17" t="s">
        <v>226</v>
      </c>
      <c r="G1092" s="17" t="s">
        <v>226</v>
      </c>
      <c r="H1092" s="17" t="s">
        <v>226</v>
      </c>
      <c r="I1092" s="17" t="s">
        <v>226</v>
      </c>
      <c r="J1092" s="17" t="s">
        <v>226</v>
      </c>
      <c r="K1092" s="17" t="s">
        <v>226</v>
      </c>
      <c r="L1092" s="17" t="s">
        <v>226</v>
      </c>
      <c r="M1092" s="149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227</v>
      </c>
      <c r="C1093" s="9" t="s">
        <v>227</v>
      </c>
      <c r="D1093" s="147" t="s">
        <v>230</v>
      </c>
      <c r="E1093" s="148" t="s">
        <v>231</v>
      </c>
      <c r="F1093" s="148" t="s">
        <v>233</v>
      </c>
      <c r="G1093" s="148" t="s">
        <v>235</v>
      </c>
      <c r="H1093" s="148" t="s">
        <v>245</v>
      </c>
      <c r="I1093" s="148" t="s">
        <v>246</v>
      </c>
      <c r="J1093" s="148" t="s">
        <v>247</v>
      </c>
      <c r="K1093" s="148" t="s">
        <v>281</v>
      </c>
      <c r="L1093" s="148" t="s">
        <v>251</v>
      </c>
      <c r="M1093" s="149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297</v>
      </c>
      <c r="E1094" s="11" t="s">
        <v>297</v>
      </c>
      <c r="F1094" s="11" t="s">
        <v>297</v>
      </c>
      <c r="G1094" s="11" t="s">
        <v>298</v>
      </c>
      <c r="H1094" s="11" t="s">
        <v>297</v>
      </c>
      <c r="I1094" s="11" t="s">
        <v>297</v>
      </c>
      <c r="J1094" s="11" t="s">
        <v>298</v>
      </c>
      <c r="K1094" s="11" t="s">
        <v>298</v>
      </c>
      <c r="L1094" s="11" t="s">
        <v>297</v>
      </c>
      <c r="M1094" s="149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149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3</v>
      </c>
    </row>
    <row r="1096" spans="1:65">
      <c r="A1096" s="29"/>
      <c r="B1096" s="18">
        <v>1</v>
      </c>
      <c r="C1096" s="14">
        <v>1</v>
      </c>
      <c r="D1096" s="21">
        <v>1.75</v>
      </c>
      <c r="E1096" s="21">
        <v>1.6449025141440219</v>
      </c>
      <c r="F1096" s="21">
        <v>1.7487750000000002</v>
      </c>
      <c r="G1096" s="21">
        <v>1.9</v>
      </c>
      <c r="H1096" s="21">
        <v>1.6</v>
      </c>
      <c r="I1096" s="21">
        <v>1.82</v>
      </c>
      <c r="J1096" s="21">
        <v>1.6</v>
      </c>
      <c r="K1096" s="21">
        <v>1.79</v>
      </c>
      <c r="L1096" s="21">
        <v>1.9</v>
      </c>
      <c r="M1096" s="149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9">
        <v>1</v>
      </c>
      <c r="C1097" s="9">
        <v>2</v>
      </c>
      <c r="D1097" s="11">
        <v>1.9299999999999997</v>
      </c>
      <c r="E1097" s="11">
        <v>1.569731514359286</v>
      </c>
      <c r="F1097" s="11">
        <v>1.664725</v>
      </c>
      <c r="G1097" s="11">
        <v>1.8</v>
      </c>
      <c r="H1097" s="11">
        <v>1.5</v>
      </c>
      <c r="I1097" s="11">
        <v>1.75</v>
      </c>
      <c r="J1097" s="11">
        <v>1.6</v>
      </c>
      <c r="K1097" s="11">
        <v>1.58</v>
      </c>
      <c r="L1097" s="11">
        <v>1.95</v>
      </c>
      <c r="M1097" s="149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7</v>
      </c>
    </row>
    <row r="1098" spans="1:65">
      <c r="A1098" s="29"/>
      <c r="B1098" s="19">
        <v>1</v>
      </c>
      <c r="C1098" s="9">
        <v>3</v>
      </c>
      <c r="D1098" s="11">
        <v>2.02</v>
      </c>
      <c r="E1098" s="11">
        <v>1.634453946394804</v>
      </c>
      <c r="F1098" s="11">
        <v>1.701525</v>
      </c>
      <c r="G1098" s="11">
        <v>1.9</v>
      </c>
      <c r="H1098" s="11">
        <v>1.5</v>
      </c>
      <c r="I1098" s="11">
        <v>1.78</v>
      </c>
      <c r="J1098" s="11">
        <v>1.5</v>
      </c>
      <c r="K1098" s="11">
        <v>1.66</v>
      </c>
      <c r="L1098" s="11">
        <v>1.95</v>
      </c>
      <c r="M1098" s="149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9">
        <v>1</v>
      </c>
      <c r="C1099" s="9">
        <v>4</v>
      </c>
      <c r="D1099" s="11">
        <v>1.81</v>
      </c>
      <c r="E1099" s="11">
        <v>1.5987222044493778</v>
      </c>
      <c r="F1099" s="11">
        <v>1.6910750000000001</v>
      </c>
      <c r="G1099" s="11">
        <v>1.9</v>
      </c>
      <c r="H1099" s="11">
        <v>1.5</v>
      </c>
      <c r="I1099" s="11">
        <v>1.81</v>
      </c>
      <c r="J1099" s="11">
        <v>1.6</v>
      </c>
      <c r="K1099" s="11">
        <v>1.62</v>
      </c>
      <c r="L1099" s="11">
        <v>1.9</v>
      </c>
      <c r="M1099" s="149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1.7247433614407821</v>
      </c>
    </row>
    <row r="1100" spans="1:65">
      <c r="A1100" s="29"/>
      <c r="B1100" s="19">
        <v>1</v>
      </c>
      <c r="C1100" s="9">
        <v>5</v>
      </c>
      <c r="D1100" s="11">
        <v>1.77</v>
      </c>
      <c r="E1100" s="11">
        <v>1.6416810968043094</v>
      </c>
      <c r="F1100" s="11">
        <v>1.7164999999999999</v>
      </c>
      <c r="G1100" s="11">
        <v>1.9</v>
      </c>
      <c r="H1100" s="11">
        <v>1.6</v>
      </c>
      <c r="I1100" s="11">
        <v>1.75</v>
      </c>
      <c r="J1100" s="11">
        <v>1.6</v>
      </c>
      <c r="K1100" s="11">
        <v>1.67</v>
      </c>
      <c r="L1100" s="11">
        <v>1.9</v>
      </c>
      <c r="M1100" s="149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69</v>
      </c>
    </row>
    <row r="1101" spans="1:65">
      <c r="A1101" s="29"/>
      <c r="B1101" s="19">
        <v>1</v>
      </c>
      <c r="C1101" s="9">
        <v>6</v>
      </c>
      <c r="D1101" s="11">
        <v>1.65</v>
      </c>
      <c r="E1101" s="11">
        <v>1.6550002416504421</v>
      </c>
      <c r="F1101" s="11">
        <v>1.70905</v>
      </c>
      <c r="G1101" s="11">
        <v>2</v>
      </c>
      <c r="H1101" s="11">
        <v>1.5</v>
      </c>
      <c r="I1101" s="11">
        <v>1.83</v>
      </c>
      <c r="J1101" s="11">
        <v>1.5</v>
      </c>
      <c r="K1101" s="11">
        <v>1.67</v>
      </c>
      <c r="L1101" s="11">
        <v>1.9</v>
      </c>
      <c r="M1101" s="149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20" t="s">
        <v>257</v>
      </c>
      <c r="C1102" s="12"/>
      <c r="D1102" s="22">
        <v>1.8216666666666665</v>
      </c>
      <c r="E1102" s="22">
        <v>1.6240819196337071</v>
      </c>
      <c r="F1102" s="22">
        <v>1.7052750000000001</v>
      </c>
      <c r="G1102" s="22">
        <v>1.9000000000000001</v>
      </c>
      <c r="H1102" s="22">
        <v>1.5333333333333332</v>
      </c>
      <c r="I1102" s="22">
        <v>1.79</v>
      </c>
      <c r="J1102" s="22">
        <v>1.5666666666666667</v>
      </c>
      <c r="K1102" s="22">
        <v>1.665</v>
      </c>
      <c r="L1102" s="22">
        <v>1.9166666666666667</v>
      </c>
      <c r="M1102" s="149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258</v>
      </c>
      <c r="C1103" s="28"/>
      <c r="D1103" s="11">
        <v>1.79</v>
      </c>
      <c r="E1103" s="11">
        <v>1.6380675215995568</v>
      </c>
      <c r="F1103" s="11">
        <v>1.7052874999999998</v>
      </c>
      <c r="G1103" s="11">
        <v>1.9</v>
      </c>
      <c r="H1103" s="11">
        <v>1.5</v>
      </c>
      <c r="I1103" s="11">
        <v>1.7949999999999999</v>
      </c>
      <c r="J1103" s="11">
        <v>1.6</v>
      </c>
      <c r="K1103" s="11">
        <v>1.665</v>
      </c>
      <c r="L1103" s="11">
        <v>1.9</v>
      </c>
      <c r="M1103" s="149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259</v>
      </c>
      <c r="C1104" s="28"/>
      <c r="D1104" s="23">
        <v>0.13302881893284124</v>
      </c>
      <c r="E1104" s="23">
        <v>3.2875010193253923E-2</v>
      </c>
      <c r="F1104" s="23">
        <v>2.7901635256737233E-2</v>
      </c>
      <c r="G1104" s="23">
        <v>6.3245553203367569E-2</v>
      </c>
      <c r="H1104" s="23">
        <v>5.1639777949432274E-2</v>
      </c>
      <c r="I1104" s="23">
        <v>3.5213633723318052E-2</v>
      </c>
      <c r="J1104" s="23">
        <v>5.1639777949432274E-2</v>
      </c>
      <c r="K1104" s="23">
        <v>7.0639932049797419E-2</v>
      </c>
      <c r="L1104" s="23">
        <v>2.5819888974716137E-2</v>
      </c>
      <c r="M1104" s="202"/>
      <c r="N1104" s="203"/>
      <c r="O1104" s="203"/>
      <c r="P1104" s="203"/>
      <c r="Q1104" s="203"/>
      <c r="R1104" s="203"/>
      <c r="S1104" s="203"/>
      <c r="T1104" s="203"/>
      <c r="U1104" s="203"/>
      <c r="V1104" s="203"/>
      <c r="W1104" s="203"/>
      <c r="X1104" s="203"/>
      <c r="Y1104" s="203"/>
      <c r="Z1104" s="203"/>
      <c r="AA1104" s="203"/>
      <c r="AB1104" s="203"/>
      <c r="AC1104" s="203"/>
      <c r="AD1104" s="203"/>
      <c r="AE1104" s="203"/>
      <c r="AF1104" s="203"/>
      <c r="AG1104" s="203"/>
      <c r="AH1104" s="203"/>
      <c r="AI1104" s="203"/>
      <c r="AJ1104" s="203"/>
      <c r="AK1104" s="203"/>
      <c r="AL1104" s="203"/>
      <c r="AM1104" s="203"/>
      <c r="AN1104" s="203"/>
      <c r="AO1104" s="203"/>
      <c r="AP1104" s="203"/>
      <c r="AQ1104" s="203"/>
      <c r="AR1104" s="203"/>
      <c r="AS1104" s="203"/>
      <c r="AT1104" s="203"/>
      <c r="AU1104" s="203"/>
      <c r="AV1104" s="203"/>
      <c r="AW1104" s="203"/>
      <c r="AX1104" s="203"/>
      <c r="AY1104" s="203"/>
      <c r="AZ1104" s="203"/>
      <c r="BA1104" s="203"/>
      <c r="BB1104" s="203"/>
      <c r="BC1104" s="203"/>
      <c r="BD1104" s="203"/>
      <c r="BE1104" s="203"/>
      <c r="BF1104" s="203"/>
      <c r="BG1104" s="203"/>
      <c r="BH1104" s="203"/>
      <c r="BI1104" s="203"/>
      <c r="BJ1104" s="203"/>
      <c r="BK1104" s="203"/>
      <c r="BL1104" s="203"/>
      <c r="BM1104" s="56"/>
    </row>
    <row r="1105" spans="1:65">
      <c r="A1105" s="29"/>
      <c r="B1105" s="3" t="s">
        <v>86</v>
      </c>
      <c r="C1105" s="28"/>
      <c r="D1105" s="13">
        <v>7.3025884135137012E-2</v>
      </c>
      <c r="E1105" s="13">
        <v>2.0242211797215564E-2</v>
      </c>
      <c r="F1105" s="13">
        <v>1.636195643326574E-2</v>
      </c>
      <c r="G1105" s="13">
        <v>3.3287133264930296E-2</v>
      </c>
      <c r="H1105" s="13">
        <v>3.3678116053977573E-2</v>
      </c>
      <c r="I1105" s="13">
        <v>1.9672421074479359E-2</v>
      </c>
      <c r="J1105" s="13">
        <v>3.2961560393254645E-2</v>
      </c>
      <c r="K1105" s="13">
        <v>4.2426385615493944E-2</v>
      </c>
      <c r="L1105" s="13">
        <v>1.3471246421591027E-2</v>
      </c>
      <c r="M1105" s="149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260</v>
      </c>
      <c r="C1106" s="28"/>
      <c r="D1106" s="13">
        <v>5.6195783901970442E-2</v>
      </c>
      <c r="E1106" s="13">
        <v>-5.8363142052036299E-2</v>
      </c>
      <c r="F1106" s="13">
        <v>-1.1287685968838224E-2</v>
      </c>
      <c r="G1106" s="13">
        <v>0.10161316893709649</v>
      </c>
      <c r="H1106" s="13">
        <v>-0.11097884612093978</v>
      </c>
      <c r="I1106" s="13">
        <v>3.7835564419685719E-2</v>
      </c>
      <c r="J1106" s="13">
        <v>-9.1652299297481865E-2</v>
      </c>
      <c r="K1106" s="13">
        <v>-3.4638986168281205E-2</v>
      </c>
      <c r="L1106" s="13">
        <v>0.1112764423488255</v>
      </c>
      <c r="M1106" s="149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261</v>
      </c>
      <c r="C1107" s="46"/>
      <c r="D1107" s="44">
        <v>0.67</v>
      </c>
      <c r="E1107" s="44">
        <v>0.47</v>
      </c>
      <c r="F1107" s="44">
        <v>0</v>
      </c>
      <c r="G1107" s="44">
        <v>1.1299999999999999</v>
      </c>
      <c r="H1107" s="44">
        <v>1</v>
      </c>
      <c r="I1107" s="44">
        <v>0.49</v>
      </c>
      <c r="J1107" s="44">
        <v>0.8</v>
      </c>
      <c r="K1107" s="44">
        <v>0.23</v>
      </c>
      <c r="L1107" s="44">
        <v>1.22</v>
      </c>
      <c r="M1107" s="149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BM1108" s="55"/>
    </row>
    <row r="1109" spans="1:65" ht="15">
      <c r="B1109" s="8" t="s">
        <v>542</v>
      </c>
      <c r="BM1109" s="27" t="s">
        <v>66</v>
      </c>
    </row>
    <row r="1110" spans="1:65" ht="15">
      <c r="A1110" s="24" t="s">
        <v>44</v>
      </c>
      <c r="B1110" s="18" t="s">
        <v>110</v>
      </c>
      <c r="C1110" s="15" t="s">
        <v>111</v>
      </c>
      <c r="D1110" s="16" t="s">
        <v>226</v>
      </c>
      <c r="E1110" s="17" t="s">
        <v>226</v>
      </c>
      <c r="F1110" s="17" t="s">
        <v>226</v>
      </c>
      <c r="G1110" s="17" t="s">
        <v>226</v>
      </c>
      <c r="H1110" s="17" t="s">
        <v>226</v>
      </c>
      <c r="I1110" s="17" t="s">
        <v>226</v>
      </c>
      <c r="J1110" s="17" t="s">
        <v>226</v>
      </c>
      <c r="K1110" s="17" t="s">
        <v>226</v>
      </c>
      <c r="L1110" s="17" t="s">
        <v>226</v>
      </c>
      <c r="M1110" s="17" t="s">
        <v>226</v>
      </c>
      <c r="N1110" s="17" t="s">
        <v>226</v>
      </c>
      <c r="O1110" s="17" t="s">
        <v>226</v>
      </c>
      <c r="P1110" s="17" t="s">
        <v>226</v>
      </c>
      <c r="Q1110" s="17" t="s">
        <v>226</v>
      </c>
      <c r="R1110" s="17" t="s">
        <v>226</v>
      </c>
      <c r="S1110" s="17" t="s">
        <v>226</v>
      </c>
      <c r="T1110" s="17" t="s">
        <v>226</v>
      </c>
      <c r="U1110" s="17" t="s">
        <v>226</v>
      </c>
      <c r="V1110" s="17" t="s">
        <v>226</v>
      </c>
      <c r="W1110" s="17" t="s">
        <v>226</v>
      </c>
      <c r="X1110" s="149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9" t="s">
        <v>227</v>
      </c>
      <c r="C1111" s="9" t="s">
        <v>227</v>
      </c>
      <c r="D1111" s="147" t="s">
        <v>230</v>
      </c>
      <c r="E1111" s="148" t="s">
        <v>231</v>
      </c>
      <c r="F1111" s="148" t="s">
        <v>233</v>
      </c>
      <c r="G1111" s="148" t="s">
        <v>235</v>
      </c>
      <c r="H1111" s="148" t="s">
        <v>236</v>
      </c>
      <c r="I1111" s="148" t="s">
        <v>237</v>
      </c>
      <c r="J1111" s="148" t="s">
        <v>238</v>
      </c>
      <c r="K1111" s="148" t="s">
        <v>239</v>
      </c>
      <c r="L1111" s="148" t="s">
        <v>240</v>
      </c>
      <c r="M1111" s="148" t="s">
        <v>241</v>
      </c>
      <c r="N1111" s="148" t="s">
        <v>242</v>
      </c>
      <c r="O1111" s="148" t="s">
        <v>243</v>
      </c>
      <c r="P1111" s="148" t="s">
        <v>244</v>
      </c>
      <c r="Q1111" s="148" t="s">
        <v>245</v>
      </c>
      <c r="R1111" s="148" t="s">
        <v>246</v>
      </c>
      <c r="S1111" s="148" t="s">
        <v>247</v>
      </c>
      <c r="T1111" s="148" t="s">
        <v>281</v>
      </c>
      <c r="U1111" s="148" t="s">
        <v>250</v>
      </c>
      <c r="V1111" s="148" t="s">
        <v>251</v>
      </c>
      <c r="W1111" s="148" t="s">
        <v>296</v>
      </c>
      <c r="X1111" s="149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9"/>
      <c r="C1112" s="9"/>
      <c r="D1112" s="10" t="s">
        <v>297</v>
      </c>
      <c r="E1112" s="11" t="s">
        <v>297</v>
      </c>
      <c r="F1112" s="11" t="s">
        <v>114</v>
      </c>
      <c r="G1112" s="11" t="s">
        <v>298</v>
      </c>
      <c r="H1112" s="11" t="s">
        <v>297</v>
      </c>
      <c r="I1112" s="11" t="s">
        <v>298</v>
      </c>
      <c r="J1112" s="11" t="s">
        <v>298</v>
      </c>
      <c r="K1112" s="11" t="s">
        <v>298</v>
      </c>
      <c r="L1112" s="11" t="s">
        <v>298</v>
      </c>
      <c r="M1112" s="11" t="s">
        <v>298</v>
      </c>
      <c r="N1112" s="11" t="s">
        <v>114</v>
      </c>
      <c r="O1112" s="11" t="s">
        <v>298</v>
      </c>
      <c r="P1112" s="11" t="s">
        <v>114</v>
      </c>
      <c r="Q1112" s="11" t="s">
        <v>297</v>
      </c>
      <c r="R1112" s="11" t="s">
        <v>297</v>
      </c>
      <c r="S1112" s="11" t="s">
        <v>298</v>
      </c>
      <c r="T1112" s="11" t="s">
        <v>298</v>
      </c>
      <c r="U1112" s="11" t="s">
        <v>114</v>
      </c>
      <c r="V1112" s="11" t="s">
        <v>297</v>
      </c>
      <c r="W1112" s="11" t="s">
        <v>114</v>
      </c>
      <c r="X1112" s="149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0</v>
      </c>
    </row>
    <row r="1113" spans="1:65">
      <c r="A1113" s="29"/>
      <c r="B1113" s="19"/>
      <c r="C1113" s="9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149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8">
        <v>1</v>
      </c>
      <c r="C1114" s="14">
        <v>1</v>
      </c>
      <c r="D1114" s="210">
        <v>70</v>
      </c>
      <c r="E1114" s="210">
        <v>71.363723092113688</v>
      </c>
      <c r="F1114" s="210">
        <v>70.584000000000003</v>
      </c>
      <c r="G1114" s="210">
        <v>71</v>
      </c>
      <c r="H1114" s="210">
        <v>67</v>
      </c>
      <c r="I1114" s="210">
        <v>68</v>
      </c>
      <c r="J1114" s="210">
        <v>68</v>
      </c>
      <c r="K1114" s="210">
        <v>74</v>
      </c>
      <c r="L1114" s="210">
        <v>66</v>
      </c>
      <c r="M1114" s="210">
        <v>64</v>
      </c>
      <c r="N1114" s="210">
        <v>71.455483966650007</v>
      </c>
      <c r="O1114" s="211">
        <v>63</v>
      </c>
      <c r="P1114" s="210">
        <v>70</v>
      </c>
      <c r="Q1114" s="210">
        <v>70.8</v>
      </c>
      <c r="R1114" s="210">
        <v>73</v>
      </c>
      <c r="S1114" s="210">
        <v>65.400000000000006</v>
      </c>
      <c r="T1114" s="211">
        <v>59.1</v>
      </c>
      <c r="U1114" s="211">
        <v>83.27</v>
      </c>
      <c r="V1114" s="210">
        <v>72</v>
      </c>
      <c r="W1114" s="212">
        <v>110.304</v>
      </c>
      <c r="X1114" s="213"/>
      <c r="Y1114" s="214"/>
      <c r="Z1114" s="214"/>
      <c r="AA1114" s="214"/>
      <c r="AB1114" s="214"/>
      <c r="AC1114" s="214"/>
      <c r="AD1114" s="214"/>
      <c r="AE1114" s="214"/>
      <c r="AF1114" s="214"/>
      <c r="AG1114" s="214"/>
      <c r="AH1114" s="214"/>
      <c r="AI1114" s="214"/>
      <c r="AJ1114" s="214"/>
      <c r="AK1114" s="214"/>
      <c r="AL1114" s="214"/>
      <c r="AM1114" s="214"/>
      <c r="AN1114" s="214"/>
      <c r="AO1114" s="214"/>
      <c r="AP1114" s="214"/>
      <c r="AQ1114" s="214"/>
      <c r="AR1114" s="214"/>
      <c r="AS1114" s="214"/>
      <c r="AT1114" s="214"/>
      <c r="AU1114" s="214"/>
      <c r="AV1114" s="214"/>
      <c r="AW1114" s="214"/>
      <c r="AX1114" s="214"/>
      <c r="AY1114" s="214"/>
      <c r="AZ1114" s="214"/>
      <c r="BA1114" s="214"/>
      <c r="BB1114" s="214"/>
      <c r="BC1114" s="214"/>
      <c r="BD1114" s="214"/>
      <c r="BE1114" s="214"/>
      <c r="BF1114" s="214"/>
      <c r="BG1114" s="214"/>
      <c r="BH1114" s="214"/>
      <c r="BI1114" s="214"/>
      <c r="BJ1114" s="214"/>
      <c r="BK1114" s="214"/>
      <c r="BL1114" s="214"/>
      <c r="BM1114" s="215">
        <v>1</v>
      </c>
    </row>
    <row r="1115" spans="1:65">
      <c r="A1115" s="29"/>
      <c r="B1115" s="19">
        <v>1</v>
      </c>
      <c r="C1115" s="9">
        <v>2</v>
      </c>
      <c r="D1115" s="216">
        <v>72</v>
      </c>
      <c r="E1115" s="216">
        <v>69.750800292056027</v>
      </c>
      <c r="F1115" s="216">
        <v>70.091999999999999</v>
      </c>
      <c r="G1115" s="216">
        <v>71</v>
      </c>
      <c r="H1115" s="216">
        <v>73</v>
      </c>
      <c r="I1115" s="216">
        <v>68</v>
      </c>
      <c r="J1115" s="216">
        <v>69</v>
      </c>
      <c r="K1115" s="216">
        <v>74</v>
      </c>
      <c r="L1115" s="216">
        <v>67</v>
      </c>
      <c r="M1115" s="216">
        <v>64</v>
      </c>
      <c r="N1115" s="216">
        <v>69.420761575024812</v>
      </c>
      <c r="O1115" s="217">
        <v>64</v>
      </c>
      <c r="P1115" s="216">
        <v>70</v>
      </c>
      <c r="Q1115" s="216">
        <v>68.599999999999994</v>
      </c>
      <c r="R1115" s="216">
        <v>70</v>
      </c>
      <c r="S1115" s="216">
        <v>67.099999999999994</v>
      </c>
      <c r="T1115" s="217">
        <v>57.5</v>
      </c>
      <c r="U1115" s="217">
        <v>90.48</v>
      </c>
      <c r="V1115" s="216">
        <v>74</v>
      </c>
      <c r="W1115" s="216">
        <v>67.11</v>
      </c>
      <c r="X1115" s="213"/>
      <c r="Y1115" s="214"/>
      <c r="Z1115" s="214"/>
      <c r="AA1115" s="214"/>
      <c r="AB1115" s="214"/>
      <c r="AC1115" s="214"/>
      <c r="AD1115" s="214"/>
      <c r="AE1115" s="214"/>
      <c r="AF1115" s="214"/>
      <c r="AG1115" s="214"/>
      <c r="AH1115" s="214"/>
      <c r="AI1115" s="214"/>
      <c r="AJ1115" s="214"/>
      <c r="AK1115" s="214"/>
      <c r="AL1115" s="214"/>
      <c r="AM1115" s="214"/>
      <c r="AN1115" s="214"/>
      <c r="AO1115" s="214"/>
      <c r="AP1115" s="214"/>
      <c r="AQ1115" s="214"/>
      <c r="AR1115" s="214"/>
      <c r="AS1115" s="214"/>
      <c r="AT1115" s="214"/>
      <c r="AU1115" s="214"/>
      <c r="AV1115" s="214"/>
      <c r="AW1115" s="214"/>
      <c r="AX1115" s="214"/>
      <c r="AY1115" s="214"/>
      <c r="AZ1115" s="214"/>
      <c r="BA1115" s="214"/>
      <c r="BB1115" s="214"/>
      <c r="BC1115" s="214"/>
      <c r="BD1115" s="214"/>
      <c r="BE1115" s="214"/>
      <c r="BF1115" s="214"/>
      <c r="BG1115" s="214"/>
      <c r="BH1115" s="214"/>
      <c r="BI1115" s="214"/>
      <c r="BJ1115" s="214"/>
      <c r="BK1115" s="214"/>
      <c r="BL1115" s="214"/>
      <c r="BM1115" s="215">
        <v>16</v>
      </c>
    </row>
    <row r="1116" spans="1:65">
      <c r="A1116" s="29"/>
      <c r="B1116" s="19">
        <v>1</v>
      </c>
      <c r="C1116" s="9">
        <v>3</v>
      </c>
      <c r="D1116" s="216">
        <v>70</v>
      </c>
      <c r="E1116" s="216">
        <v>69.60940366091981</v>
      </c>
      <c r="F1116" s="216">
        <v>71.268000000000001</v>
      </c>
      <c r="G1116" s="216">
        <v>70</v>
      </c>
      <c r="H1116" s="216">
        <v>69</v>
      </c>
      <c r="I1116" s="216">
        <v>67</v>
      </c>
      <c r="J1116" s="216">
        <v>70</v>
      </c>
      <c r="K1116" s="216">
        <v>73</v>
      </c>
      <c r="L1116" s="216">
        <v>68</v>
      </c>
      <c r="M1116" s="216">
        <v>64</v>
      </c>
      <c r="N1116" s="216">
        <v>70.657840651650005</v>
      </c>
      <c r="O1116" s="217">
        <v>65</v>
      </c>
      <c r="P1116" s="216">
        <v>68</v>
      </c>
      <c r="Q1116" s="216">
        <v>70.8</v>
      </c>
      <c r="R1116" s="216">
        <v>72</v>
      </c>
      <c r="S1116" s="216">
        <v>67.400000000000006</v>
      </c>
      <c r="T1116" s="217">
        <v>59</v>
      </c>
      <c r="U1116" s="217">
        <v>98.65</v>
      </c>
      <c r="V1116" s="216">
        <v>76</v>
      </c>
      <c r="W1116" s="216">
        <v>67.834999999999994</v>
      </c>
      <c r="X1116" s="213"/>
      <c r="Y1116" s="214"/>
      <c r="Z1116" s="214"/>
      <c r="AA1116" s="214"/>
      <c r="AB1116" s="214"/>
      <c r="AC1116" s="214"/>
      <c r="AD1116" s="214"/>
      <c r="AE1116" s="214"/>
      <c r="AF1116" s="214"/>
      <c r="AG1116" s="214"/>
      <c r="AH1116" s="214"/>
      <c r="AI1116" s="214"/>
      <c r="AJ1116" s="214"/>
      <c r="AK1116" s="214"/>
      <c r="AL1116" s="214"/>
      <c r="AM1116" s="214"/>
      <c r="AN1116" s="214"/>
      <c r="AO1116" s="214"/>
      <c r="AP1116" s="214"/>
      <c r="AQ1116" s="214"/>
      <c r="AR1116" s="214"/>
      <c r="AS1116" s="214"/>
      <c r="AT1116" s="214"/>
      <c r="AU1116" s="214"/>
      <c r="AV1116" s="214"/>
      <c r="AW1116" s="214"/>
      <c r="AX1116" s="214"/>
      <c r="AY1116" s="214"/>
      <c r="AZ1116" s="214"/>
      <c r="BA1116" s="214"/>
      <c r="BB1116" s="214"/>
      <c r="BC1116" s="214"/>
      <c r="BD1116" s="214"/>
      <c r="BE1116" s="214"/>
      <c r="BF1116" s="214"/>
      <c r="BG1116" s="214"/>
      <c r="BH1116" s="214"/>
      <c r="BI1116" s="214"/>
      <c r="BJ1116" s="214"/>
      <c r="BK1116" s="214"/>
      <c r="BL1116" s="214"/>
      <c r="BM1116" s="215">
        <v>16</v>
      </c>
    </row>
    <row r="1117" spans="1:65">
      <c r="A1117" s="29"/>
      <c r="B1117" s="19">
        <v>1</v>
      </c>
      <c r="C1117" s="9">
        <v>4</v>
      </c>
      <c r="D1117" s="216">
        <v>71</v>
      </c>
      <c r="E1117" s="216">
        <v>66.85517384691012</v>
      </c>
      <c r="F1117" s="216">
        <v>70.463999999999999</v>
      </c>
      <c r="G1117" s="216">
        <v>70</v>
      </c>
      <c r="H1117" s="216">
        <v>69</v>
      </c>
      <c r="I1117" s="216">
        <v>67</v>
      </c>
      <c r="J1117" s="216">
        <v>69</v>
      </c>
      <c r="K1117" s="216">
        <v>72</v>
      </c>
      <c r="L1117" s="216">
        <v>67</v>
      </c>
      <c r="M1117" s="216">
        <v>63</v>
      </c>
      <c r="N1117" s="216">
        <v>68.778200039134504</v>
      </c>
      <c r="O1117" s="217">
        <v>65</v>
      </c>
      <c r="P1117" s="216">
        <v>69</v>
      </c>
      <c r="Q1117" s="216">
        <v>71</v>
      </c>
      <c r="R1117" s="216">
        <v>71</v>
      </c>
      <c r="S1117" s="216">
        <v>67.400000000000006</v>
      </c>
      <c r="T1117" s="217">
        <v>56.8</v>
      </c>
      <c r="U1117" s="217">
        <v>91.2</v>
      </c>
      <c r="V1117" s="216">
        <v>74</v>
      </c>
      <c r="W1117" s="216">
        <v>69.216999999999999</v>
      </c>
      <c r="X1117" s="213"/>
      <c r="Y1117" s="214"/>
      <c r="Z1117" s="214"/>
      <c r="AA1117" s="214"/>
      <c r="AB1117" s="214"/>
      <c r="AC1117" s="214"/>
      <c r="AD1117" s="214"/>
      <c r="AE1117" s="214"/>
      <c r="AF1117" s="214"/>
      <c r="AG1117" s="214"/>
      <c r="AH1117" s="214"/>
      <c r="AI1117" s="214"/>
      <c r="AJ1117" s="214"/>
      <c r="AK1117" s="214"/>
      <c r="AL1117" s="214"/>
      <c r="AM1117" s="214"/>
      <c r="AN1117" s="214"/>
      <c r="AO1117" s="214"/>
      <c r="AP1117" s="214"/>
      <c r="AQ1117" s="214"/>
      <c r="AR1117" s="214"/>
      <c r="AS1117" s="214"/>
      <c r="AT1117" s="214"/>
      <c r="AU1117" s="214"/>
      <c r="AV1117" s="214"/>
      <c r="AW1117" s="214"/>
      <c r="AX1117" s="214"/>
      <c r="AY1117" s="214"/>
      <c r="AZ1117" s="214"/>
      <c r="BA1117" s="214"/>
      <c r="BB1117" s="214"/>
      <c r="BC1117" s="214"/>
      <c r="BD1117" s="214"/>
      <c r="BE1117" s="214"/>
      <c r="BF1117" s="214"/>
      <c r="BG1117" s="214"/>
      <c r="BH1117" s="214"/>
      <c r="BI1117" s="214"/>
      <c r="BJ1117" s="214"/>
      <c r="BK1117" s="214"/>
      <c r="BL1117" s="214"/>
      <c r="BM1117" s="215">
        <v>69.491344341160485</v>
      </c>
    </row>
    <row r="1118" spans="1:65">
      <c r="A1118" s="29"/>
      <c r="B1118" s="19">
        <v>1</v>
      </c>
      <c r="C1118" s="9">
        <v>5</v>
      </c>
      <c r="D1118" s="216">
        <v>70</v>
      </c>
      <c r="E1118" s="216">
        <v>68.159150213434373</v>
      </c>
      <c r="F1118" s="216">
        <v>71.087999999999994</v>
      </c>
      <c r="G1118" s="216">
        <v>70</v>
      </c>
      <c r="H1118" s="216">
        <v>72</v>
      </c>
      <c r="I1118" s="216">
        <v>66</v>
      </c>
      <c r="J1118" s="216">
        <v>69</v>
      </c>
      <c r="K1118" s="216">
        <v>73</v>
      </c>
      <c r="L1118" s="216">
        <v>67</v>
      </c>
      <c r="M1118" s="216">
        <v>63</v>
      </c>
      <c r="N1118" s="216">
        <v>71.202676369649993</v>
      </c>
      <c r="O1118" s="217">
        <v>63</v>
      </c>
      <c r="P1118" s="216">
        <v>68</v>
      </c>
      <c r="Q1118" s="216">
        <v>70.5</v>
      </c>
      <c r="R1118" s="216">
        <v>70</v>
      </c>
      <c r="S1118" s="216">
        <v>66.7</v>
      </c>
      <c r="T1118" s="217">
        <v>57.7</v>
      </c>
      <c r="U1118" s="217">
        <v>86.27</v>
      </c>
      <c r="V1118" s="216">
        <v>76</v>
      </c>
      <c r="W1118" s="216">
        <v>68.477000000000004</v>
      </c>
      <c r="X1118" s="213"/>
      <c r="Y1118" s="214"/>
      <c r="Z1118" s="214"/>
      <c r="AA1118" s="214"/>
      <c r="AB1118" s="214"/>
      <c r="AC1118" s="214"/>
      <c r="AD1118" s="214"/>
      <c r="AE1118" s="214"/>
      <c r="AF1118" s="214"/>
      <c r="AG1118" s="214"/>
      <c r="AH1118" s="214"/>
      <c r="AI1118" s="214"/>
      <c r="AJ1118" s="214"/>
      <c r="AK1118" s="214"/>
      <c r="AL1118" s="214"/>
      <c r="AM1118" s="214"/>
      <c r="AN1118" s="214"/>
      <c r="AO1118" s="214"/>
      <c r="AP1118" s="214"/>
      <c r="AQ1118" s="214"/>
      <c r="AR1118" s="214"/>
      <c r="AS1118" s="214"/>
      <c r="AT1118" s="214"/>
      <c r="AU1118" s="214"/>
      <c r="AV1118" s="214"/>
      <c r="AW1118" s="214"/>
      <c r="AX1118" s="214"/>
      <c r="AY1118" s="214"/>
      <c r="AZ1118" s="214"/>
      <c r="BA1118" s="214"/>
      <c r="BB1118" s="214"/>
      <c r="BC1118" s="214"/>
      <c r="BD1118" s="214"/>
      <c r="BE1118" s="214"/>
      <c r="BF1118" s="214"/>
      <c r="BG1118" s="214"/>
      <c r="BH1118" s="214"/>
      <c r="BI1118" s="214"/>
      <c r="BJ1118" s="214"/>
      <c r="BK1118" s="214"/>
      <c r="BL1118" s="214"/>
      <c r="BM1118" s="215">
        <v>70</v>
      </c>
    </row>
    <row r="1119" spans="1:65">
      <c r="A1119" s="29"/>
      <c r="B1119" s="19">
        <v>1</v>
      </c>
      <c r="C1119" s="9">
        <v>6</v>
      </c>
      <c r="D1119" s="216">
        <v>74</v>
      </c>
      <c r="E1119" s="216">
        <v>70.057131431676908</v>
      </c>
      <c r="F1119" s="216">
        <v>70.488</v>
      </c>
      <c r="G1119" s="216">
        <v>71</v>
      </c>
      <c r="H1119" s="216">
        <v>69</v>
      </c>
      <c r="I1119" s="216">
        <v>67</v>
      </c>
      <c r="J1119" s="216">
        <v>69</v>
      </c>
      <c r="K1119" s="216">
        <v>73</v>
      </c>
      <c r="L1119" s="216">
        <v>68</v>
      </c>
      <c r="M1119" s="216">
        <v>65</v>
      </c>
      <c r="N1119" s="216">
        <v>69.635977659150015</v>
      </c>
      <c r="O1119" s="217">
        <v>62</v>
      </c>
      <c r="P1119" s="216">
        <v>71</v>
      </c>
      <c r="Q1119" s="216">
        <v>68.5</v>
      </c>
      <c r="R1119" s="216">
        <v>70</v>
      </c>
      <c r="S1119" s="216">
        <v>65.7</v>
      </c>
      <c r="T1119" s="217">
        <v>56.9</v>
      </c>
      <c r="U1119" s="217">
        <v>83.74</v>
      </c>
      <c r="V1119" s="216">
        <v>74</v>
      </c>
      <c r="W1119" s="216">
        <v>67.599999999999994</v>
      </c>
      <c r="X1119" s="213"/>
      <c r="Y1119" s="214"/>
      <c r="Z1119" s="214"/>
      <c r="AA1119" s="214"/>
      <c r="AB1119" s="214"/>
      <c r="AC1119" s="214"/>
      <c r="AD1119" s="214"/>
      <c r="AE1119" s="214"/>
      <c r="AF1119" s="214"/>
      <c r="AG1119" s="214"/>
      <c r="AH1119" s="214"/>
      <c r="AI1119" s="214"/>
      <c r="AJ1119" s="214"/>
      <c r="AK1119" s="214"/>
      <c r="AL1119" s="214"/>
      <c r="AM1119" s="214"/>
      <c r="AN1119" s="214"/>
      <c r="AO1119" s="214"/>
      <c r="AP1119" s="214"/>
      <c r="AQ1119" s="214"/>
      <c r="AR1119" s="214"/>
      <c r="AS1119" s="214"/>
      <c r="AT1119" s="214"/>
      <c r="AU1119" s="214"/>
      <c r="AV1119" s="214"/>
      <c r="AW1119" s="214"/>
      <c r="AX1119" s="214"/>
      <c r="AY1119" s="214"/>
      <c r="AZ1119" s="214"/>
      <c r="BA1119" s="214"/>
      <c r="BB1119" s="214"/>
      <c r="BC1119" s="214"/>
      <c r="BD1119" s="214"/>
      <c r="BE1119" s="214"/>
      <c r="BF1119" s="214"/>
      <c r="BG1119" s="214"/>
      <c r="BH1119" s="214"/>
      <c r="BI1119" s="214"/>
      <c r="BJ1119" s="214"/>
      <c r="BK1119" s="214"/>
      <c r="BL1119" s="214"/>
      <c r="BM1119" s="218"/>
    </row>
    <row r="1120" spans="1:65">
      <c r="A1120" s="29"/>
      <c r="B1120" s="20" t="s">
        <v>257</v>
      </c>
      <c r="C1120" s="12"/>
      <c r="D1120" s="219">
        <v>71.166666666666671</v>
      </c>
      <c r="E1120" s="219">
        <v>69.299230422851821</v>
      </c>
      <c r="F1120" s="219">
        <v>70.664000000000001</v>
      </c>
      <c r="G1120" s="219">
        <v>70.5</v>
      </c>
      <c r="H1120" s="219">
        <v>69.833333333333329</v>
      </c>
      <c r="I1120" s="219">
        <v>67.166666666666671</v>
      </c>
      <c r="J1120" s="219">
        <v>69</v>
      </c>
      <c r="K1120" s="219">
        <v>73.166666666666671</v>
      </c>
      <c r="L1120" s="219">
        <v>67.166666666666671</v>
      </c>
      <c r="M1120" s="219">
        <v>63.833333333333336</v>
      </c>
      <c r="N1120" s="219">
        <v>70.191823376876556</v>
      </c>
      <c r="O1120" s="219">
        <v>63.666666666666664</v>
      </c>
      <c r="P1120" s="219">
        <v>69.333333333333329</v>
      </c>
      <c r="Q1120" s="219">
        <v>70.033333333333331</v>
      </c>
      <c r="R1120" s="219">
        <v>71</v>
      </c>
      <c r="S1120" s="219">
        <v>66.61666666666666</v>
      </c>
      <c r="T1120" s="219">
        <v>57.833333333333321</v>
      </c>
      <c r="U1120" s="219">
        <v>88.934999999999988</v>
      </c>
      <c r="V1120" s="219">
        <v>74.333333333333329</v>
      </c>
      <c r="W1120" s="219">
        <v>75.090500000000006</v>
      </c>
      <c r="X1120" s="213"/>
      <c r="Y1120" s="214"/>
      <c r="Z1120" s="214"/>
      <c r="AA1120" s="214"/>
      <c r="AB1120" s="214"/>
      <c r="AC1120" s="214"/>
      <c r="AD1120" s="214"/>
      <c r="AE1120" s="214"/>
      <c r="AF1120" s="214"/>
      <c r="AG1120" s="214"/>
      <c r="AH1120" s="214"/>
      <c r="AI1120" s="214"/>
      <c r="AJ1120" s="214"/>
      <c r="AK1120" s="214"/>
      <c r="AL1120" s="214"/>
      <c r="AM1120" s="214"/>
      <c r="AN1120" s="214"/>
      <c r="AO1120" s="214"/>
      <c r="AP1120" s="214"/>
      <c r="AQ1120" s="214"/>
      <c r="AR1120" s="214"/>
      <c r="AS1120" s="214"/>
      <c r="AT1120" s="214"/>
      <c r="AU1120" s="214"/>
      <c r="AV1120" s="214"/>
      <c r="AW1120" s="214"/>
      <c r="AX1120" s="214"/>
      <c r="AY1120" s="214"/>
      <c r="AZ1120" s="214"/>
      <c r="BA1120" s="214"/>
      <c r="BB1120" s="214"/>
      <c r="BC1120" s="214"/>
      <c r="BD1120" s="214"/>
      <c r="BE1120" s="214"/>
      <c r="BF1120" s="214"/>
      <c r="BG1120" s="214"/>
      <c r="BH1120" s="214"/>
      <c r="BI1120" s="214"/>
      <c r="BJ1120" s="214"/>
      <c r="BK1120" s="214"/>
      <c r="BL1120" s="214"/>
      <c r="BM1120" s="218"/>
    </row>
    <row r="1121" spans="1:65">
      <c r="A1121" s="29"/>
      <c r="B1121" s="3" t="s">
        <v>258</v>
      </c>
      <c r="C1121" s="28"/>
      <c r="D1121" s="216">
        <v>70.5</v>
      </c>
      <c r="E1121" s="216">
        <v>69.680101976487919</v>
      </c>
      <c r="F1121" s="216">
        <v>70.536000000000001</v>
      </c>
      <c r="G1121" s="216">
        <v>70.5</v>
      </c>
      <c r="H1121" s="216">
        <v>69</v>
      </c>
      <c r="I1121" s="216">
        <v>67</v>
      </c>
      <c r="J1121" s="216">
        <v>69</v>
      </c>
      <c r="K1121" s="216">
        <v>73</v>
      </c>
      <c r="L1121" s="216">
        <v>67</v>
      </c>
      <c r="M1121" s="216">
        <v>64</v>
      </c>
      <c r="N1121" s="216">
        <v>70.14690915540001</v>
      </c>
      <c r="O1121" s="216">
        <v>63.5</v>
      </c>
      <c r="P1121" s="216">
        <v>69.5</v>
      </c>
      <c r="Q1121" s="216">
        <v>70.650000000000006</v>
      </c>
      <c r="R1121" s="216">
        <v>70.5</v>
      </c>
      <c r="S1121" s="216">
        <v>66.900000000000006</v>
      </c>
      <c r="T1121" s="216">
        <v>57.6</v>
      </c>
      <c r="U1121" s="216">
        <v>88.375</v>
      </c>
      <c r="V1121" s="216">
        <v>74</v>
      </c>
      <c r="W1121" s="216">
        <v>68.156000000000006</v>
      </c>
      <c r="X1121" s="213"/>
      <c r="Y1121" s="214"/>
      <c r="Z1121" s="214"/>
      <c r="AA1121" s="214"/>
      <c r="AB1121" s="214"/>
      <c r="AC1121" s="214"/>
      <c r="AD1121" s="214"/>
      <c r="AE1121" s="214"/>
      <c r="AF1121" s="214"/>
      <c r="AG1121" s="214"/>
      <c r="AH1121" s="214"/>
      <c r="AI1121" s="214"/>
      <c r="AJ1121" s="214"/>
      <c r="AK1121" s="214"/>
      <c r="AL1121" s="214"/>
      <c r="AM1121" s="214"/>
      <c r="AN1121" s="214"/>
      <c r="AO1121" s="214"/>
      <c r="AP1121" s="214"/>
      <c r="AQ1121" s="214"/>
      <c r="AR1121" s="214"/>
      <c r="AS1121" s="214"/>
      <c r="AT1121" s="214"/>
      <c r="AU1121" s="214"/>
      <c r="AV1121" s="214"/>
      <c r="AW1121" s="214"/>
      <c r="AX1121" s="214"/>
      <c r="AY1121" s="214"/>
      <c r="AZ1121" s="214"/>
      <c r="BA1121" s="214"/>
      <c r="BB1121" s="214"/>
      <c r="BC1121" s="214"/>
      <c r="BD1121" s="214"/>
      <c r="BE1121" s="214"/>
      <c r="BF1121" s="214"/>
      <c r="BG1121" s="214"/>
      <c r="BH1121" s="214"/>
      <c r="BI1121" s="214"/>
      <c r="BJ1121" s="214"/>
      <c r="BK1121" s="214"/>
      <c r="BL1121" s="214"/>
      <c r="BM1121" s="218"/>
    </row>
    <row r="1122" spans="1:65">
      <c r="A1122" s="29"/>
      <c r="B1122" s="3" t="s">
        <v>259</v>
      </c>
      <c r="C1122" s="28"/>
      <c r="D1122" s="224">
        <v>1.602081978759722</v>
      </c>
      <c r="E1122" s="224">
        <v>1.5754276965516356</v>
      </c>
      <c r="F1122" s="224">
        <v>0.43569530637820675</v>
      </c>
      <c r="G1122" s="224">
        <v>0.54772255750516607</v>
      </c>
      <c r="H1122" s="224">
        <v>2.2286019533929036</v>
      </c>
      <c r="I1122" s="224">
        <v>0.75277265270908111</v>
      </c>
      <c r="J1122" s="224">
        <v>0.63245553203367588</v>
      </c>
      <c r="K1122" s="224">
        <v>0.75277265270908111</v>
      </c>
      <c r="L1122" s="224">
        <v>0.75277265270908111</v>
      </c>
      <c r="M1122" s="224">
        <v>0.752772652709081</v>
      </c>
      <c r="N1122" s="224">
        <v>1.0712297293047506</v>
      </c>
      <c r="O1122" s="224">
        <v>1.2110601416389966</v>
      </c>
      <c r="P1122" s="224">
        <v>1.2110601416389968</v>
      </c>
      <c r="Q1122" s="224">
        <v>1.1604596790352815</v>
      </c>
      <c r="R1122" s="224">
        <v>1.2649110640673518</v>
      </c>
      <c r="S1122" s="224">
        <v>0.87044050150867025</v>
      </c>
      <c r="T1122" s="224">
        <v>1.0033277962194953</v>
      </c>
      <c r="U1122" s="224">
        <v>5.7979470504653667</v>
      </c>
      <c r="V1122" s="224">
        <v>1.505545305418162</v>
      </c>
      <c r="W1122" s="224">
        <v>17.266529573136566</v>
      </c>
      <c r="X1122" s="221"/>
      <c r="Y1122" s="222"/>
      <c r="Z1122" s="222"/>
      <c r="AA1122" s="222"/>
      <c r="AB1122" s="222"/>
      <c r="AC1122" s="222"/>
      <c r="AD1122" s="222"/>
      <c r="AE1122" s="222"/>
      <c r="AF1122" s="222"/>
      <c r="AG1122" s="222"/>
      <c r="AH1122" s="222"/>
      <c r="AI1122" s="222"/>
      <c r="AJ1122" s="222"/>
      <c r="AK1122" s="222"/>
      <c r="AL1122" s="222"/>
      <c r="AM1122" s="222"/>
      <c r="AN1122" s="222"/>
      <c r="AO1122" s="222"/>
      <c r="AP1122" s="222"/>
      <c r="AQ1122" s="222"/>
      <c r="AR1122" s="222"/>
      <c r="AS1122" s="222"/>
      <c r="AT1122" s="222"/>
      <c r="AU1122" s="222"/>
      <c r="AV1122" s="222"/>
      <c r="AW1122" s="222"/>
      <c r="AX1122" s="222"/>
      <c r="AY1122" s="222"/>
      <c r="AZ1122" s="222"/>
      <c r="BA1122" s="222"/>
      <c r="BB1122" s="222"/>
      <c r="BC1122" s="222"/>
      <c r="BD1122" s="222"/>
      <c r="BE1122" s="222"/>
      <c r="BF1122" s="222"/>
      <c r="BG1122" s="222"/>
      <c r="BH1122" s="222"/>
      <c r="BI1122" s="222"/>
      <c r="BJ1122" s="222"/>
      <c r="BK1122" s="222"/>
      <c r="BL1122" s="222"/>
      <c r="BM1122" s="225"/>
    </row>
    <row r="1123" spans="1:65">
      <c r="A1123" s="29"/>
      <c r="B1123" s="3" t="s">
        <v>86</v>
      </c>
      <c r="C1123" s="28"/>
      <c r="D1123" s="13">
        <v>2.2511690568052297E-2</v>
      </c>
      <c r="E1123" s="13">
        <v>2.2733696852600679E-2</v>
      </c>
      <c r="F1123" s="13">
        <v>6.1657322877024618E-3</v>
      </c>
      <c r="G1123" s="13">
        <v>7.7691142908534192E-3</v>
      </c>
      <c r="H1123" s="13">
        <v>3.1913154463860199E-2</v>
      </c>
      <c r="I1123" s="13">
        <v>1.120753329095406E-2</v>
      </c>
      <c r="J1123" s="13">
        <v>9.1660222033866073E-3</v>
      </c>
      <c r="K1123" s="13">
        <v>1.0288464501718648E-2</v>
      </c>
      <c r="L1123" s="13">
        <v>1.120753329095406E-2</v>
      </c>
      <c r="M1123" s="13">
        <v>1.1792783071160537E-2</v>
      </c>
      <c r="N1123" s="13">
        <v>1.5261460349207114E-2</v>
      </c>
      <c r="O1123" s="13">
        <v>1.9021887041450209E-2</v>
      </c>
      <c r="P1123" s="13">
        <v>1.7467213581331686E-2</v>
      </c>
      <c r="Q1123" s="13">
        <v>1.6570104888652282E-2</v>
      </c>
      <c r="R1123" s="13">
        <v>1.7815648789681011E-2</v>
      </c>
      <c r="S1123" s="13">
        <v>1.306640732812615E-2</v>
      </c>
      <c r="T1123" s="13">
        <v>1.7348607427426437E-2</v>
      </c>
      <c r="U1123" s="13">
        <v>6.5193085404681703E-2</v>
      </c>
      <c r="V1123" s="13">
        <v>2.0253972718629984E-2</v>
      </c>
      <c r="W1123" s="13">
        <v>0.22994292983981415</v>
      </c>
      <c r="X1123" s="149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260</v>
      </c>
      <c r="C1124" s="28"/>
      <c r="D1124" s="13">
        <v>2.4108359701337401E-2</v>
      </c>
      <c r="E1124" s="13">
        <v>-2.7645733455018418E-3</v>
      </c>
      <c r="F1124" s="13">
        <v>1.6874844917123655E-2</v>
      </c>
      <c r="G1124" s="13">
        <v>1.4514838767366811E-2</v>
      </c>
      <c r="H1124" s="13">
        <v>4.9213178333964436E-3</v>
      </c>
      <c r="I1124" s="13">
        <v>-3.3452765902484916E-2</v>
      </c>
      <c r="J1124" s="13">
        <v>-7.0705833340665158E-3</v>
      </c>
      <c r="K1124" s="13">
        <v>5.2888922503248503E-2</v>
      </c>
      <c r="L1124" s="13">
        <v>-3.3452765902484916E-2</v>
      </c>
      <c r="M1124" s="13">
        <v>-8.1420370572336864E-2</v>
      </c>
      <c r="N1124" s="13">
        <v>1.0080090439424261E-2</v>
      </c>
      <c r="O1124" s="13">
        <v>-8.3818750805829456E-2</v>
      </c>
      <c r="P1124" s="13">
        <v>-2.2738228670813321E-3</v>
      </c>
      <c r="Q1124" s="13">
        <v>7.7993741135875538E-3</v>
      </c>
      <c r="R1124" s="13">
        <v>2.1709979467844587E-2</v>
      </c>
      <c r="S1124" s="13">
        <v>-4.1367420673010691E-2</v>
      </c>
      <c r="T1124" s="13">
        <v>-0.16776205897807039</v>
      </c>
      <c r="U1124" s="13">
        <v>0.27979967639398229</v>
      </c>
      <c r="V1124" s="13">
        <v>6.9677584137696424E-2</v>
      </c>
      <c r="W1124" s="13">
        <v>8.0573425538453369E-2</v>
      </c>
      <c r="X1124" s="149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5" t="s">
        <v>261</v>
      </c>
      <c r="C1125" s="46"/>
      <c r="D1125" s="44">
        <v>0.42</v>
      </c>
      <c r="E1125" s="44">
        <v>0.21</v>
      </c>
      <c r="F1125" s="44">
        <v>0.25</v>
      </c>
      <c r="G1125" s="44">
        <v>0.19</v>
      </c>
      <c r="H1125" s="44">
        <v>0.03</v>
      </c>
      <c r="I1125" s="44">
        <v>0.93</v>
      </c>
      <c r="J1125" s="44">
        <v>0.31</v>
      </c>
      <c r="K1125" s="44">
        <v>1.0900000000000001</v>
      </c>
      <c r="L1125" s="44">
        <v>0.93</v>
      </c>
      <c r="M1125" s="44">
        <v>2.06</v>
      </c>
      <c r="N1125" s="44">
        <v>0.09</v>
      </c>
      <c r="O1125" s="44">
        <v>2.11</v>
      </c>
      <c r="P1125" s="44">
        <v>0.2</v>
      </c>
      <c r="Q1125" s="44">
        <v>0.03</v>
      </c>
      <c r="R1125" s="44">
        <v>0.36</v>
      </c>
      <c r="S1125" s="44">
        <v>1.1200000000000001</v>
      </c>
      <c r="T1125" s="44">
        <v>4.08</v>
      </c>
      <c r="U1125" s="44">
        <v>6.41</v>
      </c>
      <c r="V1125" s="44">
        <v>1.48</v>
      </c>
      <c r="W1125" s="44">
        <v>1.74</v>
      </c>
      <c r="X1125" s="149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BM1126" s="55"/>
    </row>
    <row r="1127" spans="1:65" ht="15">
      <c r="B1127" s="8" t="s">
        <v>543</v>
      </c>
      <c r="BM1127" s="27" t="s">
        <v>66</v>
      </c>
    </row>
    <row r="1128" spans="1:65" ht="15">
      <c r="A1128" s="24" t="s">
        <v>45</v>
      </c>
      <c r="B1128" s="18" t="s">
        <v>110</v>
      </c>
      <c r="C1128" s="15" t="s">
        <v>111</v>
      </c>
      <c r="D1128" s="16" t="s">
        <v>226</v>
      </c>
      <c r="E1128" s="17" t="s">
        <v>226</v>
      </c>
      <c r="F1128" s="17" t="s">
        <v>226</v>
      </c>
      <c r="G1128" s="17" t="s">
        <v>226</v>
      </c>
      <c r="H1128" s="17" t="s">
        <v>226</v>
      </c>
      <c r="I1128" s="17" t="s">
        <v>226</v>
      </c>
      <c r="J1128" s="17" t="s">
        <v>226</v>
      </c>
      <c r="K1128" s="17" t="s">
        <v>226</v>
      </c>
      <c r="L1128" s="17" t="s">
        <v>226</v>
      </c>
      <c r="M1128" s="17" t="s">
        <v>226</v>
      </c>
      <c r="N1128" s="17" t="s">
        <v>226</v>
      </c>
      <c r="O1128" s="17" t="s">
        <v>226</v>
      </c>
      <c r="P1128" s="17" t="s">
        <v>226</v>
      </c>
      <c r="Q1128" s="17" t="s">
        <v>226</v>
      </c>
      <c r="R1128" s="17" t="s">
        <v>226</v>
      </c>
      <c r="S1128" s="17" t="s">
        <v>226</v>
      </c>
      <c r="T1128" s="17" t="s">
        <v>226</v>
      </c>
      <c r="U1128" s="17" t="s">
        <v>226</v>
      </c>
      <c r="V1128" s="17" t="s">
        <v>226</v>
      </c>
      <c r="W1128" s="149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9" t="s">
        <v>227</v>
      </c>
      <c r="C1129" s="9" t="s">
        <v>227</v>
      </c>
      <c r="D1129" s="147" t="s">
        <v>230</v>
      </c>
      <c r="E1129" s="148" t="s">
        <v>231</v>
      </c>
      <c r="F1129" s="148" t="s">
        <v>233</v>
      </c>
      <c r="G1129" s="148" t="s">
        <v>235</v>
      </c>
      <c r="H1129" s="148" t="s">
        <v>236</v>
      </c>
      <c r="I1129" s="148" t="s">
        <v>237</v>
      </c>
      <c r="J1129" s="148" t="s">
        <v>238</v>
      </c>
      <c r="K1129" s="148" t="s">
        <v>239</v>
      </c>
      <c r="L1129" s="148" t="s">
        <v>240</v>
      </c>
      <c r="M1129" s="148" t="s">
        <v>241</v>
      </c>
      <c r="N1129" s="148" t="s">
        <v>242</v>
      </c>
      <c r="O1129" s="148" t="s">
        <v>243</v>
      </c>
      <c r="P1129" s="148" t="s">
        <v>244</v>
      </c>
      <c r="Q1129" s="148" t="s">
        <v>245</v>
      </c>
      <c r="R1129" s="148" t="s">
        <v>246</v>
      </c>
      <c r="S1129" s="148" t="s">
        <v>247</v>
      </c>
      <c r="T1129" s="148" t="s">
        <v>281</v>
      </c>
      <c r="U1129" s="148" t="s">
        <v>250</v>
      </c>
      <c r="V1129" s="148" t="s">
        <v>251</v>
      </c>
      <c r="W1129" s="149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 t="s">
        <v>3</v>
      </c>
    </row>
    <row r="1130" spans="1:65">
      <c r="A1130" s="29"/>
      <c r="B1130" s="19"/>
      <c r="C1130" s="9"/>
      <c r="D1130" s="10" t="s">
        <v>297</v>
      </c>
      <c r="E1130" s="11" t="s">
        <v>297</v>
      </c>
      <c r="F1130" s="11" t="s">
        <v>114</v>
      </c>
      <c r="G1130" s="11" t="s">
        <v>298</v>
      </c>
      <c r="H1130" s="11" t="s">
        <v>297</v>
      </c>
      <c r="I1130" s="11" t="s">
        <v>298</v>
      </c>
      <c r="J1130" s="11" t="s">
        <v>298</v>
      </c>
      <c r="K1130" s="11" t="s">
        <v>298</v>
      </c>
      <c r="L1130" s="11" t="s">
        <v>298</v>
      </c>
      <c r="M1130" s="11" t="s">
        <v>298</v>
      </c>
      <c r="N1130" s="11" t="s">
        <v>114</v>
      </c>
      <c r="O1130" s="11" t="s">
        <v>298</v>
      </c>
      <c r="P1130" s="11" t="s">
        <v>297</v>
      </c>
      <c r="Q1130" s="11" t="s">
        <v>297</v>
      </c>
      <c r="R1130" s="11" t="s">
        <v>297</v>
      </c>
      <c r="S1130" s="11" t="s">
        <v>298</v>
      </c>
      <c r="T1130" s="11" t="s">
        <v>298</v>
      </c>
      <c r="U1130" s="11" t="s">
        <v>114</v>
      </c>
      <c r="V1130" s="11" t="s">
        <v>114</v>
      </c>
      <c r="W1130" s="149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>
        <v>0</v>
      </c>
    </row>
    <row r="1131" spans="1:65">
      <c r="A1131" s="29"/>
      <c r="B1131" s="19"/>
      <c r="C1131" s="9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149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8">
        <v>1</v>
      </c>
      <c r="C1132" s="14">
        <v>1</v>
      </c>
      <c r="D1132" s="210">
        <v>187.4</v>
      </c>
      <c r="E1132" s="210">
        <v>180.99756841850305</v>
      </c>
      <c r="F1132" s="210">
        <v>186.07849999999999</v>
      </c>
      <c r="G1132" s="211">
        <v>121</v>
      </c>
      <c r="H1132" s="210">
        <v>190</v>
      </c>
      <c r="I1132" s="210">
        <v>195.5</v>
      </c>
      <c r="J1132" s="210">
        <v>187.5</v>
      </c>
      <c r="K1132" s="210">
        <v>183.5</v>
      </c>
      <c r="L1132" s="210">
        <v>192.5</v>
      </c>
      <c r="M1132" s="210">
        <v>171</v>
      </c>
      <c r="N1132" s="210">
        <v>181.86853566475997</v>
      </c>
      <c r="O1132" s="210">
        <v>163.5</v>
      </c>
      <c r="P1132" s="210">
        <v>191</v>
      </c>
      <c r="Q1132" s="210">
        <v>185</v>
      </c>
      <c r="R1132" s="210">
        <v>198.9</v>
      </c>
      <c r="S1132" s="210">
        <v>174.1</v>
      </c>
      <c r="T1132" s="210">
        <v>174</v>
      </c>
      <c r="U1132" s="211">
        <v>161.1</v>
      </c>
      <c r="V1132" s="210">
        <v>185</v>
      </c>
      <c r="W1132" s="213"/>
      <c r="X1132" s="214"/>
      <c r="Y1132" s="214"/>
      <c r="Z1132" s="214"/>
      <c r="AA1132" s="214"/>
      <c r="AB1132" s="214"/>
      <c r="AC1132" s="214"/>
      <c r="AD1132" s="214"/>
      <c r="AE1132" s="214"/>
      <c r="AF1132" s="214"/>
      <c r="AG1132" s="214"/>
      <c r="AH1132" s="214"/>
      <c r="AI1132" s="214"/>
      <c r="AJ1132" s="214"/>
      <c r="AK1132" s="214"/>
      <c r="AL1132" s="214"/>
      <c r="AM1132" s="214"/>
      <c r="AN1132" s="214"/>
      <c r="AO1132" s="214"/>
      <c r="AP1132" s="214"/>
      <c r="AQ1132" s="214"/>
      <c r="AR1132" s="214"/>
      <c r="AS1132" s="214"/>
      <c r="AT1132" s="214"/>
      <c r="AU1132" s="214"/>
      <c r="AV1132" s="214"/>
      <c r="AW1132" s="214"/>
      <c r="AX1132" s="214"/>
      <c r="AY1132" s="214"/>
      <c r="AZ1132" s="214"/>
      <c r="BA1132" s="214"/>
      <c r="BB1132" s="214"/>
      <c r="BC1132" s="214"/>
      <c r="BD1132" s="214"/>
      <c r="BE1132" s="214"/>
      <c r="BF1132" s="214"/>
      <c r="BG1132" s="214"/>
      <c r="BH1132" s="214"/>
      <c r="BI1132" s="214"/>
      <c r="BJ1132" s="214"/>
      <c r="BK1132" s="214"/>
      <c r="BL1132" s="214"/>
      <c r="BM1132" s="215">
        <v>1</v>
      </c>
    </row>
    <row r="1133" spans="1:65">
      <c r="A1133" s="29"/>
      <c r="B1133" s="19">
        <v>1</v>
      </c>
      <c r="C1133" s="9">
        <v>2</v>
      </c>
      <c r="D1133" s="216">
        <v>191</v>
      </c>
      <c r="E1133" s="216">
        <v>180.51007618604996</v>
      </c>
      <c r="F1133" s="216">
        <v>183.96800000000002</v>
      </c>
      <c r="G1133" s="217">
        <v>106</v>
      </c>
      <c r="H1133" s="216">
        <v>185</v>
      </c>
      <c r="I1133" s="216">
        <v>196</v>
      </c>
      <c r="J1133" s="216">
        <v>187.5</v>
      </c>
      <c r="K1133" s="216">
        <v>187</v>
      </c>
      <c r="L1133" s="216">
        <v>177</v>
      </c>
      <c r="M1133" s="216">
        <v>168.5</v>
      </c>
      <c r="N1133" s="216">
        <v>174.13314611154613</v>
      </c>
      <c r="O1133" s="216">
        <v>166.8</v>
      </c>
      <c r="P1133" s="216">
        <v>189</v>
      </c>
      <c r="Q1133" s="216">
        <v>184.7</v>
      </c>
      <c r="R1133" s="216">
        <v>192.1</v>
      </c>
      <c r="S1133" s="216">
        <v>178.9</v>
      </c>
      <c r="T1133" s="216">
        <v>181</v>
      </c>
      <c r="U1133" s="217">
        <v>158.4</v>
      </c>
      <c r="V1133" s="216">
        <v>185</v>
      </c>
      <c r="W1133" s="213"/>
      <c r="X1133" s="214"/>
      <c r="Y1133" s="214"/>
      <c r="Z1133" s="214"/>
      <c r="AA1133" s="214"/>
      <c r="AB1133" s="214"/>
      <c r="AC1133" s="214"/>
      <c r="AD1133" s="214"/>
      <c r="AE1133" s="214"/>
      <c r="AF1133" s="214"/>
      <c r="AG1133" s="214"/>
      <c r="AH1133" s="214"/>
      <c r="AI1133" s="214"/>
      <c r="AJ1133" s="214"/>
      <c r="AK1133" s="214"/>
      <c r="AL1133" s="214"/>
      <c r="AM1133" s="214"/>
      <c r="AN1133" s="214"/>
      <c r="AO1133" s="214"/>
      <c r="AP1133" s="214"/>
      <c r="AQ1133" s="214"/>
      <c r="AR1133" s="214"/>
      <c r="AS1133" s="214"/>
      <c r="AT1133" s="214"/>
      <c r="AU1133" s="214"/>
      <c r="AV1133" s="214"/>
      <c r="AW1133" s="214"/>
      <c r="AX1133" s="214"/>
      <c r="AY1133" s="214"/>
      <c r="AZ1133" s="214"/>
      <c r="BA1133" s="214"/>
      <c r="BB1133" s="214"/>
      <c r="BC1133" s="214"/>
      <c r="BD1133" s="214"/>
      <c r="BE1133" s="214"/>
      <c r="BF1133" s="214"/>
      <c r="BG1133" s="214"/>
      <c r="BH1133" s="214"/>
      <c r="BI1133" s="214"/>
      <c r="BJ1133" s="214"/>
      <c r="BK1133" s="214"/>
      <c r="BL1133" s="214"/>
      <c r="BM1133" s="215">
        <v>17</v>
      </c>
    </row>
    <row r="1134" spans="1:65">
      <c r="A1134" s="29"/>
      <c r="B1134" s="19">
        <v>1</v>
      </c>
      <c r="C1134" s="9">
        <v>3</v>
      </c>
      <c r="D1134" s="216">
        <v>185.9</v>
      </c>
      <c r="E1134" s="216">
        <v>178.81108322707803</v>
      </c>
      <c r="F1134" s="216">
        <v>188.43049999999999</v>
      </c>
      <c r="G1134" s="217">
        <v>48</v>
      </c>
      <c r="H1134" s="216">
        <v>184</v>
      </c>
      <c r="I1134" s="216">
        <v>195.5</v>
      </c>
      <c r="J1134" s="216">
        <v>200</v>
      </c>
      <c r="K1134" s="216">
        <v>183.5</v>
      </c>
      <c r="L1134" s="216">
        <v>187.5</v>
      </c>
      <c r="M1134" s="227">
        <v>188</v>
      </c>
      <c r="N1134" s="216">
        <v>190.30706872075999</v>
      </c>
      <c r="O1134" s="216">
        <v>165.2</v>
      </c>
      <c r="P1134" s="216">
        <v>186</v>
      </c>
      <c r="Q1134" s="216">
        <v>185.7</v>
      </c>
      <c r="R1134" s="216">
        <v>194.3</v>
      </c>
      <c r="S1134" s="216">
        <v>179.6</v>
      </c>
      <c r="T1134" s="216">
        <v>179</v>
      </c>
      <c r="U1134" s="217">
        <v>157.19999999999999</v>
      </c>
      <c r="V1134" s="216">
        <v>180</v>
      </c>
      <c r="W1134" s="213"/>
      <c r="X1134" s="214"/>
      <c r="Y1134" s="214"/>
      <c r="Z1134" s="214"/>
      <c r="AA1134" s="214"/>
      <c r="AB1134" s="214"/>
      <c r="AC1134" s="214"/>
      <c r="AD1134" s="214"/>
      <c r="AE1134" s="214"/>
      <c r="AF1134" s="214"/>
      <c r="AG1134" s="214"/>
      <c r="AH1134" s="214"/>
      <c r="AI1134" s="214"/>
      <c r="AJ1134" s="214"/>
      <c r="AK1134" s="214"/>
      <c r="AL1134" s="214"/>
      <c r="AM1134" s="214"/>
      <c r="AN1134" s="214"/>
      <c r="AO1134" s="214"/>
      <c r="AP1134" s="214"/>
      <c r="AQ1134" s="214"/>
      <c r="AR1134" s="214"/>
      <c r="AS1134" s="214"/>
      <c r="AT1134" s="214"/>
      <c r="AU1134" s="214"/>
      <c r="AV1134" s="214"/>
      <c r="AW1134" s="214"/>
      <c r="AX1134" s="214"/>
      <c r="AY1134" s="214"/>
      <c r="AZ1134" s="214"/>
      <c r="BA1134" s="214"/>
      <c r="BB1134" s="214"/>
      <c r="BC1134" s="214"/>
      <c r="BD1134" s="214"/>
      <c r="BE1134" s="214"/>
      <c r="BF1134" s="214"/>
      <c r="BG1134" s="214"/>
      <c r="BH1134" s="214"/>
      <c r="BI1134" s="214"/>
      <c r="BJ1134" s="214"/>
      <c r="BK1134" s="214"/>
      <c r="BL1134" s="214"/>
      <c r="BM1134" s="215">
        <v>16</v>
      </c>
    </row>
    <row r="1135" spans="1:65">
      <c r="A1135" s="29"/>
      <c r="B1135" s="19">
        <v>1</v>
      </c>
      <c r="C1135" s="9">
        <v>4</v>
      </c>
      <c r="D1135" s="216">
        <v>184.3</v>
      </c>
      <c r="E1135" s="216">
        <v>171.67949390705081</v>
      </c>
      <c r="F1135" s="216">
        <v>187.86350000000002</v>
      </c>
      <c r="G1135" s="217">
        <v>144</v>
      </c>
      <c r="H1135" s="216">
        <v>180</v>
      </c>
      <c r="I1135" s="216">
        <v>190</v>
      </c>
      <c r="J1135" s="216">
        <v>193</v>
      </c>
      <c r="K1135" s="216">
        <v>177</v>
      </c>
      <c r="L1135" s="216">
        <v>174.5</v>
      </c>
      <c r="M1135" s="216">
        <v>169.5</v>
      </c>
      <c r="N1135" s="216">
        <v>191.58026158075995</v>
      </c>
      <c r="O1135" s="216">
        <v>167.1</v>
      </c>
      <c r="P1135" s="216">
        <v>190</v>
      </c>
      <c r="Q1135" s="216">
        <v>180.1</v>
      </c>
      <c r="R1135" s="216">
        <v>197</v>
      </c>
      <c r="S1135" s="216">
        <v>180.5</v>
      </c>
      <c r="T1135" s="216">
        <v>178</v>
      </c>
      <c r="U1135" s="217">
        <v>159.19999999999999</v>
      </c>
      <c r="V1135" s="216">
        <v>175</v>
      </c>
      <c r="W1135" s="213"/>
      <c r="X1135" s="214"/>
      <c r="Y1135" s="214"/>
      <c r="Z1135" s="214"/>
      <c r="AA1135" s="214"/>
      <c r="AB1135" s="214"/>
      <c r="AC1135" s="214"/>
      <c r="AD1135" s="214"/>
      <c r="AE1135" s="214"/>
      <c r="AF1135" s="214"/>
      <c r="AG1135" s="214"/>
      <c r="AH1135" s="214"/>
      <c r="AI1135" s="214"/>
      <c r="AJ1135" s="214"/>
      <c r="AK1135" s="214"/>
      <c r="AL1135" s="214"/>
      <c r="AM1135" s="214"/>
      <c r="AN1135" s="214"/>
      <c r="AO1135" s="214"/>
      <c r="AP1135" s="214"/>
      <c r="AQ1135" s="214"/>
      <c r="AR1135" s="214"/>
      <c r="AS1135" s="214"/>
      <c r="AT1135" s="214"/>
      <c r="AU1135" s="214"/>
      <c r="AV1135" s="214"/>
      <c r="AW1135" s="214"/>
      <c r="AX1135" s="214"/>
      <c r="AY1135" s="214"/>
      <c r="AZ1135" s="214"/>
      <c r="BA1135" s="214"/>
      <c r="BB1135" s="214"/>
      <c r="BC1135" s="214"/>
      <c r="BD1135" s="214"/>
      <c r="BE1135" s="214"/>
      <c r="BF1135" s="214"/>
      <c r="BG1135" s="214"/>
      <c r="BH1135" s="214"/>
      <c r="BI1135" s="214"/>
      <c r="BJ1135" s="214"/>
      <c r="BK1135" s="214"/>
      <c r="BL1135" s="214"/>
      <c r="BM1135" s="215">
        <v>182.90308732341987</v>
      </c>
    </row>
    <row r="1136" spans="1:65">
      <c r="A1136" s="29"/>
      <c r="B1136" s="19">
        <v>1</v>
      </c>
      <c r="C1136" s="9">
        <v>5</v>
      </c>
      <c r="D1136" s="216">
        <v>183.4</v>
      </c>
      <c r="E1136" s="216">
        <v>174.76156042313292</v>
      </c>
      <c r="F1136" s="216">
        <v>185.99450000000002</v>
      </c>
      <c r="G1136" s="217">
        <v>92</v>
      </c>
      <c r="H1136" s="216">
        <v>189</v>
      </c>
      <c r="I1136" s="216">
        <v>192</v>
      </c>
      <c r="J1136" s="216">
        <v>191</v>
      </c>
      <c r="K1136" s="216">
        <v>180</v>
      </c>
      <c r="L1136" s="216">
        <v>182.5</v>
      </c>
      <c r="M1136" s="216">
        <v>171.5</v>
      </c>
      <c r="N1136" s="216">
        <v>194.80467199677514</v>
      </c>
      <c r="O1136" s="216">
        <v>161.5</v>
      </c>
      <c r="P1136" s="216">
        <v>184</v>
      </c>
      <c r="Q1136" s="216">
        <v>184</v>
      </c>
      <c r="R1136" s="216">
        <v>194.7</v>
      </c>
      <c r="S1136" s="216">
        <v>177.8</v>
      </c>
      <c r="T1136" s="216">
        <v>177</v>
      </c>
      <c r="U1136" s="217">
        <v>156.69999999999999</v>
      </c>
      <c r="V1136" s="216">
        <v>180</v>
      </c>
      <c r="W1136" s="213"/>
      <c r="X1136" s="214"/>
      <c r="Y1136" s="214"/>
      <c r="Z1136" s="214"/>
      <c r="AA1136" s="214"/>
      <c r="AB1136" s="214"/>
      <c r="AC1136" s="214"/>
      <c r="AD1136" s="214"/>
      <c r="AE1136" s="214"/>
      <c r="AF1136" s="214"/>
      <c r="AG1136" s="214"/>
      <c r="AH1136" s="214"/>
      <c r="AI1136" s="214"/>
      <c r="AJ1136" s="214"/>
      <c r="AK1136" s="214"/>
      <c r="AL1136" s="214"/>
      <c r="AM1136" s="214"/>
      <c r="AN1136" s="214"/>
      <c r="AO1136" s="214"/>
      <c r="AP1136" s="214"/>
      <c r="AQ1136" s="214"/>
      <c r="AR1136" s="214"/>
      <c r="AS1136" s="214"/>
      <c r="AT1136" s="214"/>
      <c r="AU1136" s="214"/>
      <c r="AV1136" s="214"/>
      <c r="AW1136" s="214"/>
      <c r="AX1136" s="214"/>
      <c r="AY1136" s="214"/>
      <c r="AZ1136" s="214"/>
      <c r="BA1136" s="214"/>
      <c r="BB1136" s="214"/>
      <c r="BC1136" s="214"/>
      <c r="BD1136" s="214"/>
      <c r="BE1136" s="214"/>
      <c r="BF1136" s="214"/>
      <c r="BG1136" s="214"/>
      <c r="BH1136" s="214"/>
      <c r="BI1136" s="214"/>
      <c r="BJ1136" s="214"/>
      <c r="BK1136" s="214"/>
      <c r="BL1136" s="214"/>
      <c r="BM1136" s="215">
        <v>71</v>
      </c>
    </row>
    <row r="1137" spans="1:65">
      <c r="A1137" s="29"/>
      <c r="B1137" s="19">
        <v>1</v>
      </c>
      <c r="C1137" s="9">
        <v>6</v>
      </c>
      <c r="D1137" s="216">
        <v>189.1</v>
      </c>
      <c r="E1137" s="216">
        <v>178.46197937564429</v>
      </c>
      <c r="F1137" s="216">
        <v>184.43</v>
      </c>
      <c r="G1137" s="217">
        <v>95</v>
      </c>
      <c r="H1137" s="216">
        <v>186</v>
      </c>
      <c r="I1137" s="216">
        <v>190.5</v>
      </c>
      <c r="J1137" s="216">
        <v>189</v>
      </c>
      <c r="K1137" s="216">
        <v>183.5</v>
      </c>
      <c r="L1137" s="216">
        <v>184</v>
      </c>
      <c r="M1137" s="216">
        <v>175.5</v>
      </c>
      <c r="N1137" s="216">
        <v>177.23446137675998</v>
      </c>
      <c r="O1137" s="216">
        <v>162.80000000000001</v>
      </c>
      <c r="P1137" s="216">
        <v>187</v>
      </c>
      <c r="Q1137" s="216">
        <v>180.7</v>
      </c>
      <c r="R1137" s="216">
        <v>191.6</v>
      </c>
      <c r="S1137" s="216">
        <v>173.3</v>
      </c>
      <c r="T1137" s="216">
        <v>176</v>
      </c>
      <c r="U1137" s="227">
        <v>168.8</v>
      </c>
      <c r="V1137" s="216">
        <v>185</v>
      </c>
      <c r="W1137" s="213"/>
      <c r="X1137" s="214"/>
      <c r="Y1137" s="214"/>
      <c r="Z1137" s="214"/>
      <c r="AA1137" s="214"/>
      <c r="AB1137" s="214"/>
      <c r="AC1137" s="214"/>
      <c r="AD1137" s="214"/>
      <c r="AE1137" s="214"/>
      <c r="AF1137" s="214"/>
      <c r="AG1137" s="214"/>
      <c r="AH1137" s="214"/>
      <c r="AI1137" s="214"/>
      <c r="AJ1137" s="214"/>
      <c r="AK1137" s="214"/>
      <c r="AL1137" s="214"/>
      <c r="AM1137" s="214"/>
      <c r="AN1137" s="214"/>
      <c r="AO1137" s="214"/>
      <c r="AP1137" s="214"/>
      <c r="AQ1137" s="214"/>
      <c r="AR1137" s="214"/>
      <c r="AS1137" s="214"/>
      <c r="AT1137" s="214"/>
      <c r="AU1137" s="214"/>
      <c r="AV1137" s="214"/>
      <c r="AW1137" s="214"/>
      <c r="AX1137" s="214"/>
      <c r="AY1137" s="214"/>
      <c r="AZ1137" s="214"/>
      <c r="BA1137" s="214"/>
      <c r="BB1137" s="214"/>
      <c r="BC1137" s="214"/>
      <c r="BD1137" s="214"/>
      <c r="BE1137" s="214"/>
      <c r="BF1137" s="214"/>
      <c r="BG1137" s="214"/>
      <c r="BH1137" s="214"/>
      <c r="BI1137" s="214"/>
      <c r="BJ1137" s="214"/>
      <c r="BK1137" s="214"/>
      <c r="BL1137" s="214"/>
      <c r="BM1137" s="218"/>
    </row>
    <row r="1138" spans="1:65">
      <c r="A1138" s="29"/>
      <c r="B1138" s="20" t="s">
        <v>257</v>
      </c>
      <c r="C1138" s="12"/>
      <c r="D1138" s="219">
        <v>186.85</v>
      </c>
      <c r="E1138" s="219">
        <v>177.53696025624319</v>
      </c>
      <c r="F1138" s="219">
        <v>186.12750000000003</v>
      </c>
      <c r="G1138" s="219">
        <v>101</v>
      </c>
      <c r="H1138" s="219">
        <v>185.66666666666666</v>
      </c>
      <c r="I1138" s="219">
        <v>193.25</v>
      </c>
      <c r="J1138" s="219">
        <v>191.33333333333334</v>
      </c>
      <c r="K1138" s="219">
        <v>182.41666666666666</v>
      </c>
      <c r="L1138" s="219">
        <v>183</v>
      </c>
      <c r="M1138" s="219">
        <v>174</v>
      </c>
      <c r="N1138" s="219">
        <v>184.98802424189353</v>
      </c>
      <c r="O1138" s="219">
        <v>164.48333333333335</v>
      </c>
      <c r="P1138" s="219">
        <v>187.83333333333334</v>
      </c>
      <c r="Q1138" s="219">
        <v>183.36666666666667</v>
      </c>
      <c r="R1138" s="219">
        <v>194.76666666666665</v>
      </c>
      <c r="S1138" s="219">
        <v>177.36666666666667</v>
      </c>
      <c r="T1138" s="219">
        <v>177.5</v>
      </c>
      <c r="U1138" s="219">
        <v>160.23333333333332</v>
      </c>
      <c r="V1138" s="219">
        <v>181.66666666666666</v>
      </c>
      <c r="W1138" s="213"/>
      <c r="X1138" s="214"/>
      <c r="Y1138" s="214"/>
      <c r="Z1138" s="214"/>
      <c r="AA1138" s="214"/>
      <c r="AB1138" s="214"/>
      <c r="AC1138" s="214"/>
      <c r="AD1138" s="214"/>
      <c r="AE1138" s="214"/>
      <c r="AF1138" s="214"/>
      <c r="AG1138" s="214"/>
      <c r="AH1138" s="214"/>
      <c r="AI1138" s="214"/>
      <c r="AJ1138" s="214"/>
      <c r="AK1138" s="214"/>
      <c r="AL1138" s="214"/>
      <c r="AM1138" s="214"/>
      <c r="AN1138" s="214"/>
      <c r="AO1138" s="214"/>
      <c r="AP1138" s="214"/>
      <c r="AQ1138" s="214"/>
      <c r="AR1138" s="214"/>
      <c r="AS1138" s="214"/>
      <c r="AT1138" s="214"/>
      <c r="AU1138" s="214"/>
      <c r="AV1138" s="214"/>
      <c r="AW1138" s="214"/>
      <c r="AX1138" s="214"/>
      <c r="AY1138" s="214"/>
      <c r="AZ1138" s="214"/>
      <c r="BA1138" s="214"/>
      <c r="BB1138" s="214"/>
      <c r="BC1138" s="214"/>
      <c r="BD1138" s="214"/>
      <c r="BE1138" s="214"/>
      <c r="BF1138" s="214"/>
      <c r="BG1138" s="214"/>
      <c r="BH1138" s="214"/>
      <c r="BI1138" s="214"/>
      <c r="BJ1138" s="214"/>
      <c r="BK1138" s="214"/>
      <c r="BL1138" s="214"/>
      <c r="BM1138" s="218"/>
    </row>
    <row r="1139" spans="1:65">
      <c r="A1139" s="29"/>
      <c r="B1139" s="3" t="s">
        <v>258</v>
      </c>
      <c r="C1139" s="28"/>
      <c r="D1139" s="216">
        <v>186.65</v>
      </c>
      <c r="E1139" s="216">
        <v>178.63653130136117</v>
      </c>
      <c r="F1139" s="216">
        <v>186.03649999999999</v>
      </c>
      <c r="G1139" s="216">
        <v>100.5</v>
      </c>
      <c r="H1139" s="216">
        <v>185.5</v>
      </c>
      <c r="I1139" s="216">
        <v>193.75</v>
      </c>
      <c r="J1139" s="216">
        <v>190</v>
      </c>
      <c r="K1139" s="216">
        <v>183.5</v>
      </c>
      <c r="L1139" s="216">
        <v>183.25</v>
      </c>
      <c r="M1139" s="216">
        <v>171.25</v>
      </c>
      <c r="N1139" s="216">
        <v>186.08780219275997</v>
      </c>
      <c r="O1139" s="216">
        <v>164.35</v>
      </c>
      <c r="P1139" s="216">
        <v>188</v>
      </c>
      <c r="Q1139" s="216">
        <v>184.35</v>
      </c>
      <c r="R1139" s="216">
        <v>194.5</v>
      </c>
      <c r="S1139" s="216">
        <v>178.35000000000002</v>
      </c>
      <c r="T1139" s="216">
        <v>177.5</v>
      </c>
      <c r="U1139" s="216">
        <v>158.80000000000001</v>
      </c>
      <c r="V1139" s="216">
        <v>182.5</v>
      </c>
      <c r="W1139" s="213"/>
      <c r="X1139" s="214"/>
      <c r="Y1139" s="214"/>
      <c r="Z1139" s="214"/>
      <c r="AA1139" s="214"/>
      <c r="AB1139" s="214"/>
      <c r="AC1139" s="214"/>
      <c r="AD1139" s="214"/>
      <c r="AE1139" s="214"/>
      <c r="AF1139" s="214"/>
      <c r="AG1139" s="214"/>
      <c r="AH1139" s="214"/>
      <c r="AI1139" s="214"/>
      <c r="AJ1139" s="214"/>
      <c r="AK1139" s="214"/>
      <c r="AL1139" s="214"/>
      <c r="AM1139" s="214"/>
      <c r="AN1139" s="214"/>
      <c r="AO1139" s="214"/>
      <c r="AP1139" s="214"/>
      <c r="AQ1139" s="214"/>
      <c r="AR1139" s="214"/>
      <c r="AS1139" s="214"/>
      <c r="AT1139" s="214"/>
      <c r="AU1139" s="214"/>
      <c r="AV1139" s="214"/>
      <c r="AW1139" s="214"/>
      <c r="AX1139" s="214"/>
      <c r="AY1139" s="214"/>
      <c r="AZ1139" s="214"/>
      <c r="BA1139" s="214"/>
      <c r="BB1139" s="214"/>
      <c r="BC1139" s="214"/>
      <c r="BD1139" s="214"/>
      <c r="BE1139" s="214"/>
      <c r="BF1139" s="214"/>
      <c r="BG1139" s="214"/>
      <c r="BH1139" s="214"/>
      <c r="BI1139" s="214"/>
      <c r="BJ1139" s="214"/>
      <c r="BK1139" s="214"/>
      <c r="BL1139" s="214"/>
      <c r="BM1139" s="218"/>
    </row>
    <row r="1140" spans="1:65">
      <c r="A1140" s="29"/>
      <c r="B1140" s="3" t="s">
        <v>259</v>
      </c>
      <c r="C1140" s="28"/>
      <c r="D1140" s="216">
        <v>2.8946502379389418</v>
      </c>
      <c r="E1140" s="216">
        <v>3.6140568110196201</v>
      </c>
      <c r="F1140" s="216">
        <v>1.7822761570531054</v>
      </c>
      <c r="G1140" s="216">
        <v>32.249030993194197</v>
      </c>
      <c r="H1140" s="216">
        <v>3.6147844564602556</v>
      </c>
      <c r="I1140" s="216">
        <v>2.734044622898463</v>
      </c>
      <c r="J1140" s="216">
        <v>4.750438576243952</v>
      </c>
      <c r="K1140" s="216">
        <v>3.4556716665022833</v>
      </c>
      <c r="L1140" s="216">
        <v>6.6332495807107996</v>
      </c>
      <c r="M1140" s="216">
        <v>7.2663608498339798</v>
      </c>
      <c r="N1140" s="216">
        <v>8.4355643054233855</v>
      </c>
      <c r="O1140" s="216">
        <v>2.2551422719346688</v>
      </c>
      <c r="P1140" s="216">
        <v>2.6394443859772205</v>
      </c>
      <c r="Q1140" s="216">
        <v>2.3695287857856191</v>
      </c>
      <c r="R1140" s="216">
        <v>2.8083209693100764</v>
      </c>
      <c r="S1140" s="216">
        <v>2.9850739800994308</v>
      </c>
      <c r="T1140" s="216">
        <v>2.4289915602982237</v>
      </c>
      <c r="U1140" s="216">
        <v>4.4777970774329132</v>
      </c>
      <c r="V1140" s="216">
        <v>4.0824829046386295</v>
      </c>
      <c r="W1140" s="213"/>
      <c r="X1140" s="214"/>
      <c r="Y1140" s="214"/>
      <c r="Z1140" s="214"/>
      <c r="AA1140" s="214"/>
      <c r="AB1140" s="214"/>
      <c r="AC1140" s="214"/>
      <c r="AD1140" s="214"/>
      <c r="AE1140" s="214"/>
      <c r="AF1140" s="214"/>
      <c r="AG1140" s="214"/>
      <c r="AH1140" s="214"/>
      <c r="AI1140" s="214"/>
      <c r="AJ1140" s="214"/>
      <c r="AK1140" s="214"/>
      <c r="AL1140" s="214"/>
      <c r="AM1140" s="214"/>
      <c r="AN1140" s="214"/>
      <c r="AO1140" s="214"/>
      <c r="AP1140" s="214"/>
      <c r="AQ1140" s="214"/>
      <c r="AR1140" s="214"/>
      <c r="AS1140" s="214"/>
      <c r="AT1140" s="214"/>
      <c r="AU1140" s="214"/>
      <c r="AV1140" s="214"/>
      <c r="AW1140" s="214"/>
      <c r="AX1140" s="214"/>
      <c r="AY1140" s="214"/>
      <c r="AZ1140" s="214"/>
      <c r="BA1140" s="214"/>
      <c r="BB1140" s="214"/>
      <c r="BC1140" s="214"/>
      <c r="BD1140" s="214"/>
      <c r="BE1140" s="214"/>
      <c r="BF1140" s="214"/>
      <c r="BG1140" s="214"/>
      <c r="BH1140" s="214"/>
      <c r="BI1140" s="214"/>
      <c r="BJ1140" s="214"/>
      <c r="BK1140" s="214"/>
      <c r="BL1140" s="214"/>
      <c r="BM1140" s="218"/>
    </row>
    <row r="1141" spans="1:65">
      <c r="A1141" s="29"/>
      <c r="B1141" s="3" t="s">
        <v>86</v>
      </c>
      <c r="C1141" s="28"/>
      <c r="D1141" s="13">
        <v>1.5491839646448713E-2</v>
      </c>
      <c r="E1141" s="13">
        <v>2.0356644643478004E-2</v>
      </c>
      <c r="F1141" s="13">
        <v>9.575565980594513E-3</v>
      </c>
      <c r="G1141" s="13">
        <v>0.31929733656627918</v>
      </c>
      <c r="H1141" s="13">
        <v>1.9469216103017536E-2</v>
      </c>
      <c r="I1141" s="13">
        <v>1.4147708268556082E-2</v>
      </c>
      <c r="J1141" s="13">
        <v>2.4828076182459677E-2</v>
      </c>
      <c r="K1141" s="13">
        <v>1.8943837367760348E-2</v>
      </c>
      <c r="L1141" s="13">
        <v>3.6247265468365028E-2</v>
      </c>
      <c r="M1141" s="13">
        <v>4.1760694539275743E-2</v>
      </c>
      <c r="N1141" s="13">
        <v>4.5600596795351986E-2</v>
      </c>
      <c r="O1141" s="13">
        <v>1.3710460666337026E-2</v>
      </c>
      <c r="P1141" s="13">
        <v>1.4052055293578813E-2</v>
      </c>
      <c r="Q1141" s="13">
        <v>1.2922352949203521E-2</v>
      </c>
      <c r="R1141" s="13">
        <v>1.4418899380335838E-2</v>
      </c>
      <c r="S1141" s="13">
        <v>1.6829960421534094E-2</v>
      </c>
      <c r="T1141" s="13">
        <v>1.3684459494637881E-2</v>
      </c>
      <c r="U1141" s="13">
        <v>2.7945477912000707E-2</v>
      </c>
      <c r="V1141" s="13">
        <v>2.2472382961313559E-2</v>
      </c>
      <c r="W1141" s="149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29"/>
      <c r="B1142" s="3" t="s">
        <v>260</v>
      </c>
      <c r="C1142" s="28"/>
      <c r="D1142" s="13">
        <v>2.1579256721899753E-2</v>
      </c>
      <c r="E1142" s="13">
        <v>-2.9338635808197067E-2</v>
      </c>
      <c r="F1142" s="13">
        <v>1.7629077364224921E-2</v>
      </c>
      <c r="G1142" s="13">
        <v>-0.44779499636654063</v>
      </c>
      <c r="H1142" s="13">
        <v>1.5109528131474814E-2</v>
      </c>
      <c r="I1142" s="13">
        <v>5.6570464872930826E-2</v>
      </c>
      <c r="J1142" s="13">
        <v>4.6091327015200356E-2</v>
      </c>
      <c r="K1142" s="13">
        <v>-2.6594447577207303E-3</v>
      </c>
      <c r="L1142" s="13">
        <v>5.298580685451082E-4</v>
      </c>
      <c r="M1142" s="13">
        <v>-4.8676528393842289E-2</v>
      </c>
      <c r="N1142" s="13">
        <v>1.1399134640012631E-2</v>
      </c>
      <c r="O1142" s="13">
        <v>-0.10070772593092236</v>
      </c>
      <c r="P1142" s="13">
        <v>2.6955510057605103E-2</v>
      </c>
      <c r="Q1142" s="13">
        <v>2.5345627021979844E-3</v>
      </c>
      <c r="R1142" s="13">
        <v>6.4862652221222117E-2</v>
      </c>
      <c r="S1142" s="13">
        <v>-3.0269694939393577E-2</v>
      </c>
      <c r="T1142" s="13">
        <v>-2.9540711436247147E-2</v>
      </c>
      <c r="U1142" s="13">
        <v>-0.12394407509371652</v>
      </c>
      <c r="V1142" s="13">
        <v>-6.7599769629197448E-3</v>
      </c>
      <c r="W1142" s="149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45" t="s">
        <v>261</v>
      </c>
      <c r="C1143" s="46"/>
      <c r="D1143" s="44">
        <v>0.48</v>
      </c>
      <c r="E1143" s="44">
        <v>0.67</v>
      </c>
      <c r="F1143" s="44">
        <v>0.39</v>
      </c>
      <c r="G1143" s="44">
        <v>10.119999999999999</v>
      </c>
      <c r="H1143" s="44">
        <v>0.33</v>
      </c>
      <c r="I1143" s="44">
        <v>1.27</v>
      </c>
      <c r="J1143" s="44">
        <v>1.03</v>
      </c>
      <c r="K1143" s="44">
        <v>7.0000000000000007E-2</v>
      </c>
      <c r="L1143" s="44">
        <v>0</v>
      </c>
      <c r="M1143" s="44">
        <v>1.1100000000000001</v>
      </c>
      <c r="N1143" s="44">
        <v>0.25</v>
      </c>
      <c r="O1143" s="44">
        <v>2.29</v>
      </c>
      <c r="P1143" s="44">
        <v>0.6</v>
      </c>
      <c r="Q1143" s="44">
        <v>0.05</v>
      </c>
      <c r="R1143" s="44">
        <v>1.45</v>
      </c>
      <c r="S1143" s="44">
        <v>0.7</v>
      </c>
      <c r="T1143" s="44">
        <v>0.68</v>
      </c>
      <c r="U1143" s="44">
        <v>2.81</v>
      </c>
      <c r="V1143" s="44">
        <v>0.16</v>
      </c>
      <c r="W1143" s="149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6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</sheetData>
  <dataConsolidate/>
  <conditionalFormatting sqref="B6:V11 B25:W30 B43:V48 B61:D66 B79:W84 B97:W102 B116:V121 B134:W139 B152:V157 B170:S175 B188:W193 B206:V211 B224:S229 B242:W247 B261:M266 B279:L284 B297:M302 B315:W320 B333:U338 B351:K356 B369:R374 B388:S393 B406:F411 B424:L429 B442:S447 B460:W465 B478:U483 B496:W501 B514:L519 B532:W537 B550:W555 B568:V573 B586:W591 B604:T609 B622:L627 B640:W645 B658:V663 B676:V681 B695:L700 B713:D718 B731:T736 B749:Q754 B767:U772 B785:V790 B803:V808 B822:S827 B840:L845 B858:V863 B877:W882 B895:T900 B913:M918 B932:R937 B951:T956 B969:W974 B987:T992 B1006:L1011 B1024:T1029 B1042:W1047 B1060:T1065 B1078:V1083 B1096:L1101 B1114:W1119 B1132:V1137">
    <cfRule type="expression" dxfId="17" priority="189">
      <formula>AND($B6&lt;&gt;$B5,NOT(ISBLANK(INDIRECT(Anlyt_LabRefThisCol))))</formula>
    </cfRule>
  </conditionalFormatting>
  <conditionalFormatting sqref="C2:V17 C21:W36 C39:V54 C57:D72 C75:W90 C93:W108 C112:V127 C130:W145 C148:V163 C166:S181 C184:W199 C202:V217 C220:S235 C238:W253 C257:M272 C275:L290 C293:M308 C311:W326 C329:U344 C347:K362 C365:R380 C384:S399 C402:F417 C420:L435 C438:S453 C456:W471 C474:U489 C492:W507 C510:L525 C528:W543 C546:W561 C564:V579 C582:W597 C600:T615 C618:L633 C636:W651 C654:V669 C672:V687 C691:L706 C709:D724 C727:T742 C745:Q760 C763:U778 C781:V796 C799:V814 C818:S833 C836:L851 C854:V869 C873:W888 C891:T906 C909:M924 C928:R943 C947:T962 C965:W980 C983:T998 C1002:L1017 C1020:T1035 C1038:W1053 C1056:T1071 C1074:V1089 C1092:L1107 C1110:W1125 C1128:V1143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491D-19BD-4687-93E4-B074845B7227}">
  <sheetPr codeName="Sheet16"/>
  <dimension ref="A1:BN1245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544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49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7" t="s">
        <v>230</v>
      </c>
      <c r="E3" s="148" t="s">
        <v>231</v>
      </c>
      <c r="F3" s="148" t="s">
        <v>232</v>
      </c>
      <c r="G3" s="148" t="s">
        <v>235</v>
      </c>
      <c r="H3" s="148" t="s">
        <v>236</v>
      </c>
      <c r="I3" s="148" t="s">
        <v>237</v>
      </c>
      <c r="J3" s="148" t="s">
        <v>238</v>
      </c>
      <c r="K3" s="148" t="s">
        <v>239</v>
      </c>
      <c r="L3" s="148" t="s">
        <v>240</v>
      </c>
      <c r="M3" s="148" t="s">
        <v>241</v>
      </c>
      <c r="N3" s="148" t="s">
        <v>242</v>
      </c>
      <c r="O3" s="148" t="s">
        <v>243</v>
      </c>
      <c r="P3" s="148" t="s">
        <v>244</v>
      </c>
      <c r="Q3" s="148" t="s">
        <v>245</v>
      </c>
      <c r="R3" s="148" t="s">
        <v>247</v>
      </c>
      <c r="S3" s="148" t="s">
        <v>281</v>
      </c>
      <c r="T3" s="148" t="s">
        <v>250</v>
      </c>
      <c r="U3" s="148" t="s">
        <v>251</v>
      </c>
      <c r="V3" s="148" t="s">
        <v>296</v>
      </c>
      <c r="W3" s="14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284</v>
      </c>
      <c r="E4" s="11" t="s">
        <v>284</v>
      </c>
      <c r="F4" s="11" t="s">
        <v>285</v>
      </c>
      <c r="G4" s="11" t="s">
        <v>318</v>
      </c>
      <c r="H4" s="11" t="s">
        <v>318</v>
      </c>
      <c r="I4" s="11" t="s">
        <v>284</v>
      </c>
      <c r="J4" s="11" t="s">
        <v>284</v>
      </c>
      <c r="K4" s="11" t="s">
        <v>284</v>
      </c>
      <c r="L4" s="11" t="s">
        <v>284</v>
      </c>
      <c r="M4" s="11" t="s">
        <v>284</v>
      </c>
      <c r="N4" s="11" t="s">
        <v>318</v>
      </c>
      <c r="O4" s="11" t="s">
        <v>318</v>
      </c>
      <c r="P4" s="11" t="s">
        <v>318</v>
      </c>
      <c r="Q4" s="11" t="s">
        <v>284</v>
      </c>
      <c r="R4" s="11" t="s">
        <v>284</v>
      </c>
      <c r="S4" s="11" t="s">
        <v>318</v>
      </c>
      <c r="T4" s="11" t="s">
        <v>285</v>
      </c>
      <c r="U4" s="11" t="s">
        <v>284</v>
      </c>
      <c r="V4" s="11" t="s">
        <v>285</v>
      </c>
      <c r="W4" s="149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319</v>
      </c>
      <c r="E5" s="25" t="s">
        <v>320</v>
      </c>
      <c r="F5" s="25" t="s">
        <v>320</v>
      </c>
      <c r="G5" s="25" t="s">
        <v>321</v>
      </c>
      <c r="H5" s="25" t="s">
        <v>321</v>
      </c>
      <c r="I5" s="25" t="s">
        <v>321</v>
      </c>
      <c r="J5" s="25" t="s">
        <v>321</v>
      </c>
      <c r="K5" s="25" t="s">
        <v>321</v>
      </c>
      <c r="L5" s="25" t="s">
        <v>321</v>
      </c>
      <c r="M5" s="25" t="s">
        <v>321</v>
      </c>
      <c r="N5" s="25" t="s">
        <v>319</v>
      </c>
      <c r="O5" s="25" t="s">
        <v>321</v>
      </c>
      <c r="P5" s="25" t="s">
        <v>319</v>
      </c>
      <c r="Q5" s="25" t="s">
        <v>321</v>
      </c>
      <c r="R5" s="25" t="s">
        <v>287</v>
      </c>
      <c r="S5" s="25" t="s">
        <v>322</v>
      </c>
      <c r="T5" s="25" t="s">
        <v>319</v>
      </c>
      <c r="U5" s="25" t="s">
        <v>256</v>
      </c>
      <c r="V5" s="25" t="s">
        <v>321</v>
      </c>
      <c r="W5" s="1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0.24</v>
      </c>
      <c r="E6" s="200">
        <v>0.27787162657849823</v>
      </c>
      <c r="F6" s="201">
        <v>0.22384100000000001</v>
      </c>
      <c r="G6" s="200">
        <v>0.30399999999999999</v>
      </c>
      <c r="H6" s="201" t="s">
        <v>288</v>
      </c>
      <c r="I6" s="200">
        <v>0.28000000000000003</v>
      </c>
      <c r="J6" s="200">
        <v>0.28999999999999998</v>
      </c>
      <c r="K6" s="200">
        <v>0.25</v>
      </c>
      <c r="L6" s="200">
        <v>0.28000000000000003</v>
      </c>
      <c r="M6" s="200">
        <v>0.28000000000000003</v>
      </c>
      <c r="N6" s="200">
        <v>0.29087177623999999</v>
      </c>
      <c r="O6" s="201" t="s">
        <v>299</v>
      </c>
      <c r="P6" s="200">
        <v>0.2</v>
      </c>
      <c r="Q6" s="200">
        <v>0.24299999999999999</v>
      </c>
      <c r="R6" s="200">
        <v>0.26200000000000001</v>
      </c>
      <c r="S6" s="200">
        <v>0.28000000000000003</v>
      </c>
      <c r="T6" s="201" t="s">
        <v>288</v>
      </c>
      <c r="U6" s="200">
        <v>0.3</v>
      </c>
      <c r="V6" s="201">
        <v>0.193</v>
      </c>
      <c r="W6" s="202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0.26</v>
      </c>
      <c r="E7" s="23">
        <v>0.2733708725694885</v>
      </c>
      <c r="F7" s="206">
        <v>9.1626999999999986E-2</v>
      </c>
      <c r="G7" s="23">
        <v>0.30199999999999999</v>
      </c>
      <c r="H7" s="206" t="s">
        <v>288</v>
      </c>
      <c r="I7" s="23">
        <v>0.28000000000000003</v>
      </c>
      <c r="J7" s="23">
        <v>0.28000000000000003</v>
      </c>
      <c r="K7" s="23">
        <v>0.25</v>
      </c>
      <c r="L7" s="23">
        <v>0.27</v>
      </c>
      <c r="M7" s="23">
        <v>0.25</v>
      </c>
      <c r="N7" s="23">
        <v>0.29183015885875618</v>
      </c>
      <c r="O7" s="206" t="s">
        <v>299</v>
      </c>
      <c r="P7" s="23">
        <v>0.21</v>
      </c>
      <c r="Q7" s="23">
        <v>0.24900000000000003</v>
      </c>
      <c r="R7" s="23">
        <v>0.25700000000000001</v>
      </c>
      <c r="S7" s="23">
        <v>0.26</v>
      </c>
      <c r="T7" s="206" t="s">
        <v>288</v>
      </c>
      <c r="U7" s="23">
        <v>0.3</v>
      </c>
      <c r="V7" s="206">
        <v>0.33300000000000002</v>
      </c>
      <c r="W7" s="202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23</v>
      </c>
    </row>
    <row r="8" spans="1:66">
      <c r="A8" s="29"/>
      <c r="B8" s="19">
        <v>1</v>
      </c>
      <c r="C8" s="9">
        <v>3</v>
      </c>
      <c r="D8" s="23">
        <v>0.23</v>
      </c>
      <c r="E8" s="23">
        <v>0.25593048752498782</v>
      </c>
      <c r="F8" s="206">
        <v>9.9182000000000006E-2</v>
      </c>
      <c r="G8" s="23">
        <v>0.30299999999999999</v>
      </c>
      <c r="H8" s="206" t="s">
        <v>288</v>
      </c>
      <c r="I8" s="23">
        <v>0.28999999999999998</v>
      </c>
      <c r="J8" s="23">
        <v>0.3</v>
      </c>
      <c r="K8" s="23">
        <v>0.26</v>
      </c>
      <c r="L8" s="23">
        <v>0.27</v>
      </c>
      <c r="M8" s="23">
        <v>0.26</v>
      </c>
      <c r="N8" s="23">
        <v>0.30438816717407802</v>
      </c>
      <c r="O8" s="206" t="s">
        <v>299</v>
      </c>
      <c r="P8" s="23">
        <v>0.19</v>
      </c>
      <c r="Q8" s="23">
        <v>0.27599999999999997</v>
      </c>
      <c r="R8" s="23">
        <v>0.26700000000000002</v>
      </c>
      <c r="S8" s="23">
        <v>0.28999999999999998</v>
      </c>
      <c r="T8" s="206" t="s">
        <v>288</v>
      </c>
      <c r="U8" s="23">
        <v>0.3</v>
      </c>
      <c r="V8" s="206">
        <v>0.113</v>
      </c>
      <c r="W8" s="202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3">
        <v>0.25</v>
      </c>
      <c r="E9" s="23">
        <v>0.25273145924808116</v>
      </c>
      <c r="F9" s="206">
        <v>9.9391999999999994E-2</v>
      </c>
      <c r="G9" s="23">
        <v>0.311</v>
      </c>
      <c r="H9" s="206" t="s">
        <v>288</v>
      </c>
      <c r="I9" s="23">
        <v>0.26</v>
      </c>
      <c r="J9" s="23">
        <v>0.28999999999999998</v>
      </c>
      <c r="K9" s="23">
        <v>0.25</v>
      </c>
      <c r="L9" s="23">
        <v>0.26</v>
      </c>
      <c r="M9" s="23">
        <v>0.26</v>
      </c>
      <c r="N9" s="23">
        <v>0.30886543727826671</v>
      </c>
      <c r="O9" s="206" t="s">
        <v>299</v>
      </c>
      <c r="P9" s="23">
        <v>0.2</v>
      </c>
      <c r="Q9" s="23">
        <v>0.253</v>
      </c>
      <c r="R9" s="23">
        <v>0.26600000000000001</v>
      </c>
      <c r="S9" s="23">
        <v>0.28999999999999998</v>
      </c>
      <c r="T9" s="206" t="s">
        <v>288</v>
      </c>
      <c r="U9" s="23">
        <v>0.3</v>
      </c>
      <c r="V9" s="206">
        <v>0.17599999999999999</v>
      </c>
      <c r="W9" s="202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0.26893599261259193</v>
      </c>
      <c r="BN9" s="27"/>
    </row>
    <row r="10" spans="1:66">
      <c r="A10" s="29"/>
      <c r="B10" s="19">
        <v>1</v>
      </c>
      <c r="C10" s="9">
        <v>5</v>
      </c>
      <c r="D10" s="23">
        <v>0.25</v>
      </c>
      <c r="E10" s="23">
        <v>0.28089447296764225</v>
      </c>
      <c r="F10" s="206">
        <v>0.33322099999999999</v>
      </c>
      <c r="G10" s="23">
        <v>0.31900000000000001</v>
      </c>
      <c r="H10" s="206" t="s">
        <v>288</v>
      </c>
      <c r="I10" s="23">
        <v>0.28999999999999998</v>
      </c>
      <c r="J10" s="23">
        <v>0.28000000000000003</v>
      </c>
      <c r="K10" s="23">
        <v>0.26</v>
      </c>
      <c r="L10" s="23">
        <v>0.27</v>
      </c>
      <c r="M10" s="23">
        <v>0.28000000000000003</v>
      </c>
      <c r="N10" s="23">
        <v>0.29759897261052026</v>
      </c>
      <c r="O10" s="206" t="s">
        <v>299</v>
      </c>
      <c r="P10" s="23">
        <v>0.21</v>
      </c>
      <c r="Q10" s="23">
        <v>0.24200000000000002</v>
      </c>
      <c r="R10" s="23">
        <v>0.27099999999999996</v>
      </c>
      <c r="S10" s="23">
        <v>0.25</v>
      </c>
      <c r="T10" s="206" t="s">
        <v>288</v>
      </c>
      <c r="U10" s="23">
        <v>0.3</v>
      </c>
      <c r="V10" s="206">
        <v>0.223</v>
      </c>
      <c r="W10" s="202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73</v>
      </c>
    </row>
    <row r="11" spans="1:66">
      <c r="A11" s="29"/>
      <c r="B11" s="19">
        <v>1</v>
      </c>
      <c r="C11" s="9">
        <v>6</v>
      </c>
      <c r="D11" s="23">
        <v>0.24</v>
      </c>
      <c r="E11" s="23">
        <v>0.28424959111671899</v>
      </c>
      <c r="F11" s="206">
        <v>0.15625900000000001</v>
      </c>
      <c r="G11" s="23">
        <v>0.29499999999999998</v>
      </c>
      <c r="H11" s="206" t="s">
        <v>288</v>
      </c>
      <c r="I11" s="23">
        <v>0.27</v>
      </c>
      <c r="J11" s="23">
        <v>0.28999999999999998</v>
      </c>
      <c r="K11" s="23">
        <v>0.26</v>
      </c>
      <c r="L11" s="23">
        <v>0.26</v>
      </c>
      <c r="M11" s="23">
        <v>0.27</v>
      </c>
      <c r="N11" s="23">
        <v>0.30002035729068366</v>
      </c>
      <c r="O11" s="206" t="s">
        <v>299</v>
      </c>
      <c r="P11" s="23">
        <v>0.19</v>
      </c>
      <c r="Q11" s="23">
        <v>0.22800000000000001</v>
      </c>
      <c r="R11" s="23">
        <v>0.26399999999999996</v>
      </c>
      <c r="S11" s="23">
        <v>0.28000000000000003</v>
      </c>
      <c r="T11" s="206" t="s">
        <v>288</v>
      </c>
      <c r="U11" s="207">
        <v>0.25</v>
      </c>
      <c r="V11" s="206">
        <v>7.9000000000000001E-2</v>
      </c>
      <c r="W11" s="202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20" t="s">
        <v>257</v>
      </c>
      <c r="C12" s="12"/>
      <c r="D12" s="208">
        <v>0.245</v>
      </c>
      <c r="E12" s="208">
        <v>0.27084141833423619</v>
      </c>
      <c r="F12" s="208">
        <v>0.16725366666666666</v>
      </c>
      <c r="G12" s="208">
        <v>0.30566666666666664</v>
      </c>
      <c r="H12" s="208" t="s">
        <v>685</v>
      </c>
      <c r="I12" s="208">
        <v>0.27833333333333338</v>
      </c>
      <c r="J12" s="208">
        <v>0.28833333333333339</v>
      </c>
      <c r="K12" s="208">
        <v>0.255</v>
      </c>
      <c r="L12" s="208">
        <v>0.26833333333333337</v>
      </c>
      <c r="M12" s="208">
        <v>0.26666666666666666</v>
      </c>
      <c r="N12" s="208">
        <v>0.29892914490871747</v>
      </c>
      <c r="O12" s="208" t="s">
        <v>685</v>
      </c>
      <c r="P12" s="208">
        <v>0.19999999999999998</v>
      </c>
      <c r="Q12" s="208">
        <v>0.24849999999999997</v>
      </c>
      <c r="R12" s="208">
        <v>0.26450000000000001</v>
      </c>
      <c r="S12" s="208">
        <v>0.27500000000000002</v>
      </c>
      <c r="T12" s="208" t="s">
        <v>685</v>
      </c>
      <c r="U12" s="208">
        <v>0.29166666666666669</v>
      </c>
      <c r="V12" s="208">
        <v>0.18616666666666667</v>
      </c>
      <c r="W12" s="202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3" t="s">
        <v>258</v>
      </c>
      <c r="C13" s="28"/>
      <c r="D13" s="23">
        <v>0.245</v>
      </c>
      <c r="E13" s="23">
        <v>0.27562124957399337</v>
      </c>
      <c r="F13" s="23">
        <v>0.12782550000000001</v>
      </c>
      <c r="G13" s="23">
        <v>0.30349999999999999</v>
      </c>
      <c r="H13" s="23" t="s">
        <v>685</v>
      </c>
      <c r="I13" s="23">
        <v>0.28000000000000003</v>
      </c>
      <c r="J13" s="23">
        <v>0.28999999999999998</v>
      </c>
      <c r="K13" s="23">
        <v>0.255</v>
      </c>
      <c r="L13" s="23">
        <v>0.27</v>
      </c>
      <c r="M13" s="23">
        <v>0.26500000000000001</v>
      </c>
      <c r="N13" s="23">
        <v>0.29880966495060196</v>
      </c>
      <c r="O13" s="23" t="s">
        <v>685</v>
      </c>
      <c r="P13" s="23">
        <v>0.2</v>
      </c>
      <c r="Q13" s="23">
        <v>0.246</v>
      </c>
      <c r="R13" s="23">
        <v>0.26500000000000001</v>
      </c>
      <c r="S13" s="23">
        <v>0.28000000000000003</v>
      </c>
      <c r="T13" s="23" t="s">
        <v>685</v>
      </c>
      <c r="U13" s="23">
        <v>0.3</v>
      </c>
      <c r="V13" s="23">
        <v>0.1845</v>
      </c>
      <c r="W13" s="202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3" t="s">
        <v>259</v>
      </c>
      <c r="C14" s="28"/>
      <c r="D14" s="23">
        <v>1.0488088481701517E-2</v>
      </c>
      <c r="E14" s="23">
        <v>1.3318944757100595E-2</v>
      </c>
      <c r="F14" s="23">
        <v>9.5735589034938617E-2</v>
      </c>
      <c r="G14" s="23">
        <v>8.2865352631040431E-3</v>
      </c>
      <c r="H14" s="23" t="s">
        <v>685</v>
      </c>
      <c r="I14" s="23">
        <v>1.1690451944500109E-2</v>
      </c>
      <c r="J14" s="23">
        <v>7.5277265270907922E-3</v>
      </c>
      <c r="K14" s="23">
        <v>5.4772255750516656E-3</v>
      </c>
      <c r="L14" s="23">
        <v>7.5277265270908165E-3</v>
      </c>
      <c r="M14" s="23">
        <v>1.2110601416389978E-2</v>
      </c>
      <c r="N14" s="23">
        <v>7.0257771919338173E-3</v>
      </c>
      <c r="O14" s="23" t="s">
        <v>685</v>
      </c>
      <c r="P14" s="23">
        <v>8.9442719099991543E-3</v>
      </c>
      <c r="Q14" s="23">
        <v>1.5934239862635417E-2</v>
      </c>
      <c r="R14" s="23">
        <v>4.7644516998286285E-3</v>
      </c>
      <c r="S14" s="23">
        <v>1.6431676725154977E-2</v>
      </c>
      <c r="T14" s="23" t="s">
        <v>685</v>
      </c>
      <c r="U14" s="23">
        <v>2.0412414523193145E-2</v>
      </c>
      <c r="V14" s="23">
        <v>8.9336256171090284E-2</v>
      </c>
      <c r="W14" s="202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3" t="s">
        <v>86</v>
      </c>
      <c r="C15" s="28"/>
      <c r="D15" s="13">
        <v>4.2808524415108233E-2</v>
      </c>
      <c r="E15" s="13">
        <v>4.9176174157617714E-2</v>
      </c>
      <c r="F15" s="13">
        <v>0.57239755003839654</v>
      </c>
      <c r="G15" s="13">
        <v>2.7109711874931441E-2</v>
      </c>
      <c r="H15" s="13" t="s">
        <v>685</v>
      </c>
      <c r="I15" s="13">
        <v>4.2001623752694998E-2</v>
      </c>
      <c r="J15" s="13">
        <v>2.6107722059274419E-2</v>
      </c>
      <c r="K15" s="13">
        <v>2.1479315980594767E-2</v>
      </c>
      <c r="L15" s="13">
        <v>2.8053639231394343E-2</v>
      </c>
      <c r="M15" s="13">
        <v>4.5414755311462419E-2</v>
      </c>
      <c r="N15" s="13">
        <v>2.3503152207120001E-2</v>
      </c>
      <c r="O15" s="13" t="s">
        <v>685</v>
      </c>
      <c r="P15" s="13">
        <v>4.4721359549995773E-2</v>
      </c>
      <c r="Q15" s="13">
        <v>6.4121689588070102E-2</v>
      </c>
      <c r="R15" s="13">
        <v>1.8013049904834134E-2</v>
      </c>
      <c r="S15" s="13">
        <v>5.9751551727836277E-2</v>
      </c>
      <c r="T15" s="13" t="s">
        <v>685</v>
      </c>
      <c r="U15" s="13">
        <v>6.9985421222376498E-2</v>
      </c>
      <c r="V15" s="13">
        <v>0.47987245928965233</v>
      </c>
      <c r="W15" s="14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-8.9002562952115727E-2</v>
      </c>
      <c r="E16" s="13">
        <v>7.0850528526653633E-3</v>
      </c>
      <c r="F16" s="13">
        <v>-0.37809117685634908</v>
      </c>
      <c r="G16" s="13">
        <v>0.13657775479307466</v>
      </c>
      <c r="H16" s="13" t="s">
        <v>685</v>
      </c>
      <c r="I16" s="13">
        <v>3.4942666578208881E-2</v>
      </c>
      <c r="J16" s="13">
        <v>7.212623543730623E-2</v>
      </c>
      <c r="K16" s="13">
        <v>-5.1818994093018378E-2</v>
      </c>
      <c r="L16" s="13">
        <v>-2.2409022808884682E-3</v>
      </c>
      <c r="M16" s="13">
        <v>-8.4381637574048041E-3</v>
      </c>
      <c r="N16" s="13">
        <v>0.11152524437043776</v>
      </c>
      <c r="O16" s="13" t="s">
        <v>685</v>
      </c>
      <c r="P16" s="13">
        <v>-0.25632862281805369</v>
      </c>
      <c r="Q16" s="13">
        <v>-7.5988313851431788E-2</v>
      </c>
      <c r="R16" s="13">
        <v>-1.649460367687583E-2</v>
      </c>
      <c r="S16" s="13">
        <v>2.2548143625176431E-2</v>
      </c>
      <c r="T16" s="13" t="s">
        <v>685</v>
      </c>
      <c r="U16" s="13">
        <v>8.4520758390338457E-2</v>
      </c>
      <c r="V16" s="13">
        <v>-0.30776589307313817</v>
      </c>
      <c r="W16" s="14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0.82</v>
      </c>
      <c r="E17" s="44">
        <v>0.27</v>
      </c>
      <c r="F17" s="44">
        <v>4.0999999999999996</v>
      </c>
      <c r="G17" s="44">
        <v>1.73</v>
      </c>
      <c r="H17" s="44">
        <v>0.61</v>
      </c>
      <c r="I17" s="44">
        <v>0.57999999999999996</v>
      </c>
      <c r="J17" s="44">
        <v>1</v>
      </c>
      <c r="K17" s="44">
        <v>0.4</v>
      </c>
      <c r="L17" s="44">
        <v>0.16</v>
      </c>
      <c r="M17" s="44">
        <v>0.09</v>
      </c>
      <c r="N17" s="44">
        <v>1.45</v>
      </c>
      <c r="O17" s="44">
        <v>4.83</v>
      </c>
      <c r="P17" s="44">
        <v>2.72</v>
      </c>
      <c r="Q17" s="44">
        <v>0.67</v>
      </c>
      <c r="R17" s="44">
        <v>0</v>
      </c>
      <c r="S17" s="44">
        <v>0.44</v>
      </c>
      <c r="T17" s="44">
        <v>0.61</v>
      </c>
      <c r="U17" s="44">
        <v>1.1399999999999999</v>
      </c>
      <c r="V17" s="44">
        <v>3.3</v>
      </c>
      <c r="W17" s="14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 ht="15">
      <c r="B19" s="8" t="s">
        <v>545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226</v>
      </c>
      <c r="E20" s="17" t="s">
        <v>226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227</v>
      </c>
      <c r="C21" s="9" t="s">
        <v>227</v>
      </c>
      <c r="D21" s="147" t="s">
        <v>230</v>
      </c>
      <c r="E21" s="148" t="s">
        <v>231</v>
      </c>
      <c r="F21" s="148" t="s">
        <v>235</v>
      </c>
      <c r="G21" s="148" t="s">
        <v>236</v>
      </c>
      <c r="H21" s="148" t="s">
        <v>237</v>
      </c>
      <c r="I21" s="148" t="s">
        <v>238</v>
      </c>
      <c r="J21" s="148" t="s">
        <v>239</v>
      </c>
      <c r="K21" s="148" t="s">
        <v>240</v>
      </c>
      <c r="L21" s="148" t="s">
        <v>241</v>
      </c>
      <c r="M21" s="148" t="s">
        <v>242</v>
      </c>
      <c r="N21" s="148" t="s">
        <v>244</v>
      </c>
      <c r="O21" s="148" t="s">
        <v>245</v>
      </c>
      <c r="P21" s="148" t="s">
        <v>246</v>
      </c>
      <c r="Q21" s="148" t="s">
        <v>247</v>
      </c>
      <c r="R21" s="148" t="s">
        <v>281</v>
      </c>
      <c r="S21" s="148" t="s">
        <v>250</v>
      </c>
      <c r="T21" s="148" t="s">
        <v>251</v>
      </c>
      <c r="U21" s="148" t="s">
        <v>296</v>
      </c>
      <c r="V21" s="1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285</v>
      </c>
      <c r="E22" s="11" t="s">
        <v>284</v>
      </c>
      <c r="F22" s="11" t="s">
        <v>318</v>
      </c>
      <c r="G22" s="11" t="s">
        <v>284</v>
      </c>
      <c r="H22" s="11" t="s">
        <v>284</v>
      </c>
      <c r="I22" s="11" t="s">
        <v>284</v>
      </c>
      <c r="J22" s="11" t="s">
        <v>284</v>
      </c>
      <c r="K22" s="11" t="s">
        <v>284</v>
      </c>
      <c r="L22" s="11" t="s">
        <v>284</v>
      </c>
      <c r="M22" s="11" t="s">
        <v>318</v>
      </c>
      <c r="N22" s="11" t="s">
        <v>318</v>
      </c>
      <c r="O22" s="11" t="s">
        <v>284</v>
      </c>
      <c r="P22" s="11" t="s">
        <v>284</v>
      </c>
      <c r="Q22" s="11" t="s">
        <v>284</v>
      </c>
      <c r="R22" s="11" t="s">
        <v>318</v>
      </c>
      <c r="S22" s="11" t="s">
        <v>285</v>
      </c>
      <c r="T22" s="11" t="s">
        <v>285</v>
      </c>
      <c r="U22" s="11" t="s">
        <v>285</v>
      </c>
      <c r="V22" s="1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 t="s">
        <v>319</v>
      </c>
      <c r="E23" s="25" t="s">
        <v>320</v>
      </c>
      <c r="F23" s="25" t="s">
        <v>321</v>
      </c>
      <c r="G23" s="25" t="s">
        <v>321</v>
      </c>
      <c r="H23" s="25" t="s">
        <v>321</v>
      </c>
      <c r="I23" s="25" t="s">
        <v>321</v>
      </c>
      <c r="J23" s="25" t="s">
        <v>321</v>
      </c>
      <c r="K23" s="25" t="s">
        <v>321</v>
      </c>
      <c r="L23" s="25" t="s">
        <v>321</v>
      </c>
      <c r="M23" s="25" t="s">
        <v>319</v>
      </c>
      <c r="N23" s="25" t="s">
        <v>319</v>
      </c>
      <c r="O23" s="25" t="s">
        <v>321</v>
      </c>
      <c r="P23" s="25" t="s">
        <v>319</v>
      </c>
      <c r="Q23" s="25" t="s">
        <v>287</v>
      </c>
      <c r="R23" s="25" t="s">
        <v>322</v>
      </c>
      <c r="S23" s="25" t="s">
        <v>319</v>
      </c>
      <c r="T23" s="25" t="s">
        <v>256</v>
      </c>
      <c r="U23" s="25" t="s">
        <v>321</v>
      </c>
      <c r="V23" s="1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1.1409</v>
      </c>
      <c r="E24" s="21">
        <v>1.2266292104500709</v>
      </c>
      <c r="F24" s="143">
        <v>1.46</v>
      </c>
      <c r="G24" s="21">
        <v>1.22</v>
      </c>
      <c r="H24" s="21">
        <v>1.0900000000000001</v>
      </c>
      <c r="I24" s="21">
        <v>1.22</v>
      </c>
      <c r="J24" s="150">
        <v>1.06</v>
      </c>
      <c r="K24" s="21">
        <v>1.1100000000000001</v>
      </c>
      <c r="L24" s="21">
        <v>1.08</v>
      </c>
      <c r="M24" s="21">
        <v>1.1349577977086631</v>
      </c>
      <c r="N24" s="143">
        <v>1.54</v>
      </c>
      <c r="O24" s="21">
        <v>1.08</v>
      </c>
      <c r="P24" s="143">
        <v>1.4238999999999999</v>
      </c>
      <c r="Q24" s="21">
        <v>0.93999999999999984</v>
      </c>
      <c r="R24" s="143">
        <v>1.78</v>
      </c>
      <c r="S24" s="21">
        <v>1.06</v>
      </c>
      <c r="T24" s="21">
        <v>1.17</v>
      </c>
      <c r="U24" s="21">
        <v>1.1527685999999999</v>
      </c>
      <c r="V24" s="1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1.1671</v>
      </c>
      <c r="E25" s="11">
        <v>1.2221509858518897</v>
      </c>
      <c r="F25" s="144">
        <v>1.49</v>
      </c>
      <c r="G25" s="11">
        <v>1.22</v>
      </c>
      <c r="H25" s="11">
        <v>1.1599999999999999</v>
      </c>
      <c r="I25" s="11">
        <v>1.23</v>
      </c>
      <c r="J25" s="11">
        <v>1.1000000000000001</v>
      </c>
      <c r="K25" s="11">
        <v>1.1100000000000001</v>
      </c>
      <c r="L25" s="11">
        <v>1.07</v>
      </c>
      <c r="M25" s="11">
        <v>1.1154267264432307</v>
      </c>
      <c r="N25" s="144">
        <v>1.6199999999999999</v>
      </c>
      <c r="O25" s="11">
        <v>1.17</v>
      </c>
      <c r="P25" s="144">
        <v>1.3867</v>
      </c>
      <c r="Q25" s="145">
        <v>0.89</v>
      </c>
      <c r="R25" s="144">
        <v>2.0500000000000003</v>
      </c>
      <c r="S25" s="11">
        <v>1.03</v>
      </c>
      <c r="T25" s="11">
        <v>1.1499999999999999</v>
      </c>
      <c r="U25" s="11">
        <v>1.1856765</v>
      </c>
      <c r="V25" s="1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1.1509</v>
      </c>
      <c r="E26" s="11">
        <v>1.192481153662001</v>
      </c>
      <c r="F26" s="144">
        <v>1.37</v>
      </c>
      <c r="G26" s="11">
        <v>1.1299999999999999</v>
      </c>
      <c r="H26" s="11">
        <v>1.1299999999999999</v>
      </c>
      <c r="I26" s="11">
        <v>1.23</v>
      </c>
      <c r="J26" s="11">
        <v>1.07</v>
      </c>
      <c r="K26" s="11">
        <v>1.1000000000000001</v>
      </c>
      <c r="L26" s="11">
        <v>1.06</v>
      </c>
      <c r="M26" s="11">
        <v>1.1451737886810529</v>
      </c>
      <c r="N26" s="144">
        <v>1.6500000000000001</v>
      </c>
      <c r="O26" s="11">
        <v>1.1599999999999999</v>
      </c>
      <c r="P26" s="144">
        <v>1.373</v>
      </c>
      <c r="Q26" s="11">
        <v>1</v>
      </c>
      <c r="R26" s="144">
        <v>1.81</v>
      </c>
      <c r="S26" s="11">
        <v>1.04</v>
      </c>
      <c r="T26" s="11">
        <v>1.1599999999999999</v>
      </c>
      <c r="U26" s="11">
        <v>1.2197956000000001</v>
      </c>
      <c r="V26" s="14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1.1514</v>
      </c>
      <c r="E27" s="11">
        <v>1.1765918661625878</v>
      </c>
      <c r="F27" s="144">
        <v>1.43</v>
      </c>
      <c r="G27" s="11">
        <v>1.18</v>
      </c>
      <c r="H27" s="11">
        <v>1.1000000000000001</v>
      </c>
      <c r="I27" s="11">
        <v>1.24</v>
      </c>
      <c r="J27" s="11">
        <v>1.1000000000000001</v>
      </c>
      <c r="K27" s="11">
        <v>1.1200000000000001</v>
      </c>
      <c r="L27" s="11">
        <v>1.08</v>
      </c>
      <c r="M27" s="11">
        <v>1.197393922713653</v>
      </c>
      <c r="N27" s="144">
        <v>1.5599999999999998</v>
      </c>
      <c r="O27" s="11">
        <v>1.1299999999999999</v>
      </c>
      <c r="P27" s="144">
        <v>1.3791</v>
      </c>
      <c r="Q27" s="11">
        <v>1</v>
      </c>
      <c r="R27" s="144">
        <v>2.08</v>
      </c>
      <c r="S27" s="11">
        <v>1.0900000000000001</v>
      </c>
      <c r="T27" s="11">
        <v>1.1599999999999999</v>
      </c>
      <c r="U27" s="11">
        <v>1.0624301</v>
      </c>
      <c r="V27" s="14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1.126035050571772</v>
      </c>
    </row>
    <row r="28" spans="1:65">
      <c r="A28" s="29"/>
      <c r="B28" s="19">
        <v>1</v>
      </c>
      <c r="C28" s="9">
        <v>5</v>
      </c>
      <c r="D28" s="11">
        <v>1.1520000000000001</v>
      </c>
      <c r="E28" s="11">
        <v>1.2080561003989767</v>
      </c>
      <c r="F28" s="144">
        <v>1.4</v>
      </c>
      <c r="G28" s="11">
        <v>1.22</v>
      </c>
      <c r="H28" s="11">
        <v>1.1200000000000001</v>
      </c>
      <c r="I28" s="11">
        <v>1.25</v>
      </c>
      <c r="J28" s="11">
        <v>1.1000000000000001</v>
      </c>
      <c r="K28" s="11">
        <v>1.08</v>
      </c>
      <c r="L28" s="11">
        <v>1.08</v>
      </c>
      <c r="M28" s="11">
        <v>1.193357162915633</v>
      </c>
      <c r="N28" s="144">
        <v>1.66</v>
      </c>
      <c r="O28" s="11">
        <v>1.04</v>
      </c>
      <c r="P28" s="144">
        <v>1.4420999999999999</v>
      </c>
      <c r="Q28" s="11">
        <v>0.95</v>
      </c>
      <c r="R28" s="144">
        <v>1.8599999999999999</v>
      </c>
      <c r="S28" s="145">
        <v>1.2</v>
      </c>
      <c r="T28" s="11">
        <v>1.1499999999999999</v>
      </c>
      <c r="U28" s="11">
        <v>1.1578595999999999</v>
      </c>
      <c r="V28" s="14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74</v>
      </c>
    </row>
    <row r="29" spans="1:65">
      <c r="A29" s="29"/>
      <c r="B29" s="19">
        <v>1</v>
      </c>
      <c r="C29" s="9">
        <v>6</v>
      </c>
      <c r="D29" s="11">
        <v>1.1625999999999999</v>
      </c>
      <c r="E29" s="11">
        <v>1.2264637759766497</v>
      </c>
      <c r="F29" s="144">
        <v>1.39</v>
      </c>
      <c r="G29" s="11">
        <v>1.17</v>
      </c>
      <c r="H29" s="11">
        <v>1.1000000000000001</v>
      </c>
      <c r="I29" s="11">
        <v>1.25</v>
      </c>
      <c r="J29" s="11">
        <v>1.1000000000000001</v>
      </c>
      <c r="K29" s="11">
        <v>1.08</v>
      </c>
      <c r="L29" s="11">
        <v>1.08</v>
      </c>
      <c r="M29" s="11">
        <v>1.1736962570644489</v>
      </c>
      <c r="N29" s="144">
        <v>1.63</v>
      </c>
      <c r="O29" s="11">
        <v>1.04</v>
      </c>
      <c r="P29" s="144">
        <v>1.4416</v>
      </c>
      <c r="Q29" s="11">
        <v>0.98</v>
      </c>
      <c r="R29" s="144">
        <v>2.13</v>
      </c>
      <c r="S29" s="11">
        <v>1.04</v>
      </c>
      <c r="T29" s="11">
        <v>1.1299999999999999</v>
      </c>
      <c r="U29" s="11">
        <v>1.1011351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1.1541499999999998</v>
      </c>
      <c r="E30" s="22">
        <v>1.2087288487503627</v>
      </c>
      <c r="F30" s="22">
        <v>1.4233333333333336</v>
      </c>
      <c r="G30" s="22">
        <v>1.19</v>
      </c>
      <c r="H30" s="22">
        <v>1.1166666666666669</v>
      </c>
      <c r="I30" s="22">
        <v>1.2366666666666666</v>
      </c>
      <c r="J30" s="22">
        <v>1.0883333333333332</v>
      </c>
      <c r="K30" s="22">
        <v>1.1000000000000001</v>
      </c>
      <c r="L30" s="22">
        <v>1.0750000000000002</v>
      </c>
      <c r="M30" s="22">
        <v>1.1600009425877802</v>
      </c>
      <c r="N30" s="22">
        <v>1.61</v>
      </c>
      <c r="O30" s="22">
        <v>1.1033333333333333</v>
      </c>
      <c r="P30" s="22">
        <v>1.4077333333333335</v>
      </c>
      <c r="Q30" s="22">
        <v>0.96</v>
      </c>
      <c r="R30" s="22">
        <v>1.9516666666666669</v>
      </c>
      <c r="S30" s="22">
        <v>1.0766666666666667</v>
      </c>
      <c r="T30" s="22">
        <v>1.1533333333333331</v>
      </c>
      <c r="U30" s="22">
        <v>1.1466109166666667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1.1516999999999999</v>
      </c>
      <c r="E31" s="11">
        <v>1.2151035431254331</v>
      </c>
      <c r="F31" s="11">
        <v>1.415</v>
      </c>
      <c r="G31" s="11">
        <v>1.2</v>
      </c>
      <c r="H31" s="11">
        <v>1.1100000000000001</v>
      </c>
      <c r="I31" s="11">
        <v>1.2349999999999999</v>
      </c>
      <c r="J31" s="11">
        <v>1.1000000000000001</v>
      </c>
      <c r="K31" s="11">
        <v>1.105</v>
      </c>
      <c r="L31" s="11">
        <v>1.08</v>
      </c>
      <c r="M31" s="11">
        <v>1.159435022872751</v>
      </c>
      <c r="N31" s="11">
        <v>1.625</v>
      </c>
      <c r="O31" s="11">
        <v>1.105</v>
      </c>
      <c r="P31" s="11">
        <v>1.4053</v>
      </c>
      <c r="Q31" s="11">
        <v>0.96499999999999997</v>
      </c>
      <c r="R31" s="11">
        <v>1.9550000000000001</v>
      </c>
      <c r="S31" s="11">
        <v>1.05</v>
      </c>
      <c r="T31" s="11">
        <v>1.1549999999999998</v>
      </c>
      <c r="U31" s="11">
        <v>1.1553141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9.3532347345717456E-3</v>
      </c>
      <c r="E32" s="23">
        <v>2.055397865596768E-2</v>
      </c>
      <c r="F32" s="23">
        <v>4.5460605656619503E-2</v>
      </c>
      <c r="G32" s="23">
        <v>3.6878177829171584E-2</v>
      </c>
      <c r="H32" s="23">
        <v>2.5819888974716036E-2</v>
      </c>
      <c r="I32" s="23">
        <v>1.2110601416389978E-2</v>
      </c>
      <c r="J32" s="23">
        <v>1.8348478592697198E-2</v>
      </c>
      <c r="K32" s="23">
        <v>1.6733200530681523E-2</v>
      </c>
      <c r="L32" s="23">
        <v>8.3666002653407616E-3</v>
      </c>
      <c r="M32" s="23">
        <v>3.3263488629968654E-2</v>
      </c>
      <c r="N32" s="23">
        <v>4.8989794855663585E-2</v>
      </c>
      <c r="O32" s="23">
        <v>5.81950742474538E-2</v>
      </c>
      <c r="P32" s="23">
        <v>3.1805827558274054E-2</v>
      </c>
      <c r="Q32" s="23">
        <v>4.2426406871192861E-2</v>
      </c>
      <c r="R32" s="23">
        <v>0.15223884742951346</v>
      </c>
      <c r="S32" s="23">
        <v>6.4083279150388861E-2</v>
      </c>
      <c r="T32" s="23">
        <v>1.3662601021279476E-2</v>
      </c>
      <c r="U32" s="23">
        <v>5.6922802834555385E-2</v>
      </c>
      <c r="V32" s="202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56"/>
    </row>
    <row r="33" spans="1:65">
      <c r="A33" s="29"/>
      <c r="B33" s="3" t="s">
        <v>86</v>
      </c>
      <c r="C33" s="28"/>
      <c r="D33" s="13">
        <v>8.1040027159136573E-3</v>
      </c>
      <c r="E33" s="13">
        <v>1.7004623226472414E-2</v>
      </c>
      <c r="F33" s="13">
        <v>3.1939535590130796E-2</v>
      </c>
      <c r="G33" s="13">
        <v>3.0990065402665197E-2</v>
      </c>
      <c r="H33" s="13">
        <v>2.3122288634074058E-2</v>
      </c>
      <c r="I33" s="13">
        <v>9.7929391507196595E-3</v>
      </c>
      <c r="J33" s="13">
        <v>1.6859245261283799E-2</v>
      </c>
      <c r="K33" s="13">
        <v>1.5212000482437748E-2</v>
      </c>
      <c r="L33" s="13">
        <v>7.782883967758847E-3</v>
      </c>
      <c r="M33" s="13">
        <v>2.8675397931800836E-2</v>
      </c>
      <c r="N33" s="13">
        <v>3.0428444009728932E-2</v>
      </c>
      <c r="O33" s="13">
        <v>5.274478028470133E-2</v>
      </c>
      <c r="P33" s="13">
        <v>2.2593645263028546E-2</v>
      </c>
      <c r="Q33" s="13">
        <v>4.419417382415923E-2</v>
      </c>
      <c r="R33" s="13">
        <v>7.800453326875155E-2</v>
      </c>
      <c r="S33" s="13">
        <v>5.9520073514293059E-2</v>
      </c>
      <c r="T33" s="13">
        <v>1.1846185856600704E-2</v>
      </c>
      <c r="U33" s="13">
        <v>4.9644392886155915E-2</v>
      </c>
      <c r="V33" s="149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2.4968094389203666E-2</v>
      </c>
      <c r="E34" s="13">
        <v>7.3438032090209715E-2</v>
      </c>
      <c r="F34" s="13">
        <v>0.26402222791430963</v>
      </c>
      <c r="G34" s="13">
        <v>5.6805469239832318E-2</v>
      </c>
      <c r="H34" s="13">
        <v>-8.3197977721457539E-3</v>
      </c>
      <c r="I34" s="13">
        <v>9.8248820974727868E-2</v>
      </c>
      <c r="J34" s="13">
        <v>-3.3481832754046925E-2</v>
      </c>
      <c r="K34" s="13">
        <v>-2.3120994820322815E-2</v>
      </c>
      <c r="L34" s="13">
        <v>-4.532279039258813E-2</v>
      </c>
      <c r="M34" s="13">
        <v>3.0164151638762293E-2</v>
      </c>
      <c r="N34" s="13">
        <v>0.42979563485389116</v>
      </c>
      <c r="O34" s="13">
        <v>-2.0160755410687625E-2</v>
      </c>
      <c r="P34" s="13">
        <v>0.25016830747721608</v>
      </c>
      <c r="Q34" s="13">
        <v>-0.14745105002500913</v>
      </c>
      <c r="R34" s="13">
        <v>0.73322017434151809</v>
      </c>
      <c r="S34" s="13">
        <v>-4.3842670687770591E-2</v>
      </c>
      <c r="T34" s="13">
        <v>2.4242835733843116E-2</v>
      </c>
      <c r="U34" s="13">
        <v>1.8272846910446283E-2</v>
      </c>
      <c r="V34" s="149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</v>
      </c>
      <c r="E35" s="44">
        <v>0.62</v>
      </c>
      <c r="F35" s="44">
        <v>3.02</v>
      </c>
      <c r="G35" s="44">
        <v>0.41</v>
      </c>
      <c r="H35" s="44">
        <v>0.42</v>
      </c>
      <c r="I35" s="44">
        <v>0.93</v>
      </c>
      <c r="J35" s="44">
        <v>0.73</v>
      </c>
      <c r="K35" s="44">
        <v>0.6</v>
      </c>
      <c r="L35" s="44">
        <v>0.88</v>
      </c>
      <c r="M35" s="44">
        <v>7.0000000000000007E-2</v>
      </c>
      <c r="N35" s="44">
        <v>5.1100000000000003</v>
      </c>
      <c r="O35" s="44">
        <v>0.56000000000000005</v>
      </c>
      <c r="P35" s="44">
        <v>2.85</v>
      </c>
      <c r="Q35" s="44">
        <v>2.17</v>
      </c>
      <c r="R35" s="44">
        <v>8.94</v>
      </c>
      <c r="S35" s="44">
        <v>0.86</v>
      </c>
      <c r="T35" s="44">
        <v>0</v>
      </c>
      <c r="U35" s="44">
        <v>0.08</v>
      </c>
      <c r="V35" s="149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546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226</v>
      </c>
      <c r="E38" s="17" t="s">
        <v>226</v>
      </c>
      <c r="F38" s="17" t="s">
        <v>226</v>
      </c>
      <c r="G38" s="17" t="s">
        <v>226</v>
      </c>
      <c r="H38" s="17" t="s">
        <v>226</v>
      </c>
      <c r="I38" s="17" t="s">
        <v>226</v>
      </c>
      <c r="J38" s="17" t="s">
        <v>226</v>
      </c>
      <c r="K38" s="17" t="s">
        <v>226</v>
      </c>
      <c r="L38" s="17" t="s">
        <v>226</v>
      </c>
      <c r="M38" s="17" t="s">
        <v>226</v>
      </c>
      <c r="N38" s="17" t="s">
        <v>226</v>
      </c>
      <c r="O38" s="17" t="s">
        <v>226</v>
      </c>
      <c r="P38" s="17" t="s">
        <v>226</v>
      </c>
      <c r="Q38" s="17" t="s">
        <v>226</v>
      </c>
      <c r="R38" s="17" t="s">
        <v>226</v>
      </c>
      <c r="S38" s="17" t="s">
        <v>226</v>
      </c>
      <c r="T38" s="17" t="s">
        <v>226</v>
      </c>
      <c r="U38" s="17" t="s">
        <v>226</v>
      </c>
      <c r="V38" s="17" t="s">
        <v>226</v>
      </c>
      <c r="W38" s="17" t="s">
        <v>226</v>
      </c>
      <c r="X38" s="17" t="s">
        <v>226</v>
      </c>
      <c r="Y38" s="149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227</v>
      </c>
      <c r="C39" s="9" t="s">
        <v>227</v>
      </c>
      <c r="D39" s="147" t="s">
        <v>230</v>
      </c>
      <c r="E39" s="148" t="s">
        <v>231</v>
      </c>
      <c r="F39" s="148" t="s">
        <v>232</v>
      </c>
      <c r="G39" s="148" t="s">
        <v>233</v>
      </c>
      <c r="H39" s="148" t="s">
        <v>235</v>
      </c>
      <c r="I39" s="148" t="s">
        <v>236</v>
      </c>
      <c r="J39" s="148" t="s">
        <v>237</v>
      </c>
      <c r="K39" s="148" t="s">
        <v>238</v>
      </c>
      <c r="L39" s="148" t="s">
        <v>239</v>
      </c>
      <c r="M39" s="148" t="s">
        <v>240</v>
      </c>
      <c r="N39" s="148" t="s">
        <v>241</v>
      </c>
      <c r="O39" s="148" t="s">
        <v>242</v>
      </c>
      <c r="P39" s="148" t="s">
        <v>243</v>
      </c>
      <c r="Q39" s="148" t="s">
        <v>244</v>
      </c>
      <c r="R39" s="148" t="s">
        <v>245</v>
      </c>
      <c r="S39" s="148" t="s">
        <v>246</v>
      </c>
      <c r="T39" s="148" t="s">
        <v>247</v>
      </c>
      <c r="U39" s="148" t="s">
        <v>281</v>
      </c>
      <c r="V39" s="148" t="s">
        <v>250</v>
      </c>
      <c r="W39" s="148" t="s">
        <v>251</v>
      </c>
      <c r="X39" s="148" t="s">
        <v>296</v>
      </c>
      <c r="Y39" s="14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284</v>
      </c>
      <c r="E40" s="11" t="s">
        <v>284</v>
      </c>
      <c r="F40" s="11" t="s">
        <v>285</v>
      </c>
      <c r="G40" s="11" t="s">
        <v>285</v>
      </c>
      <c r="H40" s="11" t="s">
        <v>318</v>
      </c>
      <c r="I40" s="11" t="s">
        <v>318</v>
      </c>
      <c r="J40" s="11" t="s">
        <v>284</v>
      </c>
      <c r="K40" s="11" t="s">
        <v>284</v>
      </c>
      <c r="L40" s="11" t="s">
        <v>284</v>
      </c>
      <c r="M40" s="11" t="s">
        <v>284</v>
      </c>
      <c r="N40" s="11" t="s">
        <v>284</v>
      </c>
      <c r="O40" s="11" t="s">
        <v>318</v>
      </c>
      <c r="P40" s="11" t="s">
        <v>318</v>
      </c>
      <c r="Q40" s="11" t="s">
        <v>318</v>
      </c>
      <c r="R40" s="11" t="s">
        <v>284</v>
      </c>
      <c r="S40" s="11" t="s">
        <v>284</v>
      </c>
      <c r="T40" s="11" t="s">
        <v>284</v>
      </c>
      <c r="U40" s="11" t="s">
        <v>318</v>
      </c>
      <c r="V40" s="11" t="s">
        <v>285</v>
      </c>
      <c r="W40" s="11" t="s">
        <v>284</v>
      </c>
      <c r="X40" s="11" t="s">
        <v>285</v>
      </c>
      <c r="Y40" s="14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 t="s">
        <v>319</v>
      </c>
      <c r="E41" s="25" t="s">
        <v>320</v>
      </c>
      <c r="F41" s="25" t="s">
        <v>320</v>
      </c>
      <c r="G41" s="25" t="s">
        <v>321</v>
      </c>
      <c r="H41" s="25" t="s">
        <v>321</v>
      </c>
      <c r="I41" s="25" t="s">
        <v>321</v>
      </c>
      <c r="J41" s="25" t="s">
        <v>321</v>
      </c>
      <c r="K41" s="25" t="s">
        <v>321</v>
      </c>
      <c r="L41" s="25" t="s">
        <v>321</v>
      </c>
      <c r="M41" s="25" t="s">
        <v>321</v>
      </c>
      <c r="N41" s="25" t="s">
        <v>321</v>
      </c>
      <c r="O41" s="25" t="s">
        <v>319</v>
      </c>
      <c r="P41" s="25" t="s">
        <v>321</v>
      </c>
      <c r="Q41" s="25" t="s">
        <v>319</v>
      </c>
      <c r="R41" s="25" t="s">
        <v>321</v>
      </c>
      <c r="S41" s="25" t="s">
        <v>319</v>
      </c>
      <c r="T41" s="25" t="s">
        <v>287</v>
      </c>
      <c r="U41" s="25" t="s">
        <v>322</v>
      </c>
      <c r="V41" s="25" t="s">
        <v>319</v>
      </c>
      <c r="W41" s="25" t="s">
        <v>256</v>
      </c>
      <c r="X41" s="25" t="s">
        <v>321</v>
      </c>
      <c r="Y41" s="14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10">
        <v>145</v>
      </c>
      <c r="E42" s="210">
        <v>153.57916681264038</v>
      </c>
      <c r="F42" s="210">
        <v>156.55799999999999</v>
      </c>
      <c r="G42" s="210">
        <v>158.845</v>
      </c>
      <c r="H42" s="210">
        <v>147</v>
      </c>
      <c r="I42" s="210">
        <v>152</v>
      </c>
      <c r="J42" s="210">
        <v>157.5</v>
      </c>
      <c r="K42" s="210">
        <v>159</v>
      </c>
      <c r="L42" s="210">
        <v>150</v>
      </c>
      <c r="M42" s="210">
        <v>162</v>
      </c>
      <c r="N42" s="210">
        <v>153.5</v>
      </c>
      <c r="O42" s="210">
        <v>152.62115813451999</v>
      </c>
      <c r="P42" s="210">
        <v>149.19999999999999</v>
      </c>
      <c r="Q42" s="210">
        <v>148</v>
      </c>
      <c r="R42" s="210">
        <v>154.30000000000001</v>
      </c>
      <c r="S42" s="210">
        <v>158</v>
      </c>
      <c r="T42" s="210">
        <v>148.69999999999999</v>
      </c>
      <c r="U42" s="210">
        <v>156</v>
      </c>
      <c r="V42" s="210">
        <v>139.4</v>
      </c>
      <c r="W42" s="210">
        <v>149</v>
      </c>
      <c r="X42" s="210">
        <v>160.57</v>
      </c>
      <c r="Y42" s="213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5">
        <v>1</v>
      </c>
    </row>
    <row r="43" spans="1:65">
      <c r="A43" s="29"/>
      <c r="B43" s="19">
        <v>1</v>
      </c>
      <c r="C43" s="9">
        <v>2</v>
      </c>
      <c r="D43" s="216">
        <v>149</v>
      </c>
      <c r="E43" s="216">
        <v>155.90651026622589</v>
      </c>
      <c r="F43" s="216">
        <v>151.25700000000001</v>
      </c>
      <c r="G43" s="216">
        <v>158.98800000000003</v>
      </c>
      <c r="H43" s="216">
        <v>151</v>
      </c>
      <c r="I43" s="216">
        <v>152</v>
      </c>
      <c r="J43" s="216">
        <v>162.5</v>
      </c>
      <c r="K43" s="216">
        <v>159</v>
      </c>
      <c r="L43" s="216">
        <v>149.5</v>
      </c>
      <c r="M43" s="216">
        <v>161</v>
      </c>
      <c r="N43" s="216">
        <v>151</v>
      </c>
      <c r="O43" s="216">
        <v>155.97431361102056</v>
      </c>
      <c r="P43" s="216">
        <v>145.69999999999999</v>
      </c>
      <c r="Q43" s="216">
        <v>156</v>
      </c>
      <c r="R43" s="216">
        <v>153.80000000000001</v>
      </c>
      <c r="S43" s="216">
        <v>157</v>
      </c>
      <c r="T43" s="216">
        <v>144.30000000000001</v>
      </c>
      <c r="U43" s="216">
        <v>158</v>
      </c>
      <c r="V43" s="216">
        <v>138.5</v>
      </c>
      <c r="W43" s="216">
        <v>147</v>
      </c>
      <c r="X43" s="216">
        <v>160.458</v>
      </c>
      <c r="Y43" s="213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11</v>
      </c>
    </row>
    <row r="44" spans="1:65">
      <c r="A44" s="29"/>
      <c r="B44" s="19">
        <v>1</v>
      </c>
      <c r="C44" s="9">
        <v>3</v>
      </c>
      <c r="D44" s="216">
        <v>141</v>
      </c>
      <c r="E44" s="216">
        <v>154.24749616617135</v>
      </c>
      <c r="F44" s="216">
        <v>157.93199999999999</v>
      </c>
      <c r="G44" s="216">
        <v>156.18300000000002</v>
      </c>
      <c r="H44" s="216">
        <v>150</v>
      </c>
      <c r="I44" s="216">
        <v>152</v>
      </c>
      <c r="J44" s="216">
        <v>159.5</v>
      </c>
      <c r="K44" s="216">
        <v>160.5</v>
      </c>
      <c r="L44" s="216">
        <v>151.5</v>
      </c>
      <c r="M44" s="216">
        <v>157</v>
      </c>
      <c r="N44" s="216">
        <v>149</v>
      </c>
      <c r="O44" s="216">
        <v>154.36221688352001</v>
      </c>
      <c r="P44" s="216">
        <v>143.4</v>
      </c>
      <c r="Q44" s="216">
        <v>155</v>
      </c>
      <c r="R44" s="216">
        <v>153.5</v>
      </c>
      <c r="S44" s="216">
        <v>156</v>
      </c>
      <c r="T44" s="216">
        <v>153.1</v>
      </c>
      <c r="U44" s="216">
        <v>152</v>
      </c>
      <c r="V44" s="227">
        <v>117.9</v>
      </c>
      <c r="W44" s="216">
        <v>153</v>
      </c>
      <c r="X44" s="216">
        <v>162.99799999999999</v>
      </c>
      <c r="Y44" s="213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16</v>
      </c>
    </row>
    <row r="45" spans="1:65">
      <c r="A45" s="29"/>
      <c r="B45" s="19">
        <v>1</v>
      </c>
      <c r="C45" s="9">
        <v>4</v>
      </c>
      <c r="D45" s="216">
        <v>147</v>
      </c>
      <c r="E45" s="216">
        <v>150.72288569828638</v>
      </c>
      <c r="F45" s="216">
        <v>145.84200000000001</v>
      </c>
      <c r="G45" s="216">
        <v>160.09900000000002</v>
      </c>
      <c r="H45" s="216">
        <v>147</v>
      </c>
      <c r="I45" s="216">
        <v>153</v>
      </c>
      <c r="J45" s="216">
        <v>157.5</v>
      </c>
      <c r="K45" s="216">
        <v>158</v>
      </c>
      <c r="L45" s="216">
        <v>150.5</v>
      </c>
      <c r="M45" s="216">
        <v>162</v>
      </c>
      <c r="N45" s="216">
        <v>153.5</v>
      </c>
      <c r="O45" s="216">
        <v>152.76488289252001</v>
      </c>
      <c r="P45" s="216">
        <v>149.5</v>
      </c>
      <c r="Q45" s="216">
        <v>155</v>
      </c>
      <c r="R45" s="216">
        <v>151.69999999999999</v>
      </c>
      <c r="S45" s="216">
        <v>156</v>
      </c>
      <c r="T45" s="216">
        <v>153.4</v>
      </c>
      <c r="U45" s="216">
        <v>157</v>
      </c>
      <c r="V45" s="216">
        <v>150.30000000000001</v>
      </c>
      <c r="W45" s="216">
        <v>148</v>
      </c>
      <c r="X45" s="216">
        <v>161.09800000000001</v>
      </c>
      <c r="Y45" s="213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153.17625681104741</v>
      </c>
    </row>
    <row r="46" spans="1:65">
      <c r="A46" s="29"/>
      <c r="B46" s="19">
        <v>1</v>
      </c>
      <c r="C46" s="9">
        <v>5</v>
      </c>
      <c r="D46" s="216">
        <v>152</v>
      </c>
      <c r="E46" s="216">
        <v>153.53017925521542</v>
      </c>
      <c r="F46" s="216">
        <v>161.78800000000001</v>
      </c>
      <c r="G46" s="216">
        <v>160.53900000000002</v>
      </c>
      <c r="H46" s="216">
        <v>154</v>
      </c>
      <c r="I46" s="216">
        <v>153</v>
      </c>
      <c r="J46" s="216">
        <v>157</v>
      </c>
      <c r="K46" s="216">
        <v>161.5</v>
      </c>
      <c r="L46" s="216">
        <v>152</v>
      </c>
      <c r="M46" s="216">
        <v>161.5</v>
      </c>
      <c r="N46" s="216">
        <v>154</v>
      </c>
      <c r="O46" s="216">
        <v>156.14313148252</v>
      </c>
      <c r="P46" s="216">
        <v>143.1</v>
      </c>
      <c r="Q46" s="216">
        <v>152</v>
      </c>
      <c r="R46" s="216">
        <v>154.19999999999999</v>
      </c>
      <c r="S46" s="216">
        <v>156</v>
      </c>
      <c r="T46" s="216">
        <v>147.1</v>
      </c>
      <c r="U46" s="216">
        <v>144</v>
      </c>
      <c r="V46" s="216">
        <v>144.4</v>
      </c>
      <c r="W46" s="216">
        <v>151</v>
      </c>
      <c r="X46" s="216">
        <v>161.095</v>
      </c>
      <c r="Y46" s="213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75</v>
      </c>
    </row>
    <row r="47" spans="1:65">
      <c r="A47" s="29"/>
      <c r="B47" s="19">
        <v>1</v>
      </c>
      <c r="C47" s="9">
        <v>6</v>
      </c>
      <c r="D47" s="216">
        <v>146</v>
      </c>
      <c r="E47" s="216">
        <v>153.82470051757002</v>
      </c>
      <c r="F47" s="216">
        <v>155.65199999999999</v>
      </c>
      <c r="G47" s="216">
        <v>154.511</v>
      </c>
      <c r="H47" s="216">
        <v>148</v>
      </c>
      <c r="I47" s="216">
        <v>153</v>
      </c>
      <c r="J47" s="216">
        <v>154.5</v>
      </c>
      <c r="K47" s="216">
        <v>161</v>
      </c>
      <c r="L47" s="216">
        <v>149</v>
      </c>
      <c r="M47" s="216">
        <v>159</v>
      </c>
      <c r="N47" s="216">
        <v>154</v>
      </c>
      <c r="O47" s="216">
        <v>154.88471647176613</v>
      </c>
      <c r="P47" s="216">
        <v>143.9</v>
      </c>
      <c r="Q47" s="216">
        <v>153</v>
      </c>
      <c r="R47" s="227">
        <v>146.6</v>
      </c>
      <c r="S47" s="216">
        <v>157</v>
      </c>
      <c r="T47" s="216">
        <v>150.4</v>
      </c>
      <c r="U47" s="216">
        <v>152</v>
      </c>
      <c r="V47" s="227">
        <v>136.4</v>
      </c>
      <c r="W47" s="216">
        <v>149</v>
      </c>
      <c r="X47" s="216">
        <v>161.03399999999999</v>
      </c>
      <c r="Y47" s="213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8"/>
    </row>
    <row r="48" spans="1:65">
      <c r="A48" s="29"/>
      <c r="B48" s="20" t="s">
        <v>257</v>
      </c>
      <c r="C48" s="12"/>
      <c r="D48" s="219">
        <v>146.66666666666666</v>
      </c>
      <c r="E48" s="219">
        <v>153.63515645268492</v>
      </c>
      <c r="F48" s="219">
        <v>154.83816666666667</v>
      </c>
      <c r="G48" s="219">
        <v>158.19416666666669</v>
      </c>
      <c r="H48" s="219">
        <v>149.5</v>
      </c>
      <c r="I48" s="219">
        <v>152.5</v>
      </c>
      <c r="J48" s="219">
        <v>158.08333333333334</v>
      </c>
      <c r="K48" s="219">
        <v>159.83333333333334</v>
      </c>
      <c r="L48" s="219">
        <v>150.41666666666666</v>
      </c>
      <c r="M48" s="219">
        <v>160.41666666666666</v>
      </c>
      <c r="N48" s="219">
        <v>152.5</v>
      </c>
      <c r="O48" s="219">
        <v>154.45840324597773</v>
      </c>
      <c r="P48" s="219">
        <v>145.79999999999998</v>
      </c>
      <c r="Q48" s="219">
        <v>153.16666666666666</v>
      </c>
      <c r="R48" s="219">
        <v>152.35</v>
      </c>
      <c r="S48" s="219">
        <v>156.66666666666666</v>
      </c>
      <c r="T48" s="219">
        <v>149.5</v>
      </c>
      <c r="U48" s="219">
        <v>153.16666666666666</v>
      </c>
      <c r="V48" s="219">
        <v>137.81666666666663</v>
      </c>
      <c r="W48" s="219">
        <v>149.5</v>
      </c>
      <c r="X48" s="219">
        <v>161.20883333333333</v>
      </c>
      <c r="Y48" s="213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8"/>
    </row>
    <row r="49" spans="1:65">
      <c r="A49" s="29"/>
      <c r="B49" s="3" t="s">
        <v>258</v>
      </c>
      <c r="C49" s="28"/>
      <c r="D49" s="216">
        <v>146.5</v>
      </c>
      <c r="E49" s="216">
        <v>153.7019336651052</v>
      </c>
      <c r="F49" s="216">
        <v>156.10499999999999</v>
      </c>
      <c r="G49" s="216">
        <v>158.91650000000001</v>
      </c>
      <c r="H49" s="216">
        <v>149</v>
      </c>
      <c r="I49" s="216">
        <v>152.5</v>
      </c>
      <c r="J49" s="216">
        <v>157.5</v>
      </c>
      <c r="K49" s="216">
        <v>159.75</v>
      </c>
      <c r="L49" s="216">
        <v>150.25</v>
      </c>
      <c r="M49" s="216">
        <v>161.25</v>
      </c>
      <c r="N49" s="216">
        <v>153.5</v>
      </c>
      <c r="O49" s="216">
        <v>154.62346667764308</v>
      </c>
      <c r="P49" s="216">
        <v>144.80000000000001</v>
      </c>
      <c r="Q49" s="216">
        <v>154</v>
      </c>
      <c r="R49" s="216">
        <v>153.65</v>
      </c>
      <c r="S49" s="216">
        <v>156.5</v>
      </c>
      <c r="T49" s="216">
        <v>149.55000000000001</v>
      </c>
      <c r="U49" s="216">
        <v>154</v>
      </c>
      <c r="V49" s="216">
        <v>138.94999999999999</v>
      </c>
      <c r="W49" s="216">
        <v>149</v>
      </c>
      <c r="X49" s="216">
        <v>161.06450000000001</v>
      </c>
      <c r="Y49" s="213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8"/>
    </row>
    <row r="50" spans="1:65">
      <c r="A50" s="29"/>
      <c r="B50" s="3" t="s">
        <v>259</v>
      </c>
      <c r="C50" s="28"/>
      <c r="D50" s="216">
        <v>3.723797345005051</v>
      </c>
      <c r="E50" s="216">
        <v>1.6772245539723571</v>
      </c>
      <c r="F50" s="216">
        <v>5.5722151579660508</v>
      </c>
      <c r="G50" s="216">
        <v>2.3575791326415096</v>
      </c>
      <c r="H50" s="216">
        <v>2.7386127875258306</v>
      </c>
      <c r="I50" s="216">
        <v>0.54772255750516607</v>
      </c>
      <c r="J50" s="216">
        <v>2.6910344974872893</v>
      </c>
      <c r="K50" s="216">
        <v>1.3662601021279464</v>
      </c>
      <c r="L50" s="216">
        <v>1.1583033569262704</v>
      </c>
      <c r="M50" s="216">
        <v>2.0103896803024699</v>
      </c>
      <c r="N50" s="216">
        <v>2.0493901531919199</v>
      </c>
      <c r="O50" s="216">
        <v>1.5212343038337675</v>
      </c>
      <c r="P50" s="216">
        <v>2.8955137713366139</v>
      </c>
      <c r="Q50" s="216">
        <v>2.9268868558020253</v>
      </c>
      <c r="R50" s="216">
        <v>2.9710267585466177</v>
      </c>
      <c r="S50" s="216">
        <v>0.81649658092772603</v>
      </c>
      <c r="T50" s="216">
        <v>3.5332704396918144</v>
      </c>
      <c r="U50" s="216">
        <v>5.1542862422130442</v>
      </c>
      <c r="V50" s="216">
        <v>10.962010156292809</v>
      </c>
      <c r="W50" s="216">
        <v>2.16794833886788</v>
      </c>
      <c r="X50" s="216">
        <v>0.91965045896071951</v>
      </c>
      <c r="Y50" s="213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8"/>
    </row>
    <row r="51" spans="1:65">
      <c r="A51" s="29"/>
      <c r="B51" s="3" t="s">
        <v>86</v>
      </c>
      <c r="C51" s="28"/>
      <c r="D51" s="13">
        <v>2.5389527352307168E-2</v>
      </c>
      <c r="E51" s="13">
        <v>1.0916931988082379E-2</v>
      </c>
      <c r="F51" s="13">
        <v>3.5987349100831414E-2</v>
      </c>
      <c r="G51" s="13">
        <v>1.4903072485657452E-2</v>
      </c>
      <c r="H51" s="13">
        <v>1.8318480184119267E-2</v>
      </c>
      <c r="I51" s="13">
        <v>3.5916233279027284E-3</v>
      </c>
      <c r="J51" s="13">
        <v>1.7022885592961237E-2</v>
      </c>
      <c r="K51" s="13">
        <v>8.5480298360455457E-3</v>
      </c>
      <c r="L51" s="13">
        <v>7.7006317357979203E-3</v>
      </c>
      <c r="M51" s="13">
        <v>1.2532299305781631E-2</v>
      </c>
      <c r="N51" s="13">
        <v>1.3438623955356851E-2</v>
      </c>
      <c r="O51" s="13">
        <v>9.8488283697402649E-3</v>
      </c>
      <c r="P51" s="13">
        <v>1.9859490887082401E-2</v>
      </c>
      <c r="Q51" s="13">
        <v>1.9109163367586675E-2</v>
      </c>
      <c r="R51" s="13">
        <v>1.9501324309462539E-2</v>
      </c>
      <c r="S51" s="13">
        <v>5.2116803037939967E-3</v>
      </c>
      <c r="T51" s="13">
        <v>2.3633915984560633E-2</v>
      </c>
      <c r="U51" s="13">
        <v>3.365148797962815E-2</v>
      </c>
      <c r="V51" s="13">
        <v>7.9540525985919541E-2</v>
      </c>
      <c r="W51" s="13">
        <v>1.4501326681390501E-2</v>
      </c>
      <c r="X51" s="13">
        <v>5.70471505776081E-3</v>
      </c>
      <c r="Y51" s="14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>
        <v>-4.2497383601759808E-2</v>
      </c>
      <c r="E52" s="13">
        <v>2.9958927786282175E-3</v>
      </c>
      <c r="F52" s="13">
        <v>1.0849657056637207E-2</v>
      </c>
      <c r="G52" s="13">
        <v>3.2759057833677163E-2</v>
      </c>
      <c r="H52" s="13">
        <v>-2.400017396679377E-2</v>
      </c>
      <c r="I52" s="13">
        <v>-4.4148931768297484E-3</v>
      </c>
      <c r="J52" s="13">
        <v>3.2035490515603282E-2</v>
      </c>
      <c r="K52" s="13">
        <v>4.3460237643082378E-2</v>
      </c>
      <c r="L52" s="13">
        <v>-1.8015782614304809E-2</v>
      </c>
      <c r="M52" s="13">
        <v>4.7268486685575262E-2</v>
      </c>
      <c r="N52" s="13">
        <v>-4.4148931768297484E-3</v>
      </c>
      <c r="O52" s="13">
        <v>8.3703993139871979E-3</v>
      </c>
      <c r="P52" s="13">
        <v>-4.8155353607749474E-2</v>
      </c>
      <c r="Q52" s="13">
        <v>-6.260855683781763E-5</v>
      </c>
      <c r="R52" s="13">
        <v>-5.3941572163279661E-3</v>
      </c>
      <c r="S52" s="13">
        <v>2.2786885698120152E-2</v>
      </c>
      <c r="T52" s="13">
        <v>-2.400017396679377E-2</v>
      </c>
      <c r="U52" s="13">
        <v>-6.260855683781763E-5</v>
      </c>
      <c r="V52" s="13">
        <v>-0.10027396193215377</v>
      </c>
      <c r="W52" s="13">
        <v>-2.400017396679377E-2</v>
      </c>
      <c r="X52" s="13">
        <v>5.2440088885280733E-2</v>
      </c>
      <c r="Y52" s="14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1.2</v>
      </c>
      <c r="E53" s="44">
        <v>0.09</v>
      </c>
      <c r="F53" s="44">
        <v>0.31</v>
      </c>
      <c r="G53" s="44">
        <v>0.92</v>
      </c>
      <c r="H53" s="44">
        <v>0.67</v>
      </c>
      <c r="I53" s="44">
        <v>0.12</v>
      </c>
      <c r="J53" s="44">
        <v>0.9</v>
      </c>
      <c r="K53" s="44">
        <v>1.23</v>
      </c>
      <c r="L53" s="44">
        <v>0.51</v>
      </c>
      <c r="M53" s="44">
        <v>1.33</v>
      </c>
      <c r="N53" s="44">
        <v>0.12</v>
      </c>
      <c r="O53" s="44">
        <v>0.24</v>
      </c>
      <c r="P53" s="44">
        <v>1.35</v>
      </c>
      <c r="Q53" s="44">
        <v>0</v>
      </c>
      <c r="R53" s="44">
        <v>0.15</v>
      </c>
      <c r="S53" s="44">
        <v>0.64</v>
      </c>
      <c r="T53" s="44">
        <v>0.67</v>
      </c>
      <c r="U53" s="44">
        <v>0</v>
      </c>
      <c r="V53" s="44">
        <v>2.82</v>
      </c>
      <c r="W53" s="44">
        <v>0.67</v>
      </c>
      <c r="X53" s="44">
        <v>1.48</v>
      </c>
      <c r="Y53" s="14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547</v>
      </c>
      <c r="BM55" s="27" t="s">
        <v>66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226</v>
      </c>
      <c r="E56" s="17" t="s">
        <v>226</v>
      </c>
      <c r="F56" s="17" t="s">
        <v>226</v>
      </c>
      <c r="G56" s="17" t="s">
        <v>226</v>
      </c>
      <c r="H56" s="17" t="s">
        <v>226</v>
      </c>
      <c r="I56" s="17" t="s">
        <v>226</v>
      </c>
      <c r="J56" s="17" t="s">
        <v>226</v>
      </c>
      <c r="K56" s="17" t="s">
        <v>226</v>
      </c>
      <c r="L56" s="17" t="s">
        <v>226</v>
      </c>
      <c r="M56" s="17" t="s">
        <v>226</v>
      </c>
      <c r="N56" s="17" t="s">
        <v>226</v>
      </c>
      <c r="O56" s="17" t="s">
        <v>226</v>
      </c>
      <c r="P56" s="14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227</v>
      </c>
      <c r="C57" s="9" t="s">
        <v>227</v>
      </c>
      <c r="D57" s="147" t="s">
        <v>231</v>
      </c>
      <c r="E57" s="148" t="s">
        <v>235</v>
      </c>
      <c r="F57" s="148" t="s">
        <v>236</v>
      </c>
      <c r="G57" s="148" t="s">
        <v>237</v>
      </c>
      <c r="H57" s="148" t="s">
        <v>238</v>
      </c>
      <c r="I57" s="148" t="s">
        <v>239</v>
      </c>
      <c r="J57" s="148" t="s">
        <v>240</v>
      </c>
      <c r="K57" s="148" t="s">
        <v>241</v>
      </c>
      <c r="L57" s="148" t="s">
        <v>242</v>
      </c>
      <c r="M57" s="148" t="s">
        <v>245</v>
      </c>
      <c r="N57" s="148" t="s">
        <v>246</v>
      </c>
      <c r="O57" s="148" t="s">
        <v>247</v>
      </c>
      <c r="P57" s="14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284</v>
      </c>
      <c r="E58" s="11" t="s">
        <v>318</v>
      </c>
      <c r="F58" s="11" t="s">
        <v>284</v>
      </c>
      <c r="G58" s="11" t="s">
        <v>284</v>
      </c>
      <c r="H58" s="11" t="s">
        <v>284</v>
      </c>
      <c r="I58" s="11" t="s">
        <v>284</v>
      </c>
      <c r="J58" s="11" t="s">
        <v>284</v>
      </c>
      <c r="K58" s="11" t="s">
        <v>284</v>
      </c>
      <c r="L58" s="11" t="s">
        <v>318</v>
      </c>
      <c r="M58" s="11" t="s">
        <v>284</v>
      </c>
      <c r="N58" s="11" t="s">
        <v>284</v>
      </c>
      <c r="O58" s="11" t="s">
        <v>284</v>
      </c>
      <c r="P58" s="1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320</v>
      </c>
      <c r="E59" s="25" t="s">
        <v>321</v>
      </c>
      <c r="F59" s="25" t="s">
        <v>321</v>
      </c>
      <c r="G59" s="25" t="s">
        <v>321</v>
      </c>
      <c r="H59" s="25" t="s">
        <v>321</v>
      </c>
      <c r="I59" s="25" t="s">
        <v>321</v>
      </c>
      <c r="J59" s="25" t="s">
        <v>321</v>
      </c>
      <c r="K59" s="25" t="s">
        <v>321</v>
      </c>
      <c r="L59" s="25" t="s">
        <v>319</v>
      </c>
      <c r="M59" s="25" t="s">
        <v>321</v>
      </c>
      <c r="N59" s="25" t="s">
        <v>319</v>
      </c>
      <c r="O59" s="25" t="s">
        <v>287</v>
      </c>
      <c r="P59" s="14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20">
        <v>4.8114425606736058</v>
      </c>
      <c r="E60" s="220">
        <v>6</v>
      </c>
      <c r="F60" s="220" t="s">
        <v>95</v>
      </c>
      <c r="G60" s="220">
        <v>10</v>
      </c>
      <c r="H60" s="220">
        <v>10</v>
      </c>
      <c r="I60" s="220">
        <v>10</v>
      </c>
      <c r="J60" s="220" t="s">
        <v>95</v>
      </c>
      <c r="K60" s="220" t="s">
        <v>95</v>
      </c>
      <c r="L60" s="220" t="s">
        <v>95</v>
      </c>
      <c r="M60" s="220" t="s">
        <v>323</v>
      </c>
      <c r="N60" s="220"/>
      <c r="O60" s="220">
        <v>4</v>
      </c>
      <c r="P60" s="221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3">
        <v>1</v>
      </c>
    </row>
    <row r="61" spans="1:65">
      <c r="A61" s="29"/>
      <c r="B61" s="19">
        <v>1</v>
      </c>
      <c r="C61" s="9">
        <v>2</v>
      </c>
      <c r="D61" s="224">
        <v>6.3365623132892255</v>
      </c>
      <c r="E61" s="224">
        <v>6</v>
      </c>
      <c r="F61" s="224" t="s">
        <v>95</v>
      </c>
      <c r="G61" s="224">
        <v>10</v>
      </c>
      <c r="H61" s="224">
        <v>10</v>
      </c>
      <c r="I61" s="224">
        <v>10</v>
      </c>
      <c r="J61" s="224">
        <v>10</v>
      </c>
      <c r="K61" s="224" t="s">
        <v>95</v>
      </c>
      <c r="L61" s="224" t="s">
        <v>95</v>
      </c>
      <c r="M61" s="224" t="s">
        <v>323</v>
      </c>
      <c r="N61" s="224"/>
      <c r="O61" s="224">
        <v>4</v>
      </c>
      <c r="P61" s="221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3">
        <v>1</v>
      </c>
    </row>
    <row r="62" spans="1:65">
      <c r="A62" s="29"/>
      <c r="B62" s="19">
        <v>1</v>
      </c>
      <c r="C62" s="9">
        <v>3</v>
      </c>
      <c r="D62" s="224">
        <v>5.6326150214755799</v>
      </c>
      <c r="E62" s="224">
        <v>6</v>
      </c>
      <c r="F62" s="224" t="s">
        <v>95</v>
      </c>
      <c r="G62" s="224">
        <v>10</v>
      </c>
      <c r="H62" s="224">
        <v>10</v>
      </c>
      <c r="I62" s="224">
        <v>10</v>
      </c>
      <c r="J62" s="224">
        <v>10</v>
      </c>
      <c r="K62" s="224" t="s">
        <v>95</v>
      </c>
      <c r="L62" s="224" t="s">
        <v>95</v>
      </c>
      <c r="M62" s="224" t="s">
        <v>323</v>
      </c>
      <c r="N62" s="224">
        <v>10</v>
      </c>
      <c r="O62" s="224">
        <v>4</v>
      </c>
      <c r="P62" s="221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3">
        <v>16</v>
      </c>
    </row>
    <row r="63" spans="1:65">
      <c r="A63" s="29"/>
      <c r="B63" s="19">
        <v>1</v>
      </c>
      <c r="C63" s="9">
        <v>4</v>
      </c>
      <c r="D63" s="224">
        <v>6.4317423000000007</v>
      </c>
      <c r="E63" s="224">
        <v>6</v>
      </c>
      <c r="F63" s="224" t="s">
        <v>95</v>
      </c>
      <c r="G63" s="224">
        <v>10</v>
      </c>
      <c r="H63" s="224">
        <v>10</v>
      </c>
      <c r="I63" s="224">
        <v>10</v>
      </c>
      <c r="J63" s="224" t="s">
        <v>95</v>
      </c>
      <c r="K63" s="224" t="s">
        <v>95</v>
      </c>
      <c r="L63" s="224" t="s">
        <v>95</v>
      </c>
      <c r="M63" s="224" t="s">
        <v>323</v>
      </c>
      <c r="N63" s="224"/>
      <c r="O63" s="224">
        <v>4</v>
      </c>
      <c r="P63" s="221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3" t="s">
        <v>95</v>
      </c>
    </row>
    <row r="64" spans="1:65">
      <c r="A64" s="29"/>
      <c r="B64" s="19">
        <v>1</v>
      </c>
      <c r="C64" s="9">
        <v>5</v>
      </c>
      <c r="D64" s="224">
        <v>5.6185361872816539</v>
      </c>
      <c r="E64" s="224">
        <v>6</v>
      </c>
      <c r="F64" s="224" t="s">
        <v>95</v>
      </c>
      <c r="G64" s="224">
        <v>10</v>
      </c>
      <c r="H64" s="224">
        <v>10</v>
      </c>
      <c r="I64" s="224">
        <v>10</v>
      </c>
      <c r="J64" s="224" t="s">
        <v>95</v>
      </c>
      <c r="K64" s="224" t="s">
        <v>95</v>
      </c>
      <c r="L64" s="224" t="s">
        <v>95</v>
      </c>
      <c r="M64" s="224" t="s">
        <v>323</v>
      </c>
      <c r="N64" s="224"/>
      <c r="O64" s="224">
        <v>4</v>
      </c>
      <c r="P64" s="221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3">
        <v>76</v>
      </c>
    </row>
    <row r="65" spans="1:65">
      <c r="A65" s="29"/>
      <c r="B65" s="19">
        <v>1</v>
      </c>
      <c r="C65" s="9">
        <v>6</v>
      </c>
      <c r="D65" s="224">
        <v>5.2958682908269523</v>
      </c>
      <c r="E65" s="224">
        <v>5</v>
      </c>
      <c r="F65" s="224" t="s">
        <v>95</v>
      </c>
      <c r="G65" s="224">
        <v>10</v>
      </c>
      <c r="H65" s="224">
        <v>10</v>
      </c>
      <c r="I65" s="224">
        <v>10</v>
      </c>
      <c r="J65" s="224">
        <v>10</v>
      </c>
      <c r="K65" s="224" t="s">
        <v>95</v>
      </c>
      <c r="L65" s="224" t="s">
        <v>95</v>
      </c>
      <c r="M65" s="224" t="s">
        <v>323</v>
      </c>
      <c r="N65" s="224">
        <v>11</v>
      </c>
      <c r="O65" s="224">
        <v>4</v>
      </c>
      <c r="P65" s="221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5"/>
    </row>
    <row r="66" spans="1:65">
      <c r="A66" s="29"/>
      <c r="B66" s="20" t="s">
        <v>257</v>
      </c>
      <c r="C66" s="12"/>
      <c r="D66" s="226">
        <v>5.6877944455911695</v>
      </c>
      <c r="E66" s="226">
        <v>5.833333333333333</v>
      </c>
      <c r="F66" s="226" t="s">
        <v>685</v>
      </c>
      <c r="G66" s="226">
        <v>10</v>
      </c>
      <c r="H66" s="226">
        <v>10</v>
      </c>
      <c r="I66" s="226">
        <v>10</v>
      </c>
      <c r="J66" s="226">
        <v>10</v>
      </c>
      <c r="K66" s="226" t="s">
        <v>685</v>
      </c>
      <c r="L66" s="226" t="s">
        <v>685</v>
      </c>
      <c r="M66" s="226" t="s">
        <v>685</v>
      </c>
      <c r="N66" s="226">
        <v>10.5</v>
      </c>
      <c r="O66" s="226">
        <v>4</v>
      </c>
      <c r="P66" s="221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5"/>
    </row>
    <row r="67" spans="1:65">
      <c r="A67" s="29"/>
      <c r="B67" s="3" t="s">
        <v>258</v>
      </c>
      <c r="C67" s="28"/>
      <c r="D67" s="224">
        <v>5.6255756043786169</v>
      </c>
      <c r="E67" s="224">
        <v>6</v>
      </c>
      <c r="F67" s="224" t="s">
        <v>685</v>
      </c>
      <c r="G67" s="224">
        <v>10</v>
      </c>
      <c r="H67" s="224">
        <v>10</v>
      </c>
      <c r="I67" s="224">
        <v>10</v>
      </c>
      <c r="J67" s="224">
        <v>10</v>
      </c>
      <c r="K67" s="224" t="s">
        <v>685</v>
      </c>
      <c r="L67" s="224" t="s">
        <v>685</v>
      </c>
      <c r="M67" s="224" t="s">
        <v>685</v>
      </c>
      <c r="N67" s="224">
        <v>10.5</v>
      </c>
      <c r="O67" s="224">
        <v>4</v>
      </c>
      <c r="P67" s="221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5"/>
    </row>
    <row r="68" spans="1:65">
      <c r="A68" s="29"/>
      <c r="B68" s="3" t="s">
        <v>259</v>
      </c>
      <c r="C68" s="28"/>
      <c r="D68" s="224">
        <v>0.61705726937029326</v>
      </c>
      <c r="E68" s="224">
        <v>0.40824829046386302</v>
      </c>
      <c r="F68" s="224" t="s">
        <v>685</v>
      </c>
      <c r="G68" s="224">
        <v>0</v>
      </c>
      <c r="H68" s="224">
        <v>0</v>
      </c>
      <c r="I68" s="224">
        <v>0</v>
      </c>
      <c r="J68" s="224">
        <v>0</v>
      </c>
      <c r="K68" s="224" t="s">
        <v>685</v>
      </c>
      <c r="L68" s="224" t="s">
        <v>685</v>
      </c>
      <c r="M68" s="224" t="s">
        <v>685</v>
      </c>
      <c r="N68" s="224">
        <v>0.70710678118654757</v>
      </c>
      <c r="O68" s="224">
        <v>0</v>
      </c>
      <c r="P68" s="221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5"/>
    </row>
    <row r="69" spans="1:65">
      <c r="A69" s="29"/>
      <c r="B69" s="3" t="s">
        <v>86</v>
      </c>
      <c r="C69" s="28"/>
      <c r="D69" s="13">
        <v>0.10848796933029081</v>
      </c>
      <c r="E69" s="13">
        <v>6.9985421222376526E-2</v>
      </c>
      <c r="F69" s="13" t="s">
        <v>685</v>
      </c>
      <c r="G69" s="13">
        <v>0</v>
      </c>
      <c r="H69" s="13">
        <v>0</v>
      </c>
      <c r="I69" s="13">
        <v>0</v>
      </c>
      <c r="J69" s="13">
        <v>0</v>
      </c>
      <c r="K69" s="13" t="s">
        <v>685</v>
      </c>
      <c r="L69" s="13" t="s">
        <v>685</v>
      </c>
      <c r="M69" s="13" t="s">
        <v>685</v>
      </c>
      <c r="N69" s="13">
        <v>6.7343502970147393E-2</v>
      </c>
      <c r="O69" s="13">
        <v>0</v>
      </c>
      <c r="P69" s="149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260</v>
      </c>
      <c r="C70" s="28"/>
      <c r="D70" s="13" t="s">
        <v>685</v>
      </c>
      <c r="E70" s="13" t="s">
        <v>685</v>
      </c>
      <c r="F70" s="13" t="s">
        <v>685</v>
      </c>
      <c r="G70" s="13" t="s">
        <v>685</v>
      </c>
      <c r="H70" s="13" t="s">
        <v>685</v>
      </c>
      <c r="I70" s="13" t="s">
        <v>685</v>
      </c>
      <c r="J70" s="13" t="s">
        <v>685</v>
      </c>
      <c r="K70" s="13" t="s">
        <v>685</v>
      </c>
      <c r="L70" s="13" t="s">
        <v>685</v>
      </c>
      <c r="M70" s="13" t="s">
        <v>685</v>
      </c>
      <c r="N70" s="13" t="s">
        <v>685</v>
      </c>
      <c r="O70" s="13" t="s">
        <v>685</v>
      </c>
      <c r="P70" s="149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261</v>
      </c>
      <c r="C71" s="46"/>
      <c r="D71" s="44">
        <v>0.3</v>
      </c>
      <c r="E71" s="44">
        <v>0.26</v>
      </c>
      <c r="F71" s="44">
        <v>0.52</v>
      </c>
      <c r="G71" s="44">
        <v>1.04</v>
      </c>
      <c r="H71" s="44">
        <v>1.04</v>
      </c>
      <c r="I71" s="44">
        <v>1.04</v>
      </c>
      <c r="J71" s="44">
        <v>0.26</v>
      </c>
      <c r="K71" s="44">
        <v>0.52</v>
      </c>
      <c r="L71" s="44">
        <v>0.52</v>
      </c>
      <c r="M71" s="44">
        <v>1.04</v>
      </c>
      <c r="N71" s="44">
        <v>1.19</v>
      </c>
      <c r="O71" s="44">
        <v>0.83</v>
      </c>
      <c r="P71" s="149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5"/>
    </row>
    <row r="73" spans="1:65" ht="15">
      <c r="B73" s="8" t="s">
        <v>548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226</v>
      </c>
      <c r="E74" s="17" t="s">
        <v>226</v>
      </c>
      <c r="F74" s="17" t="s">
        <v>226</v>
      </c>
      <c r="G74" s="17" t="s">
        <v>226</v>
      </c>
      <c r="H74" s="17" t="s">
        <v>226</v>
      </c>
      <c r="I74" s="17" t="s">
        <v>226</v>
      </c>
      <c r="J74" s="17" t="s">
        <v>226</v>
      </c>
      <c r="K74" s="17" t="s">
        <v>226</v>
      </c>
      <c r="L74" s="17" t="s">
        <v>226</v>
      </c>
      <c r="M74" s="17" t="s">
        <v>226</v>
      </c>
      <c r="N74" s="17" t="s">
        <v>226</v>
      </c>
      <c r="O74" s="17" t="s">
        <v>226</v>
      </c>
      <c r="P74" s="17" t="s">
        <v>226</v>
      </c>
      <c r="Q74" s="17" t="s">
        <v>226</v>
      </c>
      <c r="R74" s="17" t="s">
        <v>226</v>
      </c>
      <c r="S74" s="17" t="s">
        <v>226</v>
      </c>
      <c r="T74" s="17" t="s">
        <v>226</v>
      </c>
      <c r="U74" s="17" t="s">
        <v>226</v>
      </c>
      <c r="V74" s="149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227</v>
      </c>
      <c r="C75" s="9" t="s">
        <v>227</v>
      </c>
      <c r="D75" s="147" t="s">
        <v>230</v>
      </c>
      <c r="E75" s="148" t="s">
        <v>231</v>
      </c>
      <c r="F75" s="148" t="s">
        <v>232</v>
      </c>
      <c r="G75" s="148" t="s">
        <v>235</v>
      </c>
      <c r="H75" s="148" t="s">
        <v>236</v>
      </c>
      <c r="I75" s="148" t="s">
        <v>237</v>
      </c>
      <c r="J75" s="148" t="s">
        <v>238</v>
      </c>
      <c r="K75" s="148" t="s">
        <v>239</v>
      </c>
      <c r="L75" s="148" t="s">
        <v>240</v>
      </c>
      <c r="M75" s="148" t="s">
        <v>241</v>
      </c>
      <c r="N75" s="148" t="s">
        <v>242</v>
      </c>
      <c r="O75" s="148" t="s">
        <v>244</v>
      </c>
      <c r="P75" s="148" t="s">
        <v>245</v>
      </c>
      <c r="Q75" s="148" t="s">
        <v>246</v>
      </c>
      <c r="R75" s="148" t="s">
        <v>247</v>
      </c>
      <c r="S75" s="148" t="s">
        <v>281</v>
      </c>
      <c r="T75" s="148" t="s">
        <v>250</v>
      </c>
      <c r="U75" s="148" t="s">
        <v>296</v>
      </c>
      <c r="V75" s="149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284</v>
      </c>
      <c r="E76" s="11" t="s">
        <v>284</v>
      </c>
      <c r="F76" s="11" t="s">
        <v>285</v>
      </c>
      <c r="G76" s="11" t="s">
        <v>318</v>
      </c>
      <c r="H76" s="11" t="s">
        <v>318</v>
      </c>
      <c r="I76" s="11" t="s">
        <v>284</v>
      </c>
      <c r="J76" s="11" t="s">
        <v>284</v>
      </c>
      <c r="K76" s="11" t="s">
        <v>284</v>
      </c>
      <c r="L76" s="11" t="s">
        <v>284</v>
      </c>
      <c r="M76" s="11" t="s">
        <v>284</v>
      </c>
      <c r="N76" s="11" t="s">
        <v>318</v>
      </c>
      <c r="O76" s="11" t="s">
        <v>318</v>
      </c>
      <c r="P76" s="11" t="s">
        <v>284</v>
      </c>
      <c r="Q76" s="11" t="s">
        <v>284</v>
      </c>
      <c r="R76" s="11" t="s">
        <v>284</v>
      </c>
      <c r="S76" s="11" t="s">
        <v>318</v>
      </c>
      <c r="T76" s="11" t="s">
        <v>285</v>
      </c>
      <c r="U76" s="11" t="s">
        <v>285</v>
      </c>
      <c r="V76" s="149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319</v>
      </c>
      <c r="E77" s="25" t="s">
        <v>320</v>
      </c>
      <c r="F77" s="25" t="s">
        <v>320</v>
      </c>
      <c r="G77" s="25" t="s">
        <v>321</v>
      </c>
      <c r="H77" s="25" t="s">
        <v>321</v>
      </c>
      <c r="I77" s="25" t="s">
        <v>321</v>
      </c>
      <c r="J77" s="25" t="s">
        <v>321</v>
      </c>
      <c r="K77" s="25" t="s">
        <v>321</v>
      </c>
      <c r="L77" s="25" t="s">
        <v>321</v>
      </c>
      <c r="M77" s="25" t="s">
        <v>321</v>
      </c>
      <c r="N77" s="25" t="s">
        <v>319</v>
      </c>
      <c r="O77" s="25" t="s">
        <v>319</v>
      </c>
      <c r="P77" s="25" t="s">
        <v>321</v>
      </c>
      <c r="Q77" s="25" t="s">
        <v>319</v>
      </c>
      <c r="R77" s="25" t="s">
        <v>287</v>
      </c>
      <c r="S77" s="25" t="s">
        <v>322</v>
      </c>
      <c r="T77" s="25" t="s">
        <v>319</v>
      </c>
      <c r="U77" s="25" t="s">
        <v>321</v>
      </c>
      <c r="V77" s="149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>
        <v>1</v>
      </c>
      <c r="C78" s="14">
        <v>1</v>
      </c>
      <c r="D78" s="210">
        <v>68</v>
      </c>
      <c r="E78" s="210">
        <v>72.750876895483344</v>
      </c>
      <c r="F78" s="210">
        <v>68.811999999999998</v>
      </c>
      <c r="G78" s="210">
        <v>86.8</v>
      </c>
      <c r="H78" s="210">
        <v>73</v>
      </c>
      <c r="I78" s="210">
        <v>70</v>
      </c>
      <c r="J78" s="210">
        <v>80</v>
      </c>
      <c r="K78" s="210">
        <v>70</v>
      </c>
      <c r="L78" s="210">
        <v>70</v>
      </c>
      <c r="M78" s="210">
        <v>70</v>
      </c>
      <c r="N78" s="210">
        <v>70.43000720097001</v>
      </c>
      <c r="O78" s="211">
        <v>92</v>
      </c>
      <c r="P78" s="210">
        <v>71.2</v>
      </c>
      <c r="Q78" s="211">
        <v>94</v>
      </c>
      <c r="R78" s="210">
        <v>60.6</v>
      </c>
      <c r="S78" s="211">
        <v>108</v>
      </c>
      <c r="T78" s="210">
        <v>66</v>
      </c>
      <c r="U78" s="210">
        <v>81.007000000000005</v>
      </c>
      <c r="V78" s="213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5">
        <v>1</v>
      </c>
    </row>
    <row r="79" spans="1:65">
      <c r="A79" s="29"/>
      <c r="B79" s="19">
        <v>1</v>
      </c>
      <c r="C79" s="9">
        <v>2</v>
      </c>
      <c r="D79" s="216">
        <v>70</v>
      </c>
      <c r="E79" s="216">
        <v>74.811122242944492</v>
      </c>
      <c r="F79" s="216">
        <v>67.334000000000003</v>
      </c>
      <c r="G79" s="216">
        <v>87.7</v>
      </c>
      <c r="H79" s="216">
        <v>73</v>
      </c>
      <c r="I79" s="216">
        <v>70</v>
      </c>
      <c r="J79" s="216">
        <v>80</v>
      </c>
      <c r="K79" s="216">
        <v>70</v>
      </c>
      <c r="L79" s="216">
        <v>70</v>
      </c>
      <c r="M79" s="216">
        <v>70</v>
      </c>
      <c r="N79" s="216">
        <v>70.497734609369999</v>
      </c>
      <c r="O79" s="217">
        <v>92</v>
      </c>
      <c r="P79" s="216">
        <v>75.3</v>
      </c>
      <c r="Q79" s="217">
        <v>92</v>
      </c>
      <c r="R79" s="216">
        <v>59.2</v>
      </c>
      <c r="S79" s="217">
        <v>129</v>
      </c>
      <c r="T79" s="216">
        <v>64.8</v>
      </c>
      <c r="U79" s="216">
        <v>82.81</v>
      </c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25</v>
      </c>
    </row>
    <row r="80" spans="1:65">
      <c r="A80" s="29"/>
      <c r="B80" s="19">
        <v>1</v>
      </c>
      <c r="C80" s="9">
        <v>3</v>
      </c>
      <c r="D80" s="216">
        <v>66</v>
      </c>
      <c r="E80" s="216">
        <v>73.346609797557306</v>
      </c>
      <c r="F80" s="216">
        <v>67.900999999999996</v>
      </c>
      <c r="G80" s="216">
        <v>85.3</v>
      </c>
      <c r="H80" s="216">
        <v>72</v>
      </c>
      <c r="I80" s="216">
        <v>70</v>
      </c>
      <c r="J80" s="216">
        <v>80</v>
      </c>
      <c r="K80" s="216">
        <v>70</v>
      </c>
      <c r="L80" s="216">
        <v>70</v>
      </c>
      <c r="M80" s="216">
        <v>70</v>
      </c>
      <c r="N80" s="216">
        <v>71.738940951070006</v>
      </c>
      <c r="O80" s="217">
        <v>92</v>
      </c>
      <c r="P80" s="216">
        <v>75.8</v>
      </c>
      <c r="Q80" s="217">
        <v>92</v>
      </c>
      <c r="R80" s="216">
        <v>65.599999999999994</v>
      </c>
      <c r="S80" s="217">
        <v>98.4</v>
      </c>
      <c r="T80" s="216">
        <v>63.4</v>
      </c>
      <c r="U80" s="216">
        <v>82.863</v>
      </c>
      <c r="V80" s="213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16</v>
      </c>
    </row>
    <row r="81" spans="1:65">
      <c r="A81" s="29"/>
      <c r="B81" s="19">
        <v>1</v>
      </c>
      <c r="C81" s="9">
        <v>4</v>
      </c>
      <c r="D81" s="216">
        <v>68</v>
      </c>
      <c r="E81" s="216">
        <v>70.492165977882735</v>
      </c>
      <c r="F81" s="216">
        <v>64.448999999999998</v>
      </c>
      <c r="G81" s="216">
        <v>85.8</v>
      </c>
      <c r="H81" s="216">
        <v>73</v>
      </c>
      <c r="I81" s="216">
        <v>70</v>
      </c>
      <c r="J81" s="216">
        <v>80</v>
      </c>
      <c r="K81" s="216">
        <v>70</v>
      </c>
      <c r="L81" s="216">
        <v>70</v>
      </c>
      <c r="M81" s="216">
        <v>70</v>
      </c>
      <c r="N81" s="216">
        <v>73.569103810223822</v>
      </c>
      <c r="O81" s="217">
        <v>90</v>
      </c>
      <c r="P81" s="216">
        <v>73.900000000000006</v>
      </c>
      <c r="Q81" s="217">
        <v>93</v>
      </c>
      <c r="R81" s="216">
        <v>63.6</v>
      </c>
      <c r="S81" s="217">
        <v>128</v>
      </c>
      <c r="T81" s="216">
        <v>68.3</v>
      </c>
      <c r="U81" s="216">
        <v>76.334999999999994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71.933718826717808</v>
      </c>
    </row>
    <row r="82" spans="1:65">
      <c r="A82" s="29"/>
      <c r="B82" s="19">
        <v>1</v>
      </c>
      <c r="C82" s="9">
        <v>5</v>
      </c>
      <c r="D82" s="216">
        <v>70</v>
      </c>
      <c r="E82" s="216">
        <v>71.867881451162631</v>
      </c>
      <c r="F82" s="216">
        <v>69.391999999999996</v>
      </c>
      <c r="G82" s="216">
        <v>85.4</v>
      </c>
      <c r="H82" s="216">
        <v>74</v>
      </c>
      <c r="I82" s="216">
        <v>70</v>
      </c>
      <c r="J82" s="216">
        <v>80</v>
      </c>
      <c r="K82" s="216">
        <v>70</v>
      </c>
      <c r="L82" s="216">
        <v>70</v>
      </c>
      <c r="M82" s="216">
        <v>70</v>
      </c>
      <c r="N82" s="216">
        <v>74.670700220570012</v>
      </c>
      <c r="O82" s="217">
        <v>92</v>
      </c>
      <c r="P82" s="216">
        <v>69.099999999999994</v>
      </c>
      <c r="Q82" s="217">
        <v>95</v>
      </c>
      <c r="R82" s="216">
        <v>59.3</v>
      </c>
      <c r="S82" s="217">
        <v>97.3</v>
      </c>
      <c r="T82" s="216">
        <v>63.899999999999991</v>
      </c>
      <c r="U82" s="216">
        <v>80.022000000000006</v>
      </c>
      <c r="V82" s="213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77</v>
      </c>
    </row>
    <row r="83" spans="1:65">
      <c r="A83" s="29"/>
      <c r="B83" s="19">
        <v>1</v>
      </c>
      <c r="C83" s="9">
        <v>6</v>
      </c>
      <c r="D83" s="216">
        <v>68</v>
      </c>
      <c r="E83" s="216">
        <v>73.661518600997567</v>
      </c>
      <c r="F83" s="216">
        <v>67.265000000000001</v>
      </c>
      <c r="G83" s="216">
        <v>83</v>
      </c>
      <c r="H83" s="216">
        <v>72</v>
      </c>
      <c r="I83" s="216">
        <v>70</v>
      </c>
      <c r="J83" s="216">
        <v>80</v>
      </c>
      <c r="K83" s="216">
        <v>70</v>
      </c>
      <c r="L83" s="216">
        <v>70</v>
      </c>
      <c r="M83" s="216">
        <v>70</v>
      </c>
      <c r="N83" s="216">
        <v>73.009032646370002</v>
      </c>
      <c r="O83" s="217">
        <v>91</v>
      </c>
      <c r="P83" s="216">
        <v>69.400000000000006</v>
      </c>
      <c r="Q83" s="217">
        <v>95</v>
      </c>
      <c r="R83" s="216">
        <v>61.3</v>
      </c>
      <c r="S83" s="217">
        <v>127</v>
      </c>
      <c r="T83" s="216">
        <v>63.4</v>
      </c>
      <c r="U83" s="216">
        <v>79.899000000000001</v>
      </c>
      <c r="V83" s="213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8"/>
    </row>
    <row r="84" spans="1:65">
      <c r="A84" s="29"/>
      <c r="B84" s="20" t="s">
        <v>257</v>
      </c>
      <c r="C84" s="12"/>
      <c r="D84" s="219">
        <v>68.333333333333329</v>
      </c>
      <c r="E84" s="219">
        <v>72.821695827671348</v>
      </c>
      <c r="F84" s="219">
        <v>67.525500000000008</v>
      </c>
      <c r="G84" s="219">
        <v>85.666666666666671</v>
      </c>
      <c r="H84" s="219">
        <v>72.833333333333329</v>
      </c>
      <c r="I84" s="219">
        <v>70</v>
      </c>
      <c r="J84" s="219">
        <v>80</v>
      </c>
      <c r="K84" s="219">
        <v>70</v>
      </c>
      <c r="L84" s="219">
        <v>70</v>
      </c>
      <c r="M84" s="219">
        <v>70</v>
      </c>
      <c r="N84" s="219">
        <v>72.319253239762304</v>
      </c>
      <c r="O84" s="219">
        <v>91.5</v>
      </c>
      <c r="P84" s="219">
        <v>72.45</v>
      </c>
      <c r="Q84" s="219">
        <v>93.5</v>
      </c>
      <c r="R84" s="219">
        <v>61.6</v>
      </c>
      <c r="S84" s="219">
        <v>114.61666666666666</v>
      </c>
      <c r="T84" s="219">
        <v>64.966666666666654</v>
      </c>
      <c r="U84" s="219">
        <v>80.489333333333335</v>
      </c>
      <c r="V84" s="213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8"/>
    </row>
    <row r="85" spans="1:65">
      <c r="A85" s="29"/>
      <c r="B85" s="3" t="s">
        <v>258</v>
      </c>
      <c r="C85" s="28"/>
      <c r="D85" s="216">
        <v>68</v>
      </c>
      <c r="E85" s="216">
        <v>73.048743346520325</v>
      </c>
      <c r="F85" s="216">
        <v>67.617500000000007</v>
      </c>
      <c r="G85" s="216">
        <v>85.6</v>
      </c>
      <c r="H85" s="216">
        <v>73</v>
      </c>
      <c r="I85" s="216">
        <v>70</v>
      </c>
      <c r="J85" s="216">
        <v>80</v>
      </c>
      <c r="K85" s="216">
        <v>70</v>
      </c>
      <c r="L85" s="216">
        <v>70</v>
      </c>
      <c r="M85" s="216">
        <v>70</v>
      </c>
      <c r="N85" s="216">
        <v>72.373986798720011</v>
      </c>
      <c r="O85" s="216">
        <v>92</v>
      </c>
      <c r="P85" s="216">
        <v>72.550000000000011</v>
      </c>
      <c r="Q85" s="216">
        <v>93.5</v>
      </c>
      <c r="R85" s="216">
        <v>60.95</v>
      </c>
      <c r="S85" s="216">
        <v>117.5</v>
      </c>
      <c r="T85" s="216">
        <v>64.349999999999994</v>
      </c>
      <c r="U85" s="216">
        <v>80.514499999999998</v>
      </c>
      <c r="V85" s="213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8"/>
    </row>
    <row r="86" spans="1:65">
      <c r="A86" s="29"/>
      <c r="B86" s="3" t="s">
        <v>259</v>
      </c>
      <c r="C86" s="28"/>
      <c r="D86" s="224">
        <v>1.505545305418162</v>
      </c>
      <c r="E86" s="224">
        <v>1.5020080515904335</v>
      </c>
      <c r="F86" s="224">
        <v>1.7233275660767449</v>
      </c>
      <c r="G86" s="224">
        <v>1.5970806700560456</v>
      </c>
      <c r="H86" s="224">
        <v>0.752772652709081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24">
        <v>1.7199516301442122</v>
      </c>
      <c r="O86" s="224">
        <v>0.83666002653407556</v>
      </c>
      <c r="P86" s="224">
        <v>2.9507626132916882</v>
      </c>
      <c r="Q86" s="224">
        <v>1.3784048752090221</v>
      </c>
      <c r="R86" s="224">
        <v>2.5353500744473121</v>
      </c>
      <c r="S86" s="224">
        <v>15.139143524871891</v>
      </c>
      <c r="T86" s="224">
        <v>1.9106717841289929</v>
      </c>
      <c r="U86" s="224">
        <v>2.4130124464384095</v>
      </c>
      <c r="V86" s="221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5"/>
    </row>
    <row r="87" spans="1:65">
      <c r="A87" s="29"/>
      <c r="B87" s="3" t="s">
        <v>86</v>
      </c>
      <c r="C87" s="28"/>
      <c r="D87" s="13">
        <v>2.2032370323192618E-2</v>
      </c>
      <c r="E87" s="13">
        <v>2.0625831828262491E-2</v>
      </c>
      <c r="F87" s="13">
        <v>2.5521137438104784E-2</v>
      </c>
      <c r="G87" s="13">
        <v>1.8642965020109481E-2</v>
      </c>
      <c r="H87" s="13">
        <v>1.0335551295776856E-2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2.3782762585255163E-2</v>
      </c>
      <c r="O87" s="13">
        <v>9.1438254266019182E-3</v>
      </c>
      <c r="P87" s="13">
        <v>4.0728262433287622E-2</v>
      </c>
      <c r="Q87" s="13">
        <v>1.4742298130577777E-2</v>
      </c>
      <c r="R87" s="13">
        <v>4.1158280429339479E-2</v>
      </c>
      <c r="S87" s="13">
        <v>0.13208500966879649</v>
      </c>
      <c r="T87" s="13">
        <v>2.9410032593057873E-2</v>
      </c>
      <c r="U87" s="13">
        <v>2.9979282303722349E-2</v>
      </c>
      <c r="V87" s="149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260</v>
      </c>
      <c r="C88" s="28"/>
      <c r="D88" s="13">
        <v>-5.0051430012363229E-2</v>
      </c>
      <c r="E88" s="13">
        <v>1.2344377788844785E-2</v>
      </c>
      <c r="F88" s="13">
        <v>-6.1281675667802182E-2</v>
      </c>
      <c r="G88" s="13">
        <v>0.19091113408206195</v>
      </c>
      <c r="H88" s="13">
        <v>1.250615874292027E-2</v>
      </c>
      <c r="I88" s="13">
        <v>-2.688195269559146E-2</v>
      </c>
      <c r="J88" s="13">
        <v>0.11213491120503827</v>
      </c>
      <c r="K88" s="13">
        <v>-2.688195269559146E-2</v>
      </c>
      <c r="L88" s="13">
        <v>-2.688195269559146E-2</v>
      </c>
      <c r="M88" s="13">
        <v>-2.688195269559146E-2</v>
      </c>
      <c r="N88" s="13">
        <v>5.3595785027216181E-3</v>
      </c>
      <c r="O88" s="13">
        <v>0.27200430469076253</v>
      </c>
      <c r="P88" s="13">
        <v>7.1771789600627578E-3</v>
      </c>
      <c r="Q88" s="13">
        <v>0.29980767747088843</v>
      </c>
      <c r="R88" s="13">
        <v>-0.14365611837212044</v>
      </c>
      <c r="S88" s="13">
        <v>0.59336495507438491</v>
      </c>
      <c r="T88" s="13">
        <v>-9.6853774192241948E-2</v>
      </c>
      <c r="U88" s="13">
        <v>0.11893746974524255</v>
      </c>
      <c r="V88" s="149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261</v>
      </c>
      <c r="C89" s="46"/>
      <c r="D89" s="44">
        <v>0.61</v>
      </c>
      <c r="E89" s="44">
        <v>7.0000000000000007E-2</v>
      </c>
      <c r="F89" s="44">
        <v>0.74</v>
      </c>
      <c r="G89" s="44">
        <v>2.0099999999999998</v>
      </c>
      <c r="H89" s="44">
        <v>7.0000000000000007E-2</v>
      </c>
      <c r="I89" s="44">
        <v>0.36</v>
      </c>
      <c r="J89" s="44">
        <v>1.1499999999999999</v>
      </c>
      <c r="K89" s="44">
        <v>0.36</v>
      </c>
      <c r="L89" s="44">
        <v>0.36</v>
      </c>
      <c r="M89" s="44">
        <v>0.36</v>
      </c>
      <c r="N89" s="44">
        <v>0.01</v>
      </c>
      <c r="O89" s="44">
        <v>2.89</v>
      </c>
      <c r="P89" s="44">
        <v>0.01</v>
      </c>
      <c r="Q89" s="44">
        <v>3.2</v>
      </c>
      <c r="R89" s="44">
        <v>1.63</v>
      </c>
      <c r="S89" s="44">
        <v>6.39</v>
      </c>
      <c r="T89" s="44">
        <v>1.1200000000000001</v>
      </c>
      <c r="U89" s="44">
        <v>1.23</v>
      </c>
      <c r="V89" s="149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549</v>
      </c>
      <c r="BM91" s="27" t="s">
        <v>66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226</v>
      </c>
      <c r="E92" s="17" t="s">
        <v>226</v>
      </c>
      <c r="F92" s="17" t="s">
        <v>226</v>
      </c>
      <c r="G92" s="17" t="s">
        <v>226</v>
      </c>
      <c r="H92" s="17" t="s">
        <v>226</v>
      </c>
      <c r="I92" s="17" t="s">
        <v>226</v>
      </c>
      <c r="J92" s="17" t="s">
        <v>226</v>
      </c>
      <c r="K92" s="17" t="s">
        <v>226</v>
      </c>
      <c r="L92" s="17" t="s">
        <v>226</v>
      </c>
      <c r="M92" s="17" t="s">
        <v>226</v>
      </c>
      <c r="N92" s="17" t="s">
        <v>226</v>
      </c>
      <c r="O92" s="17" t="s">
        <v>226</v>
      </c>
      <c r="P92" s="17" t="s">
        <v>226</v>
      </c>
      <c r="Q92" s="17" t="s">
        <v>226</v>
      </c>
      <c r="R92" s="17" t="s">
        <v>226</v>
      </c>
      <c r="S92" s="14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227</v>
      </c>
      <c r="C93" s="9" t="s">
        <v>227</v>
      </c>
      <c r="D93" s="147" t="s">
        <v>230</v>
      </c>
      <c r="E93" s="148" t="s">
        <v>231</v>
      </c>
      <c r="F93" s="148" t="s">
        <v>232</v>
      </c>
      <c r="G93" s="148" t="s">
        <v>235</v>
      </c>
      <c r="H93" s="148" t="s">
        <v>236</v>
      </c>
      <c r="I93" s="148" t="s">
        <v>237</v>
      </c>
      <c r="J93" s="148" t="s">
        <v>238</v>
      </c>
      <c r="K93" s="148" t="s">
        <v>239</v>
      </c>
      <c r="L93" s="148" t="s">
        <v>240</v>
      </c>
      <c r="M93" s="148" t="s">
        <v>241</v>
      </c>
      <c r="N93" s="148" t="s">
        <v>242</v>
      </c>
      <c r="O93" s="148" t="s">
        <v>244</v>
      </c>
      <c r="P93" s="148" t="s">
        <v>281</v>
      </c>
      <c r="Q93" s="148" t="s">
        <v>250</v>
      </c>
      <c r="R93" s="148" t="s">
        <v>296</v>
      </c>
      <c r="S93" s="14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284</v>
      </c>
      <c r="E94" s="11" t="s">
        <v>284</v>
      </c>
      <c r="F94" s="11" t="s">
        <v>285</v>
      </c>
      <c r="G94" s="11" t="s">
        <v>318</v>
      </c>
      <c r="H94" s="11" t="s">
        <v>284</v>
      </c>
      <c r="I94" s="11" t="s">
        <v>284</v>
      </c>
      <c r="J94" s="11" t="s">
        <v>284</v>
      </c>
      <c r="K94" s="11" t="s">
        <v>284</v>
      </c>
      <c r="L94" s="11" t="s">
        <v>284</v>
      </c>
      <c r="M94" s="11" t="s">
        <v>284</v>
      </c>
      <c r="N94" s="11" t="s">
        <v>318</v>
      </c>
      <c r="O94" s="11" t="s">
        <v>318</v>
      </c>
      <c r="P94" s="11" t="s">
        <v>318</v>
      </c>
      <c r="Q94" s="11" t="s">
        <v>285</v>
      </c>
      <c r="R94" s="11" t="s">
        <v>285</v>
      </c>
      <c r="S94" s="14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319</v>
      </c>
      <c r="E95" s="25" t="s">
        <v>320</v>
      </c>
      <c r="F95" s="25" t="s">
        <v>320</v>
      </c>
      <c r="G95" s="25" t="s">
        <v>321</v>
      </c>
      <c r="H95" s="25" t="s">
        <v>321</v>
      </c>
      <c r="I95" s="25" t="s">
        <v>321</v>
      </c>
      <c r="J95" s="25" t="s">
        <v>321</v>
      </c>
      <c r="K95" s="25" t="s">
        <v>321</v>
      </c>
      <c r="L95" s="25" t="s">
        <v>321</v>
      </c>
      <c r="M95" s="25" t="s">
        <v>321</v>
      </c>
      <c r="N95" s="25" t="s">
        <v>319</v>
      </c>
      <c r="O95" s="25" t="s">
        <v>319</v>
      </c>
      <c r="P95" s="25" t="s">
        <v>322</v>
      </c>
      <c r="Q95" s="25" t="s">
        <v>319</v>
      </c>
      <c r="R95" s="25" t="s">
        <v>321</v>
      </c>
      <c r="S95" s="14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0.91</v>
      </c>
      <c r="E96" s="21">
        <v>0.94093706815650358</v>
      </c>
      <c r="F96" s="21">
        <v>0.90100000000000002</v>
      </c>
      <c r="G96" s="143">
        <v>1</v>
      </c>
      <c r="H96" s="21">
        <v>0.9</v>
      </c>
      <c r="I96" s="21">
        <v>0.91</v>
      </c>
      <c r="J96" s="21">
        <v>0.97000000000000008</v>
      </c>
      <c r="K96" s="21">
        <v>0.9</v>
      </c>
      <c r="L96" s="21">
        <v>0.9900000000000001</v>
      </c>
      <c r="M96" s="21">
        <v>0.88</v>
      </c>
      <c r="N96" s="21">
        <v>1.0729435269999998</v>
      </c>
      <c r="O96" s="143">
        <v>1.1100000000000001</v>
      </c>
      <c r="P96" s="21">
        <v>0.95</v>
      </c>
      <c r="Q96" s="143" t="s">
        <v>102</v>
      </c>
      <c r="R96" s="143">
        <v>0.92900000000000005</v>
      </c>
      <c r="S96" s="14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0.97000000000000008</v>
      </c>
      <c r="E97" s="11">
        <v>0.89597650160855513</v>
      </c>
      <c r="F97" s="11">
        <v>0.82599999999999996</v>
      </c>
      <c r="G97" s="144">
        <v>1</v>
      </c>
      <c r="H97" s="145">
        <v>0.95</v>
      </c>
      <c r="I97" s="11">
        <v>0.95</v>
      </c>
      <c r="J97" s="11">
        <v>0.97000000000000008</v>
      </c>
      <c r="K97" s="11">
        <v>0.93</v>
      </c>
      <c r="L97" s="11">
        <v>0.98</v>
      </c>
      <c r="M97" s="11">
        <v>0.87</v>
      </c>
      <c r="N97" s="11">
        <v>1.0544160419999999</v>
      </c>
      <c r="O97" s="144">
        <v>1.1200000000000001</v>
      </c>
      <c r="P97" s="11">
        <v>1.06</v>
      </c>
      <c r="Q97" s="144" t="s">
        <v>102</v>
      </c>
      <c r="R97" s="144">
        <v>0.85699999999999998</v>
      </c>
      <c r="S97" s="14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26</v>
      </c>
    </row>
    <row r="98" spans="1:65">
      <c r="A98" s="29"/>
      <c r="B98" s="19">
        <v>1</v>
      </c>
      <c r="C98" s="9">
        <v>3</v>
      </c>
      <c r="D98" s="11">
        <v>0.81</v>
      </c>
      <c r="E98" s="11">
        <v>0.8895390949065668</v>
      </c>
      <c r="F98" s="11">
        <v>0.87</v>
      </c>
      <c r="G98" s="144">
        <v>1</v>
      </c>
      <c r="H98" s="11">
        <v>0.88</v>
      </c>
      <c r="I98" s="11">
        <v>0.93</v>
      </c>
      <c r="J98" s="11">
        <v>0.97000000000000008</v>
      </c>
      <c r="K98" s="11">
        <v>0.91</v>
      </c>
      <c r="L98" s="11">
        <v>0.97000000000000008</v>
      </c>
      <c r="M98" s="11">
        <v>0.86</v>
      </c>
      <c r="N98" s="11">
        <v>1.0433078409999998</v>
      </c>
      <c r="O98" s="144">
        <v>1.1399999999999999</v>
      </c>
      <c r="P98" s="11">
        <v>0.92</v>
      </c>
      <c r="Q98" s="144" t="s">
        <v>102</v>
      </c>
      <c r="R98" s="144">
        <v>0.876</v>
      </c>
      <c r="S98" s="14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0.94</v>
      </c>
      <c r="E99" s="11">
        <v>0.86617451060281458</v>
      </c>
      <c r="F99" s="11">
        <v>0.78800000000000003</v>
      </c>
      <c r="G99" s="144">
        <v>1</v>
      </c>
      <c r="H99" s="11">
        <v>0.89</v>
      </c>
      <c r="I99" s="11">
        <v>0.91</v>
      </c>
      <c r="J99" s="11">
        <v>0.97000000000000008</v>
      </c>
      <c r="K99" s="11">
        <v>0.92</v>
      </c>
      <c r="L99" s="11">
        <v>0.9900000000000001</v>
      </c>
      <c r="M99" s="11">
        <v>0.87</v>
      </c>
      <c r="N99" s="11">
        <v>1.1176963119999999</v>
      </c>
      <c r="O99" s="144">
        <v>1.1000000000000001</v>
      </c>
      <c r="P99" s="11">
        <v>1.02</v>
      </c>
      <c r="Q99" s="144" t="s">
        <v>102</v>
      </c>
      <c r="R99" s="144">
        <v>0.90900000000000003</v>
      </c>
      <c r="S99" s="14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0.93286615818952545</v>
      </c>
    </row>
    <row r="100" spans="1:65">
      <c r="A100" s="29"/>
      <c r="B100" s="19">
        <v>1</v>
      </c>
      <c r="C100" s="9">
        <v>5</v>
      </c>
      <c r="D100" s="11">
        <v>0.86</v>
      </c>
      <c r="E100" s="11">
        <v>0.89321677554232437</v>
      </c>
      <c r="F100" s="11">
        <v>0.91700000000000004</v>
      </c>
      <c r="G100" s="144">
        <v>1</v>
      </c>
      <c r="H100" s="11">
        <v>0.89</v>
      </c>
      <c r="I100" s="11">
        <v>0.92</v>
      </c>
      <c r="J100" s="11">
        <v>0.98</v>
      </c>
      <c r="K100" s="11">
        <v>0.92</v>
      </c>
      <c r="L100" s="11">
        <v>0.97000000000000008</v>
      </c>
      <c r="M100" s="11">
        <v>0.87</v>
      </c>
      <c r="N100" s="11">
        <v>1.1043389189999999</v>
      </c>
      <c r="O100" s="144">
        <v>1.1200000000000001</v>
      </c>
      <c r="P100" s="11">
        <v>0.78</v>
      </c>
      <c r="Q100" s="144" t="s">
        <v>102</v>
      </c>
      <c r="R100" s="144">
        <v>0.35899999999999999</v>
      </c>
      <c r="S100" s="14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78</v>
      </c>
    </row>
    <row r="101" spans="1:65">
      <c r="A101" s="29"/>
      <c r="B101" s="19">
        <v>1</v>
      </c>
      <c r="C101" s="9">
        <v>6</v>
      </c>
      <c r="D101" s="11">
        <v>0.94</v>
      </c>
      <c r="E101" s="11">
        <v>0.86840142669192555</v>
      </c>
      <c r="F101" s="11">
        <v>0.88400000000000001</v>
      </c>
      <c r="G101" s="144">
        <v>1</v>
      </c>
      <c r="H101" s="11">
        <v>0.91</v>
      </c>
      <c r="I101" s="11">
        <v>0.92</v>
      </c>
      <c r="J101" s="11">
        <v>0.9900000000000001</v>
      </c>
      <c r="K101" s="11">
        <v>0.91</v>
      </c>
      <c r="L101" s="11">
        <v>0.98</v>
      </c>
      <c r="M101" s="11">
        <v>0.87</v>
      </c>
      <c r="N101" s="11">
        <v>1.0722184219999999</v>
      </c>
      <c r="O101" s="144">
        <v>1.1200000000000001</v>
      </c>
      <c r="P101" s="11">
        <v>1.06</v>
      </c>
      <c r="Q101" s="144" t="s">
        <v>102</v>
      </c>
      <c r="R101" s="144">
        <v>0.36799999999999999</v>
      </c>
      <c r="S101" s="14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257</v>
      </c>
      <c r="C102" s="12"/>
      <c r="D102" s="22">
        <v>0.90499999999999992</v>
      </c>
      <c r="E102" s="22">
        <v>0.89237422958478174</v>
      </c>
      <c r="F102" s="22">
        <v>0.86433333333333329</v>
      </c>
      <c r="G102" s="22">
        <v>1</v>
      </c>
      <c r="H102" s="22">
        <v>0.90333333333333332</v>
      </c>
      <c r="I102" s="22">
        <v>0.92333333333333334</v>
      </c>
      <c r="J102" s="22">
        <v>0.97500000000000009</v>
      </c>
      <c r="K102" s="22">
        <v>0.91500000000000004</v>
      </c>
      <c r="L102" s="22">
        <v>0.98000000000000009</v>
      </c>
      <c r="M102" s="22">
        <v>0.87</v>
      </c>
      <c r="N102" s="22">
        <v>1.0774868438333332</v>
      </c>
      <c r="O102" s="22">
        <v>1.1183333333333334</v>
      </c>
      <c r="P102" s="22">
        <v>0.96499999999999986</v>
      </c>
      <c r="Q102" s="22" t="s">
        <v>685</v>
      </c>
      <c r="R102" s="22">
        <v>0.71633333333333338</v>
      </c>
      <c r="S102" s="14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258</v>
      </c>
      <c r="C103" s="28"/>
      <c r="D103" s="11">
        <v>0.92500000000000004</v>
      </c>
      <c r="E103" s="11">
        <v>0.89137793522444553</v>
      </c>
      <c r="F103" s="11">
        <v>0.877</v>
      </c>
      <c r="G103" s="11">
        <v>1</v>
      </c>
      <c r="H103" s="11">
        <v>0.89500000000000002</v>
      </c>
      <c r="I103" s="11">
        <v>0.92</v>
      </c>
      <c r="J103" s="11">
        <v>0.97000000000000008</v>
      </c>
      <c r="K103" s="11">
        <v>0.91500000000000004</v>
      </c>
      <c r="L103" s="11">
        <v>0.98</v>
      </c>
      <c r="M103" s="11">
        <v>0.87</v>
      </c>
      <c r="N103" s="11">
        <v>1.0725809744999999</v>
      </c>
      <c r="O103" s="11">
        <v>1.1200000000000001</v>
      </c>
      <c r="P103" s="11">
        <v>0.98499999999999999</v>
      </c>
      <c r="Q103" s="11" t="s">
        <v>685</v>
      </c>
      <c r="R103" s="11">
        <v>0.86650000000000005</v>
      </c>
      <c r="S103" s="14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259</v>
      </c>
      <c r="C104" s="28"/>
      <c r="D104" s="23">
        <v>5.9581876439064915E-2</v>
      </c>
      <c r="E104" s="23">
        <v>2.6985900316588835E-2</v>
      </c>
      <c r="F104" s="23">
        <v>4.8648398397754755E-2</v>
      </c>
      <c r="G104" s="23">
        <v>0</v>
      </c>
      <c r="H104" s="23">
        <v>2.5033311140691433E-2</v>
      </c>
      <c r="I104" s="23">
        <v>1.5055453054181593E-2</v>
      </c>
      <c r="J104" s="23">
        <v>8.3666002653407495E-3</v>
      </c>
      <c r="K104" s="23">
        <v>1.0488088481701525E-2</v>
      </c>
      <c r="L104" s="23">
        <v>8.9442719099991665E-3</v>
      </c>
      <c r="M104" s="23">
        <v>6.324555320336764E-3</v>
      </c>
      <c r="N104" s="23">
        <v>2.8589156683534525E-2</v>
      </c>
      <c r="O104" s="23">
        <v>1.3291601358251196E-2</v>
      </c>
      <c r="P104" s="23">
        <v>0.10728466805653245</v>
      </c>
      <c r="Q104" s="23" t="s">
        <v>685</v>
      </c>
      <c r="R104" s="23">
        <v>0.27446359807206971</v>
      </c>
      <c r="S104" s="202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56"/>
    </row>
    <row r="105" spans="1:65">
      <c r="A105" s="29"/>
      <c r="B105" s="3" t="s">
        <v>86</v>
      </c>
      <c r="C105" s="28"/>
      <c r="D105" s="13">
        <v>6.5836327556977811E-2</v>
      </c>
      <c r="E105" s="13">
        <v>3.0240564352855943E-2</v>
      </c>
      <c r="F105" s="13">
        <v>5.6284302041366863E-2</v>
      </c>
      <c r="G105" s="13">
        <v>0</v>
      </c>
      <c r="H105" s="13">
        <v>2.7712152554270959E-2</v>
      </c>
      <c r="I105" s="13">
        <v>1.6305544824023386E-2</v>
      </c>
      <c r="J105" s="13">
        <v>8.5811284772725621E-3</v>
      </c>
      <c r="K105" s="13">
        <v>1.1462391783280356E-2</v>
      </c>
      <c r="L105" s="13">
        <v>9.1268080714277198E-3</v>
      </c>
      <c r="M105" s="13">
        <v>7.2696038164790392E-3</v>
      </c>
      <c r="N105" s="13">
        <v>2.6533183998631475E-2</v>
      </c>
      <c r="O105" s="13">
        <v>1.1885187503652335E-2</v>
      </c>
      <c r="P105" s="13">
        <v>0.1111758218202409</v>
      </c>
      <c r="Q105" s="13" t="s">
        <v>685</v>
      </c>
      <c r="R105" s="13">
        <v>0.38315067204104658</v>
      </c>
      <c r="S105" s="14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260</v>
      </c>
      <c r="C106" s="28"/>
      <c r="D106" s="13">
        <v>-2.9871550109189515E-2</v>
      </c>
      <c r="E106" s="13">
        <v>-4.3405935834706533E-2</v>
      </c>
      <c r="F106" s="13">
        <v>-7.3464799054559271E-2</v>
      </c>
      <c r="G106" s="13">
        <v>7.1965138000895656E-2</v>
      </c>
      <c r="H106" s="13">
        <v>-3.1658158672524306E-2</v>
      </c>
      <c r="I106" s="13">
        <v>-1.0218855912506375E-2</v>
      </c>
      <c r="J106" s="13">
        <v>4.5166009550873243E-2</v>
      </c>
      <c r="K106" s="13">
        <v>-1.9151898729180439E-2</v>
      </c>
      <c r="L106" s="13">
        <v>5.0525835240877726E-2</v>
      </c>
      <c r="M106" s="13">
        <v>-6.7390329939220783E-2</v>
      </c>
      <c r="N106" s="13">
        <v>0.15502833324394838</v>
      </c>
      <c r="O106" s="13">
        <v>0.19881434599766834</v>
      </c>
      <c r="P106" s="13">
        <v>3.4446358170864055E-2</v>
      </c>
      <c r="Q106" s="13" t="s">
        <v>685</v>
      </c>
      <c r="R106" s="13">
        <v>-0.23211563947869174</v>
      </c>
      <c r="S106" s="14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261</v>
      </c>
      <c r="C107" s="46"/>
      <c r="D107" s="44">
        <v>0.18</v>
      </c>
      <c r="E107" s="44">
        <v>0.35</v>
      </c>
      <c r="F107" s="44">
        <v>0.71</v>
      </c>
      <c r="G107" s="44" t="s">
        <v>262</v>
      </c>
      <c r="H107" s="44">
        <v>0.21</v>
      </c>
      <c r="I107" s="44">
        <v>0.05</v>
      </c>
      <c r="J107" s="44">
        <v>0.72</v>
      </c>
      <c r="K107" s="44">
        <v>0.05</v>
      </c>
      <c r="L107" s="44">
        <v>0.79</v>
      </c>
      <c r="M107" s="44">
        <v>0.64</v>
      </c>
      <c r="N107" s="44">
        <v>2.0499999999999998</v>
      </c>
      <c r="O107" s="44">
        <v>2.58</v>
      </c>
      <c r="P107" s="44">
        <v>0.59</v>
      </c>
      <c r="Q107" s="44">
        <v>1.05</v>
      </c>
      <c r="R107" s="44">
        <v>2.63</v>
      </c>
      <c r="S107" s="14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 t="s">
        <v>324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5"/>
    </row>
    <row r="109" spans="1:65">
      <c r="BM109" s="55"/>
    </row>
    <row r="110" spans="1:65" ht="15">
      <c r="B110" s="8" t="s">
        <v>550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226</v>
      </c>
      <c r="E111" s="17" t="s">
        <v>226</v>
      </c>
      <c r="F111" s="17" t="s">
        <v>226</v>
      </c>
      <c r="G111" s="17" t="s">
        <v>226</v>
      </c>
      <c r="H111" s="17" t="s">
        <v>226</v>
      </c>
      <c r="I111" s="17" t="s">
        <v>226</v>
      </c>
      <c r="J111" s="17" t="s">
        <v>226</v>
      </c>
      <c r="K111" s="17" t="s">
        <v>226</v>
      </c>
      <c r="L111" s="17" t="s">
        <v>226</v>
      </c>
      <c r="M111" s="17" t="s">
        <v>226</v>
      </c>
      <c r="N111" s="17" t="s">
        <v>226</v>
      </c>
      <c r="O111" s="17" t="s">
        <v>226</v>
      </c>
      <c r="P111" s="17" t="s">
        <v>226</v>
      </c>
      <c r="Q111" s="17" t="s">
        <v>226</v>
      </c>
      <c r="R111" s="17" t="s">
        <v>226</v>
      </c>
      <c r="S111" s="17" t="s">
        <v>226</v>
      </c>
      <c r="T111" s="17" t="s">
        <v>226</v>
      </c>
      <c r="U111" s="17" t="s">
        <v>226</v>
      </c>
      <c r="V111" s="17" t="s">
        <v>226</v>
      </c>
      <c r="W111" s="17" t="s">
        <v>226</v>
      </c>
      <c r="X111" s="14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227</v>
      </c>
      <c r="C112" s="9" t="s">
        <v>227</v>
      </c>
      <c r="D112" s="147" t="s">
        <v>230</v>
      </c>
      <c r="E112" s="148" t="s">
        <v>231</v>
      </c>
      <c r="F112" s="148" t="s">
        <v>232</v>
      </c>
      <c r="G112" s="148" t="s">
        <v>235</v>
      </c>
      <c r="H112" s="148" t="s">
        <v>236</v>
      </c>
      <c r="I112" s="148" t="s">
        <v>237</v>
      </c>
      <c r="J112" s="148" t="s">
        <v>238</v>
      </c>
      <c r="K112" s="148" t="s">
        <v>239</v>
      </c>
      <c r="L112" s="148" t="s">
        <v>240</v>
      </c>
      <c r="M112" s="148" t="s">
        <v>241</v>
      </c>
      <c r="N112" s="148" t="s">
        <v>242</v>
      </c>
      <c r="O112" s="148" t="s">
        <v>243</v>
      </c>
      <c r="P112" s="148" t="s">
        <v>244</v>
      </c>
      <c r="Q112" s="148" t="s">
        <v>245</v>
      </c>
      <c r="R112" s="148" t="s">
        <v>246</v>
      </c>
      <c r="S112" s="148" t="s">
        <v>247</v>
      </c>
      <c r="T112" s="148" t="s">
        <v>281</v>
      </c>
      <c r="U112" s="148" t="s">
        <v>250</v>
      </c>
      <c r="V112" s="148" t="s">
        <v>251</v>
      </c>
      <c r="W112" s="148" t="s">
        <v>296</v>
      </c>
      <c r="X112" s="149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284</v>
      </c>
      <c r="E113" s="11" t="s">
        <v>284</v>
      </c>
      <c r="F113" s="11" t="s">
        <v>285</v>
      </c>
      <c r="G113" s="11" t="s">
        <v>318</v>
      </c>
      <c r="H113" s="11" t="s">
        <v>284</v>
      </c>
      <c r="I113" s="11" t="s">
        <v>284</v>
      </c>
      <c r="J113" s="11" t="s">
        <v>284</v>
      </c>
      <c r="K113" s="11" t="s">
        <v>284</v>
      </c>
      <c r="L113" s="11" t="s">
        <v>284</v>
      </c>
      <c r="M113" s="11" t="s">
        <v>284</v>
      </c>
      <c r="N113" s="11" t="s">
        <v>318</v>
      </c>
      <c r="O113" s="11" t="s">
        <v>318</v>
      </c>
      <c r="P113" s="11" t="s">
        <v>318</v>
      </c>
      <c r="Q113" s="11" t="s">
        <v>284</v>
      </c>
      <c r="R113" s="11" t="s">
        <v>284</v>
      </c>
      <c r="S113" s="11" t="s">
        <v>284</v>
      </c>
      <c r="T113" s="11" t="s">
        <v>318</v>
      </c>
      <c r="U113" s="11" t="s">
        <v>285</v>
      </c>
      <c r="V113" s="11" t="s">
        <v>284</v>
      </c>
      <c r="W113" s="11" t="s">
        <v>285</v>
      </c>
      <c r="X113" s="149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319</v>
      </c>
      <c r="E114" s="25" t="s">
        <v>320</v>
      </c>
      <c r="F114" s="25" t="s">
        <v>320</v>
      </c>
      <c r="G114" s="25" t="s">
        <v>321</v>
      </c>
      <c r="H114" s="25" t="s">
        <v>321</v>
      </c>
      <c r="I114" s="25" t="s">
        <v>321</v>
      </c>
      <c r="J114" s="25" t="s">
        <v>321</v>
      </c>
      <c r="K114" s="25" t="s">
        <v>321</v>
      </c>
      <c r="L114" s="25" t="s">
        <v>321</v>
      </c>
      <c r="M114" s="25" t="s">
        <v>321</v>
      </c>
      <c r="N114" s="25" t="s">
        <v>319</v>
      </c>
      <c r="O114" s="25" t="s">
        <v>321</v>
      </c>
      <c r="P114" s="25" t="s">
        <v>319</v>
      </c>
      <c r="Q114" s="25" t="s">
        <v>321</v>
      </c>
      <c r="R114" s="25" t="s">
        <v>319</v>
      </c>
      <c r="S114" s="25" t="s">
        <v>287</v>
      </c>
      <c r="T114" s="25" t="s">
        <v>322</v>
      </c>
      <c r="U114" s="25" t="s">
        <v>319</v>
      </c>
      <c r="V114" s="25" t="s">
        <v>256</v>
      </c>
      <c r="W114" s="25" t="s">
        <v>321</v>
      </c>
      <c r="X114" s="149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6.84</v>
      </c>
      <c r="E115" s="21">
        <v>6.472684609653939</v>
      </c>
      <c r="F115" s="143">
        <v>9.2128790000000009</v>
      </c>
      <c r="G115" s="21">
        <v>7.23</v>
      </c>
      <c r="H115" s="21">
        <v>7.42</v>
      </c>
      <c r="I115" s="21">
        <v>6.56</v>
      </c>
      <c r="J115" s="21">
        <v>7.5</v>
      </c>
      <c r="K115" s="21">
        <v>6.24</v>
      </c>
      <c r="L115" s="21">
        <v>6.86</v>
      </c>
      <c r="M115" s="21">
        <v>6.63</v>
      </c>
      <c r="N115" s="21">
        <v>7.1706051768399997</v>
      </c>
      <c r="O115" s="21">
        <v>5.97</v>
      </c>
      <c r="P115" s="21">
        <v>7.51</v>
      </c>
      <c r="Q115" s="21">
        <v>6.27</v>
      </c>
      <c r="R115" s="143">
        <v>8</v>
      </c>
      <c r="S115" s="21">
        <v>6.58</v>
      </c>
      <c r="T115" s="21">
        <v>7.8</v>
      </c>
      <c r="U115" s="143" t="s">
        <v>103</v>
      </c>
      <c r="V115" s="21">
        <v>6.7</v>
      </c>
      <c r="W115" s="143">
        <v>2.19</v>
      </c>
      <c r="X115" s="149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6.77</v>
      </c>
      <c r="E116" s="11">
        <v>6.8026249985996463</v>
      </c>
      <c r="F116" s="144">
        <v>8.4488950000000003</v>
      </c>
      <c r="G116" s="11">
        <v>7.3</v>
      </c>
      <c r="H116" s="11">
        <v>7.39</v>
      </c>
      <c r="I116" s="11">
        <v>7.36</v>
      </c>
      <c r="J116" s="11">
        <v>7.05</v>
      </c>
      <c r="K116" s="11">
        <v>6.7</v>
      </c>
      <c r="L116" s="11">
        <v>6.41</v>
      </c>
      <c r="M116" s="11">
        <v>6.67</v>
      </c>
      <c r="N116" s="11">
        <v>7.2911123329566658</v>
      </c>
      <c r="O116" s="11">
        <v>4.97</v>
      </c>
      <c r="P116" s="11">
        <v>7.32</v>
      </c>
      <c r="Q116" s="11">
        <v>6.54</v>
      </c>
      <c r="R116" s="144">
        <v>7</v>
      </c>
      <c r="S116" s="11">
        <v>6.38</v>
      </c>
      <c r="T116" s="11">
        <v>8.68</v>
      </c>
      <c r="U116" s="144" t="s">
        <v>103</v>
      </c>
      <c r="V116" s="11">
        <v>6.5</v>
      </c>
      <c r="W116" s="144">
        <v>1.0999999999999999E-2</v>
      </c>
      <c r="X116" s="149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27</v>
      </c>
    </row>
    <row r="117" spans="1:65">
      <c r="A117" s="29"/>
      <c r="B117" s="19">
        <v>1</v>
      </c>
      <c r="C117" s="9">
        <v>3</v>
      </c>
      <c r="D117" s="11">
        <v>6.54</v>
      </c>
      <c r="E117" s="11">
        <v>6.9251478260738653</v>
      </c>
      <c r="F117" s="144">
        <v>8.7227040000000002</v>
      </c>
      <c r="G117" s="11">
        <v>7.36</v>
      </c>
      <c r="H117" s="11">
        <v>7.02</v>
      </c>
      <c r="I117" s="11">
        <v>7.29</v>
      </c>
      <c r="J117" s="11">
        <v>6.87</v>
      </c>
      <c r="K117" s="11">
        <v>6.73</v>
      </c>
      <c r="L117" s="11">
        <v>6.53</v>
      </c>
      <c r="M117" s="11">
        <v>6.33</v>
      </c>
      <c r="N117" s="11">
        <v>7.3540554761799992</v>
      </c>
      <c r="O117" s="11">
        <v>4.97</v>
      </c>
      <c r="P117" s="11">
        <v>7.52</v>
      </c>
      <c r="Q117" s="11">
        <v>6.36</v>
      </c>
      <c r="R117" s="144">
        <v>8</v>
      </c>
      <c r="S117" s="11">
        <v>6.8</v>
      </c>
      <c r="T117" s="11">
        <v>8.49</v>
      </c>
      <c r="U117" s="144" t="s">
        <v>103</v>
      </c>
      <c r="V117" s="11">
        <v>6.7</v>
      </c>
      <c r="W117" s="144">
        <v>0.96099999999999997</v>
      </c>
      <c r="X117" s="149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6.48</v>
      </c>
      <c r="E118" s="11">
        <v>6.2870166727848922</v>
      </c>
      <c r="F118" s="144">
        <v>9.7252209999999994</v>
      </c>
      <c r="G118" s="11">
        <v>7.58</v>
      </c>
      <c r="H118" s="11">
        <v>7.4</v>
      </c>
      <c r="I118" s="11">
        <v>6.57</v>
      </c>
      <c r="J118" s="11">
        <v>7.07</v>
      </c>
      <c r="K118" s="11">
        <v>6.76</v>
      </c>
      <c r="L118" s="11">
        <v>6.68</v>
      </c>
      <c r="M118" s="11">
        <v>6.59</v>
      </c>
      <c r="N118" s="11">
        <v>7.5368320176799992</v>
      </c>
      <c r="O118" s="11">
        <v>5.97</v>
      </c>
      <c r="P118" s="11">
        <v>7.23</v>
      </c>
      <c r="Q118" s="11">
        <v>6.32</v>
      </c>
      <c r="R118" s="144">
        <v>8</v>
      </c>
      <c r="S118" s="11">
        <v>6.73</v>
      </c>
      <c r="T118" s="11">
        <v>7.73</v>
      </c>
      <c r="U118" s="144" t="s">
        <v>103</v>
      </c>
      <c r="V118" s="11">
        <v>6.5</v>
      </c>
      <c r="W118" s="144">
        <v>0.15</v>
      </c>
      <c r="X118" s="149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6.8277764505146168</v>
      </c>
    </row>
    <row r="119" spans="1:65">
      <c r="A119" s="29"/>
      <c r="B119" s="19">
        <v>1</v>
      </c>
      <c r="C119" s="9">
        <v>5</v>
      </c>
      <c r="D119" s="11">
        <v>6.63</v>
      </c>
      <c r="E119" s="11">
        <v>6.6800043033939414</v>
      </c>
      <c r="F119" s="144">
        <v>8.5434900000000003</v>
      </c>
      <c r="G119" s="11">
        <v>7.6900000000000013</v>
      </c>
      <c r="H119" s="11">
        <v>7.95</v>
      </c>
      <c r="I119" s="11">
        <v>7.7600000000000007</v>
      </c>
      <c r="J119" s="11">
        <v>7.13</v>
      </c>
      <c r="K119" s="11">
        <v>6.42</v>
      </c>
      <c r="L119" s="11">
        <v>6.31</v>
      </c>
      <c r="M119" s="11">
        <v>6.46</v>
      </c>
      <c r="N119" s="11">
        <v>7.5184174070600003</v>
      </c>
      <c r="O119" s="11">
        <v>4.97</v>
      </c>
      <c r="P119" s="11">
        <v>7.35</v>
      </c>
      <c r="Q119" s="11">
        <v>5.72</v>
      </c>
      <c r="R119" s="144">
        <v>8</v>
      </c>
      <c r="S119" s="11">
        <v>6.46</v>
      </c>
      <c r="T119" s="11">
        <v>7.6900000000000013</v>
      </c>
      <c r="U119" s="144" t="s">
        <v>103</v>
      </c>
      <c r="V119" s="11">
        <v>6.8</v>
      </c>
      <c r="W119" s="144">
        <v>0.79800000000000004</v>
      </c>
      <c r="X119" s="149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79</v>
      </c>
    </row>
    <row r="120" spans="1:65">
      <c r="A120" s="29"/>
      <c r="B120" s="19">
        <v>1</v>
      </c>
      <c r="C120" s="9">
        <v>6</v>
      </c>
      <c r="D120" s="11">
        <v>6.69</v>
      </c>
      <c r="E120" s="11">
        <v>6.8343630999403118</v>
      </c>
      <c r="F120" s="144">
        <v>10.333825000000001</v>
      </c>
      <c r="G120" s="11">
        <v>7.21</v>
      </c>
      <c r="H120" s="11">
        <v>7</v>
      </c>
      <c r="I120" s="11">
        <v>6.32</v>
      </c>
      <c r="J120" s="145">
        <v>8.0399999999999991</v>
      </c>
      <c r="K120" s="11">
        <v>6.17</v>
      </c>
      <c r="L120" s="11">
        <v>6.33</v>
      </c>
      <c r="M120" s="11">
        <v>6.8</v>
      </c>
      <c r="N120" s="11">
        <v>7.1396753282399992</v>
      </c>
      <c r="O120" s="11">
        <v>4.97</v>
      </c>
      <c r="P120" s="11">
        <v>7.42</v>
      </c>
      <c r="Q120" s="11">
        <v>5.93</v>
      </c>
      <c r="R120" s="144">
        <v>8</v>
      </c>
      <c r="S120" s="11">
        <v>6.57</v>
      </c>
      <c r="T120" s="11">
        <v>7.81</v>
      </c>
      <c r="U120" s="144" t="s">
        <v>103</v>
      </c>
      <c r="V120" s="11">
        <v>6.5</v>
      </c>
      <c r="W120" s="11"/>
      <c r="X120" s="149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257</v>
      </c>
      <c r="C121" s="12"/>
      <c r="D121" s="22">
        <v>6.6583333333333323</v>
      </c>
      <c r="E121" s="22">
        <v>6.6669735850744329</v>
      </c>
      <c r="F121" s="22">
        <v>9.1645023333333331</v>
      </c>
      <c r="G121" s="22">
        <v>7.3949999999999996</v>
      </c>
      <c r="H121" s="22">
        <v>7.3633333333333333</v>
      </c>
      <c r="I121" s="22">
        <v>6.9766666666666666</v>
      </c>
      <c r="J121" s="22">
        <v>7.2766666666666673</v>
      </c>
      <c r="K121" s="22">
        <v>6.5033333333333339</v>
      </c>
      <c r="L121" s="22">
        <v>6.52</v>
      </c>
      <c r="M121" s="22">
        <v>6.5799999999999992</v>
      </c>
      <c r="N121" s="22">
        <v>7.3351162898261109</v>
      </c>
      <c r="O121" s="22">
        <v>5.3033333333333328</v>
      </c>
      <c r="P121" s="22">
        <v>7.3916666666666666</v>
      </c>
      <c r="Q121" s="22">
        <v>6.19</v>
      </c>
      <c r="R121" s="22">
        <v>7.833333333333333</v>
      </c>
      <c r="S121" s="22">
        <v>6.5866666666666669</v>
      </c>
      <c r="T121" s="22">
        <v>8.0333333333333332</v>
      </c>
      <c r="U121" s="22" t="s">
        <v>685</v>
      </c>
      <c r="V121" s="22">
        <v>6.6166666666666663</v>
      </c>
      <c r="W121" s="22">
        <v>0.82199999999999984</v>
      </c>
      <c r="X121" s="149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258</v>
      </c>
      <c r="C122" s="28"/>
      <c r="D122" s="11">
        <v>6.66</v>
      </c>
      <c r="E122" s="11">
        <v>6.7413146509967934</v>
      </c>
      <c r="F122" s="11">
        <v>8.9677915000000006</v>
      </c>
      <c r="G122" s="11">
        <v>7.33</v>
      </c>
      <c r="H122" s="11">
        <v>7.3949999999999996</v>
      </c>
      <c r="I122" s="11">
        <v>6.93</v>
      </c>
      <c r="J122" s="11">
        <v>7.1</v>
      </c>
      <c r="K122" s="11">
        <v>6.5600000000000005</v>
      </c>
      <c r="L122" s="11">
        <v>6.4700000000000006</v>
      </c>
      <c r="M122" s="11">
        <v>6.6099999999999994</v>
      </c>
      <c r="N122" s="11">
        <v>7.322583904568333</v>
      </c>
      <c r="O122" s="11">
        <v>4.97</v>
      </c>
      <c r="P122" s="11">
        <v>7.3849999999999998</v>
      </c>
      <c r="Q122" s="11">
        <v>6.2949999999999999</v>
      </c>
      <c r="R122" s="11">
        <v>8</v>
      </c>
      <c r="S122" s="11">
        <v>6.5750000000000002</v>
      </c>
      <c r="T122" s="11">
        <v>7.8049999999999997</v>
      </c>
      <c r="U122" s="11" t="s">
        <v>685</v>
      </c>
      <c r="V122" s="11">
        <v>6.6</v>
      </c>
      <c r="W122" s="11">
        <v>0.79800000000000004</v>
      </c>
      <c r="X122" s="149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259</v>
      </c>
      <c r="C123" s="28"/>
      <c r="D123" s="23">
        <v>0.13644290625263963</v>
      </c>
      <c r="E123" s="23">
        <v>0.24304721976625246</v>
      </c>
      <c r="F123" s="23">
        <v>0.74525125492216837</v>
      </c>
      <c r="G123" s="23">
        <v>0.19644337606547119</v>
      </c>
      <c r="H123" s="23">
        <v>0.3462176579359677</v>
      </c>
      <c r="I123" s="23">
        <v>0.5707772478530192</v>
      </c>
      <c r="J123" s="23">
        <v>0.42744200386329184</v>
      </c>
      <c r="K123" s="23">
        <v>0.26204325342711399</v>
      </c>
      <c r="L123" s="23">
        <v>0.21614809737770083</v>
      </c>
      <c r="M123" s="23">
        <v>0.16492422502470636</v>
      </c>
      <c r="N123" s="23">
        <v>0.16843078768702849</v>
      </c>
      <c r="O123" s="23">
        <v>0.51639777949432231</v>
      </c>
      <c r="P123" s="23">
        <v>0.11338724208069709</v>
      </c>
      <c r="Q123" s="23">
        <v>0.30436819807594895</v>
      </c>
      <c r="R123" s="23">
        <v>0.40824829046386302</v>
      </c>
      <c r="S123" s="23">
        <v>0.15819818793736762</v>
      </c>
      <c r="T123" s="23">
        <v>0.43380487164930093</v>
      </c>
      <c r="U123" s="23" t="s">
        <v>685</v>
      </c>
      <c r="V123" s="23">
        <v>0.13291601358251257</v>
      </c>
      <c r="W123" s="23">
        <v>0.86611575438852284</v>
      </c>
      <c r="X123" s="202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56"/>
    </row>
    <row r="124" spans="1:65">
      <c r="A124" s="29"/>
      <c r="B124" s="3" t="s">
        <v>86</v>
      </c>
      <c r="C124" s="28"/>
      <c r="D124" s="13">
        <v>2.0492051001648009E-2</v>
      </c>
      <c r="E124" s="13">
        <v>3.6455404639725894E-2</v>
      </c>
      <c r="F124" s="13">
        <v>8.1319337135364544E-2</v>
      </c>
      <c r="G124" s="13">
        <v>2.6564351056858851E-2</v>
      </c>
      <c r="H124" s="13">
        <v>4.701914775047094E-2</v>
      </c>
      <c r="I124" s="13">
        <v>8.1812314551316656E-2</v>
      </c>
      <c r="J124" s="13">
        <v>5.8741457241863283E-2</v>
      </c>
      <c r="K124" s="13">
        <v>4.0293683253784823E-2</v>
      </c>
      <c r="L124" s="13">
        <v>3.3151548677561482E-2</v>
      </c>
      <c r="M124" s="13">
        <v>2.506447188825325E-2</v>
      </c>
      <c r="N124" s="13">
        <v>2.2962251862406583E-2</v>
      </c>
      <c r="O124" s="13">
        <v>9.7372302858765997E-2</v>
      </c>
      <c r="P124" s="13">
        <v>1.533987491508867E-2</v>
      </c>
      <c r="Q124" s="13">
        <v>4.9170952839410163E-2</v>
      </c>
      <c r="R124" s="13">
        <v>5.211680303793996E-2</v>
      </c>
      <c r="S124" s="13">
        <v>2.4017943512758242E-2</v>
      </c>
      <c r="T124" s="13">
        <v>5.4000606429373557E-2</v>
      </c>
      <c r="U124" s="13" t="s">
        <v>685</v>
      </c>
      <c r="V124" s="13">
        <v>2.0088062506173184E-2</v>
      </c>
      <c r="W124" s="13">
        <v>1.0536688009592736</v>
      </c>
      <c r="X124" s="149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260</v>
      </c>
      <c r="C125" s="28"/>
      <c r="D125" s="13">
        <v>-2.4816734761214043E-2</v>
      </c>
      <c r="E125" s="13">
        <v>-2.3551278605213222E-2</v>
      </c>
      <c r="F125" s="13">
        <v>0.34223819419902002</v>
      </c>
      <c r="G125" s="13">
        <v>8.3075881818396535E-2</v>
      </c>
      <c r="H125" s="13">
        <v>7.8437963911128117E-2</v>
      </c>
      <c r="I125" s="13">
        <v>2.1806545253957088E-2</v>
      </c>
      <c r="J125" s="13">
        <v>6.5744714901762258E-2</v>
      </c>
      <c r="K125" s="13">
        <v>-4.75181224125798E-2</v>
      </c>
      <c r="L125" s="13">
        <v>-4.5077112987701895E-2</v>
      </c>
      <c r="M125" s="13">
        <v>-3.6289479058140839E-2</v>
      </c>
      <c r="N125" s="13">
        <v>7.4305279762528764E-2</v>
      </c>
      <c r="O125" s="13">
        <v>-0.22327080100380048</v>
      </c>
      <c r="P125" s="13">
        <v>8.2587679933420866E-2</v>
      </c>
      <c r="Q125" s="13">
        <v>-9.3409099600287315E-2</v>
      </c>
      <c r="R125" s="13">
        <v>0.14727442969268956</v>
      </c>
      <c r="S125" s="13">
        <v>-3.5313075288189499E-2</v>
      </c>
      <c r="T125" s="13">
        <v>0.17656654279122641</v>
      </c>
      <c r="U125" s="13" t="s">
        <v>685</v>
      </c>
      <c r="V125" s="13">
        <v>-3.0919258323409027E-2</v>
      </c>
      <c r="W125" s="13">
        <v>-0.87960941516501401</v>
      </c>
      <c r="X125" s="149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261</v>
      </c>
      <c r="C126" s="46"/>
      <c r="D126" s="44">
        <v>0</v>
      </c>
      <c r="E126" s="44">
        <v>0.01</v>
      </c>
      <c r="F126" s="44">
        <v>2.73</v>
      </c>
      <c r="G126" s="44">
        <v>0.8</v>
      </c>
      <c r="H126" s="44">
        <v>0.77</v>
      </c>
      <c r="I126" s="44">
        <v>0.35</v>
      </c>
      <c r="J126" s="44">
        <v>0.67</v>
      </c>
      <c r="K126" s="44">
        <v>0.17</v>
      </c>
      <c r="L126" s="44">
        <v>0.15</v>
      </c>
      <c r="M126" s="44">
        <v>0.09</v>
      </c>
      <c r="N126" s="44">
        <v>0.74</v>
      </c>
      <c r="O126" s="44">
        <v>1.48</v>
      </c>
      <c r="P126" s="44">
        <v>0.8</v>
      </c>
      <c r="Q126" s="44">
        <v>0.51</v>
      </c>
      <c r="R126" s="44" t="s">
        <v>262</v>
      </c>
      <c r="S126" s="44">
        <v>0.08</v>
      </c>
      <c r="T126" s="44">
        <v>1.5</v>
      </c>
      <c r="U126" s="44">
        <v>4.53</v>
      </c>
      <c r="V126" s="44">
        <v>0.05</v>
      </c>
      <c r="W126" s="44">
        <v>6.36</v>
      </c>
      <c r="X126" s="149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325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5"/>
    </row>
    <row r="128" spans="1:65">
      <c r="BM128" s="55"/>
    </row>
    <row r="129" spans="1:65" ht="15">
      <c r="B129" s="8" t="s">
        <v>551</v>
      </c>
      <c r="BM129" s="27" t="s">
        <v>66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4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227</v>
      </c>
      <c r="C131" s="9" t="s">
        <v>227</v>
      </c>
      <c r="D131" s="147" t="s">
        <v>230</v>
      </c>
      <c r="E131" s="148" t="s">
        <v>231</v>
      </c>
      <c r="F131" s="148" t="s">
        <v>232</v>
      </c>
      <c r="G131" s="148" t="s">
        <v>235</v>
      </c>
      <c r="H131" s="148" t="s">
        <v>236</v>
      </c>
      <c r="I131" s="148" t="s">
        <v>237</v>
      </c>
      <c r="J131" s="148" t="s">
        <v>238</v>
      </c>
      <c r="K131" s="148" t="s">
        <v>239</v>
      </c>
      <c r="L131" s="148" t="s">
        <v>240</v>
      </c>
      <c r="M131" s="148" t="s">
        <v>241</v>
      </c>
      <c r="N131" s="148" t="s">
        <v>242</v>
      </c>
      <c r="O131" s="148" t="s">
        <v>243</v>
      </c>
      <c r="P131" s="148" t="s">
        <v>244</v>
      </c>
      <c r="Q131" s="148" t="s">
        <v>245</v>
      </c>
      <c r="R131" s="148" t="s">
        <v>246</v>
      </c>
      <c r="S131" s="148" t="s">
        <v>247</v>
      </c>
      <c r="T131" s="148" t="s">
        <v>281</v>
      </c>
      <c r="U131" s="148" t="s">
        <v>250</v>
      </c>
      <c r="V131" s="148" t="s">
        <v>251</v>
      </c>
      <c r="W131" s="148" t="s">
        <v>296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285</v>
      </c>
      <c r="E132" s="11" t="s">
        <v>284</v>
      </c>
      <c r="F132" s="11" t="s">
        <v>285</v>
      </c>
      <c r="G132" s="11" t="s">
        <v>318</v>
      </c>
      <c r="H132" s="11" t="s">
        <v>318</v>
      </c>
      <c r="I132" s="11" t="s">
        <v>284</v>
      </c>
      <c r="J132" s="11" t="s">
        <v>284</v>
      </c>
      <c r="K132" s="11" t="s">
        <v>284</v>
      </c>
      <c r="L132" s="11" t="s">
        <v>284</v>
      </c>
      <c r="M132" s="11" t="s">
        <v>284</v>
      </c>
      <c r="N132" s="11" t="s">
        <v>318</v>
      </c>
      <c r="O132" s="11" t="s">
        <v>318</v>
      </c>
      <c r="P132" s="11" t="s">
        <v>318</v>
      </c>
      <c r="Q132" s="11" t="s">
        <v>284</v>
      </c>
      <c r="R132" s="11" t="s">
        <v>284</v>
      </c>
      <c r="S132" s="11" t="s">
        <v>284</v>
      </c>
      <c r="T132" s="11" t="s">
        <v>318</v>
      </c>
      <c r="U132" s="11" t="s">
        <v>285</v>
      </c>
      <c r="V132" s="11" t="s">
        <v>285</v>
      </c>
      <c r="W132" s="11" t="s">
        <v>285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319</v>
      </c>
      <c r="E133" s="25" t="s">
        <v>320</v>
      </c>
      <c r="F133" s="25" t="s">
        <v>320</v>
      </c>
      <c r="G133" s="25" t="s">
        <v>321</v>
      </c>
      <c r="H133" s="25" t="s">
        <v>321</v>
      </c>
      <c r="I133" s="25" t="s">
        <v>321</v>
      </c>
      <c r="J133" s="25" t="s">
        <v>321</v>
      </c>
      <c r="K133" s="25" t="s">
        <v>321</v>
      </c>
      <c r="L133" s="25" t="s">
        <v>321</v>
      </c>
      <c r="M133" s="25" t="s">
        <v>321</v>
      </c>
      <c r="N133" s="25" t="s">
        <v>319</v>
      </c>
      <c r="O133" s="25" t="s">
        <v>321</v>
      </c>
      <c r="P133" s="25" t="s">
        <v>319</v>
      </c>
      <c r="Q133" s="25" t="s">
        <v>321</v>
      </c>
      <c r="R133" s="25" t="s">
        <v>319</v>
      </c>
      <c r="S133" s="25" t="s">
        <v>287</v>
      </c>
      <c r="T133" s="25" t="s">
        <v>322</v>
      </c>
      <c r="U133" s="25" t="s">
        <v>319</v>
      </c>
      <c r="V133" s="25" t="s">
        <v>256</v>
      </c>
      <c r="W133" s="25" t="s">
        <v>321</v>
      </c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0">
        <v>0.42</v>
      </c>
      <c r="E134" s="200">
        <v>0.44524835102643068</v>
      </c>
      <c r="F134" s="200">
        <v>0.36662299999999998</v>
      </c>
      <c r="G134" s="201">
        <v>0.68</v>
      </c>
      <c r="H134" s="200">
        <v>0.46999999999999992</v>
      </c>
      <c r="I134" s="200">
        <v>0.40999999999999992</v>
      </c>
      <c r="J134" s="200">
        <v>0.46999999999999992</v>
      </c>
      <c r="K134" s="200">
        <v>0.40999999999999992</v>
      </c>
      <c r="L134" s="200">
        <v>0.43</v>
      </c>
      <c r="M134" s="200">
        <v>0.43</v>
      </c>
      <c r="N134" s="200">
        <v>0.45379341120659183</v>
      </c>
      <c r="O134" s="201">
        <v>0.31490000000000001</v>
      </c>
      <c r="P134" s="200">
        <v>0.5</v>
      </c>
      <c r="Q134" s="200">
        <v>0.40999999999999992</v>
      </c>
      <c r="R134" s="200">
        <v>0.48</v>
      </c>
      <c r="S134" s="200">
        <v>0.37</v>
      </c>
      <c r="T134" s="200">
        <v>0.505</v>
      </c>
      <c r="U134" s="200">
        <v>0.43</v>
      </c>
      <c r="V134" s="200">
        <v>0.43</v>
      </c>
      <c r="W134" s="200">
        <v>0.41926260000000004</v>
      </c>
      <c r="X134" s="202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04">
        <v>1</v>
      </c>
    </row>
    <row r="135" spans="1:65">
      <c r="A135" s="29"/>
      <c r="B135" s="19">
        <v>1</v>
      </c>
      <c r="C135" s="9">
        <v>2</v>
      </c>
      <c r="D135" s="23">
        <v>0.44</v>
      </c>
      <c r="E135" s="23">
        <v>0.44228631229825766</v>
      </c>
      <c r="F135" s="23">
        <v>0.3597224</v>
      </c>
      <c r="G135" s="206">
        <v>0.66</v>
      </c>
      <c r="H135" s="23">
        <v>0.46999999999999992</v>
      </c>
      <c r="I135" s="23">
        <v>0.44</v>
      </c>
      <c r="J135" s="23">
        <v>0.46999999999999992</v>
      </c>
      <c r="K135" s="23">
        <v>0.42</v>
      </c>
      <c r="L135" s="23">
        <v>0.43</v>
      </c>
      <c r="M135" s="23">
        <v>0.42</v>
      </c>
      <c r="N135" s="23">
        <v>0.4494295324846963</v>
      </c>
      <c r="O135" s="206">
        <v>0.309</v>
      </c>
      <c r="P135" s="23">
        <v>0.5</v>
      </c>
      <c r="Q135" s="23">
        <v>0.43</v>
      </c>
      <c r="R135" s="23">
        <v>0.46999999999999992</v>
      </c>
      <c r="S135" s="23">
        <v>0.35</v>
      </c>
      <c r="T135" s="23">
        <v>0.54400000000000004</v>
      </c>
      <c r="U135" s="23">
        <v>0.40999999999999992</v>
      </c>
      <c r="V135" s="23">
        <v>0.42</v>
      </c>
      <c r="W135" s="23">
        <v>0.4476214</v>
      </c>
      <c r="X135" s="202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04" t="e">
        <v>#N/A</v>
      </c>
    </row>
    <row r="136" spans="1:65">
      <c r="A136" s="29"/>
      <c r="B136" s="19">
        <v>1</v>
      </c>
      <c r="C136" s="9">
        <v>3</v>
      </c>
      <c r="D136" s="207">
        <v>0.4</v>
      </c>
      <c r="E136" s="23">
        <v>0.43443532154477504</v>
      </c>
      <c r="F136" s="23">
        <v>0.35835100000000003</v>
      </c>
      <c r="G136" s="206">
        <v>0.64</v>
      </c>
      <c r="H136" s="23">
        <v>0.45999999999999996</v>
      </c>
      <c r="I136" s="23">
        <v>0.43</v>
      </c>
      <c r="J136" s="23">
        <v>0.48</v>
      </c>
      <c r="K136" s="23">
        <v>0.40999999999999992</v>
      </c>
      <c r="L136" s="23">
        <v>0.42</v>
      </c>
      <c r="M136" s="23">
        <v>0.42</v>
      </c>
      <c r="N136" s="23">
        <v>0.45504339239800828</v>
      </c>
      <c r="O136" s="206">
        <v>0.30609999999999998</v>
      </c>
      <c r="P136" s="23">
        <v>0.5</v>
      </c>
      <c r="Q136" s="23">
        <v>0.42</v>
      </c>
      <c r="R136" s="23">
        <v>0.46999999999999992</v>
      </c>
      <c r="S136" s="23">
        <v>0.38</v>
      </c>
      <c r="T136" s="23">
        <v>0.47200000000000003</v>
      </c>
      <c r="U136" s="23">
        <v>0.42</v>
      </c>
      <c r="V136" s="23">
        <v>0.42</v>
      </c>
      <c r="W136" s="23">
        <v>0.4185986000000001</v>
      </c>
      <c r="X136" s="202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04">
        <v>16</v>
      </c>
    </row>
    <row r="137" spans="1:65">
      <c r="A137" s="29"/>
      <c r="B137" s="19">
        <v>1</v>
      </c>
      <c r="C137" s="9">
        <v>4</v>
      </c>
      <c r="D137" s="23">
        <v>0.43</v>
      </c>
      <c r="E137" s="23">
        <v>0.4212687901042832</v>
      </c>
      <c r="F137" s="23">
        <v>0.35433039999999999</v>
      </c>
      <c r="G137" s="206">
        <v>0.67</v>
      </c>
      <c r="H137" s="23">
        <v>0.45999999999999996</v>
      </c>
      <c r="I137" s="23">
        <v>0.40999999999999992</v>
      </c>
      <c r="J137" s="23">
        <v>0.46999999999999992</v>
      </c>
      <c r="K137" s="23">
        <v>0.42</v>
      </c>
      <c r="L137" s="23">
        <v>0.43</v>
      </c>
      <c r="M137" s="23">
        <v>0.42</v>
      </c>
      <c r="N137" s="23">
        <v>0.46658787700605442</v>
      </c>
      <c r="O137" s="206">
        <v>0.31859999999999999</v>
      </c>
      <c r="P137" s="23">
        <v>0.51</v>
      </c>
      <c r="Q137" s="23">
        <v>0.42</v>
      </c>
      <c r="R137" s="23">
        <v>0.48</v>
      </c>
      <c r="S137" s="23">
        <v>0.38</v>
      </c>
      <c r="T137" s="23">
        <v>0.53600000000000003</v>
      </c>
      <c r="U137" s="23">
        <v>0.44</v>
      </c>
      <c r="V137" s="23">
        <v>0.43</v>
      </c>
      <c r="W137" s="23">
        <v>0.39265769999999994</v>
      </c>
      <c r="X137" s="202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  <c r="BI137" s="203"/>
      <c r="BJ137" s="203"/>
      <c r="BK137" s="203"/>
      <c r="BL137" s="203"/>
      <c r="BM137" s="204">
        <v>0.43655536669898276</v>
      </c>
    </row>
    <row r="138" spans="1:65">
      <c r="A138" s="29"/>
      <c r="B138" s="19">
        <v>1</v>
      </c>
      <c r="C138" s="9">
        <v>5</v>
      </c>
      <c r="D138" s="23">
        <v>0.43</v>
      </c>
      <c r="E138" s="23">
        <v>0.4309622239260783</v>
      </c>
      <c r="F138" s="23">
        <v>0.36690529999999999</v>
      </c>
      <c r="G138" s="206">
        <v>0.66</v>
      </c>
      <c r="H138" s="23">
        <v>0.48</v>
      </c>
      <c r="I138" s="23">
        <v>0.42</v>
      </c>
      <c r="J138" s="23">
        <v>0.46999999999999992</v>
      </c>
      <c r="K138" s="23">
        <v>0.42</v>
      </c>
      <c r="L138" s="23">
        <v>0.42</v>
      </c>
      <c r="M138" s="23">
        <v>0.43</v>
      </c>
      <c r="N138" s="23">
        <v>0.47803284108504868</v>
      </c>
      <c r="O138" s="206">
        <v>0.30499999999999999</v>
      </c>
      <c r="P138" s="23">
        <v>0.51</v>
      </c>
      <c r="Q138" s="23">
        <v>0.40999999999999992</v>
      </c>
      <c r="R138" s="23">
        <v>0.49</v>
      </c>
      <c r="S138" s="23">
        <v>0.37</v>
      </c>
      <c r="T138" s="207">
        <v>0.38400000000000001</v>
      </c>
      <c r="U138" s="23">
        <v>0.43</v>
      </c>
      <c r="V138" s="23">
        <v>0.42</v>
      </c>
      <c r="W138" s="23">
        <v>0.40200549999999996</v>
      </c>
      <c r="X138" s="202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  <c r="BI138" s="203"/>
      <c r="BJ138" s="203"/>
      <c r="BK138" s="203"/>
      <c r="BL138" s="203"/>
      <c r="BM138" s="204">
        <v>80</v>
      </c>
    </row>
    <row r="139" spans="1:65">
      <c r="A139" s="29"/>
      <c r="B139" s="19">
        <v>1</v>
      </c>
      <c r="C139" s="9">
        <v>6</v>
      </c>
      <c r="D139" s="23">
        <v>0.43</v>
      </c>
      <c r="E139" s="23">
        <v>0.44606053856570671</v>
      </c>
      <c r="F139" s="23">
        <v>0.34767569999999998</v>
      </c>
      <c r="G139" s="206">
        <v>0.63</v>
      </c>
      <c r="H139" s="23">
        <v>0.45999999999999996</v>
      </c>
      <c r="I139" s="23">
        <v>0.42</v>
      </c>
      <c r="J139" s="23">
        <v>0.48</v>
      </c>
      <c r="K139" s="23">
        <v>0.42</v>
      </c>
      <c r="L139" s="23">
        <v>0.42</v>
      </c>
      <c r="M139" s="23">
        <v>0.42</v>
      </c>
      <c r="N139" s="23">
        <v>0.47492521184420222</v>
      </c>
      <c r="O139" s="206">
        <v>0.30549999999999999</v>
      </c>
      <c r="P139" s="23">
        <v>0.5</v>
      </c>
      <c r="Q139" s="23">
        <v>0.39</v>
      </c>
      <c r="R139" s="23">
        <v>0.48</v>
      </c>
      <c r="S139" s="23">
        <v>0.38</v>
      </c>
      <c r="T139" s="23">
        <v>0.51100000000000001</v>
      </c>
      <c r="U139" s="23">
        <v>0.40999999999999992</v>
      </c>
      <c r="V139" s="23">
        <v>0.41000000000000003</v>
      </c>
      <c r="W139" s="23">
        <v>0.42455220000000005</v>
      </c>
      <c r="X139" s="202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56"/>
    </row>
    <row r="140" spans="1:65">
      <c r="A140" s="29"/>
      <c r="B140" s="20" t="s">
        <v>257</v>
      </c>
      <c r="C140" s="12"/>
      <c r="D140" s="208">
        <v>0.42500000000000004</v>
      </c>
      <c r="E140" s="208">
        <v>0.4367102562442553</v>
      </c>
      <c r="F140" s="208">
        <v>0.35893463333333336</v>
      </c>
      <c r="G140" s="208">
        <v>0.65666666666666662</v>
      </c>
      <c r="H140" s="208">
        <v>0.46666666666666662</v>
      </c>
      <c r="I140" s="208">
        <v>0.42166666666666663</v>
      </c>
      <c r="J140" s="208">
        <v>0.47333333333333333</v>
      </c>
      <c r="K140" s="208">
        <v>0.41666666666666657</v>
      </c>
      <c r="L140" s="208">
        <v>0.42499999999999999</v>
      </c>
      <c r="M140" s="208">
        <v>0.42333333333333334</v>
      </c>
      <c r="N140" s="208">
        <v>0.46296871100410025</v>
      </c>
      <c r="O140" s="208">
        <v>0.30984999999999996</v>
      </c>
      <c r="P140" s="208">
        <v>0.5033333333333333</v>
      </c>
      <c r="Q140" s="208">
        <v>0.41333333333333333</v>
      </c>
      <c r="R140" s="208">
        <v>0.47833333333333328</v>
      </c>
      <c r="S140" s="208">
        <v>0.37166666666666665</v>
      </c>
      <c r="T140" s="208">
        <v>0.49199999999999999</v>
      </c>
      <c r="U140" s="208">
        <v>0.42333333333333334</v>
      </c>
      <c r="V140" s="208">
        <v>0.42166666666666669</v>
      </c>
      <c r="W140" s="208">
        <v>0.41744966666666666</v>
      </c>
      <c r="X140" s="202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56"/>
    </row>
    <row r="141" spans="1:65">
      <c r="A141" s="29"/>
      <c r="B141" s="3" t="s">
        <v>258</v>
      </c>
      <c r="C141" s="28"/>
      <c r="D141" s="23">
        <v>0.43</v>
      </c>
      <c r="E141" s="23">
        <v>0.43836081692151635</v>
      </c>
      <c r="F141" s="23">
        <v>0.35903669999999999</v>
      </c>
      <c r="G141" s="23">
        <v>0.66</v>
      </c>
      <c r="H141" s="23">
        <v>0.46499999999999997</v>
      </c>
      <c r="I141" s="23">
        <v>0.42</v>
      </c>
      <c r="J141" s="23">
        <v>0.46999999999999992</v>
      </c>
      <c r="K141" s="23">
        <v>0.42</v>
      </c>
      <c r="L141" s="23">
        <v>0.42499999999999999</v>
      </c>
      <c r="M141" s="23">
        <v>0.42</v>
      </c>
      <c r="N141" s="23">
        <v>0.46081563470203135</v>
      </c>
      <c r="O141" s="23">
        <v>0.30754999999999999</v>
      </c>
      <c r="P141" s="23">
        <v>0.5</v>
      </c>
      <c r="Q141" s="23">
        <v>0.41499999999999992</v>
      </c>
      <c r="R141" s="23">
        <v>0.48</v>
      </c>
      <c r="S141" s="23">
        <v>0.375</v>
      </c>
      <c r="T141" s="23">
        <v>0.50800000000000001</v>
      </c>
      <c r="U141" s="23">
        <v>0.42499999999999999</v>
      </c>
      <c r="V141" s="23">
        <v>0.42</v>
      </c>
      <c r="W141" s="23">
        <v>0.41893060000000004</v>
      </c>
      <c r="X141" s="202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56"/>
    </row>
    <row r="142" spans="1:65">
      <c r="A142" s="29"/>
      <c r="B142" s="3" t="s">
        <v>259</v>
      </c>
      <c r="C142" s="28"/>
      <c r="D142" s="23">
        <v>1.3784048752090215E-2</v>
      </c>
      <c r="E142" s="23">
        <v>9.6754671524143486E-3</v>
      </c>
      <c r="F142" s="23">
        <v>7.369752474721704E-3</v>
      </c>
      <c r="G142" s="23">
        <v>1.861898672502527E-2</v>
      </c>
      <c r="H142" s="23">
        <v>8.1649658092772595E-3</v>
      </c>
      <c r="I142" s="23">
        <v>1.1690451944500154E-2</v>
      </c>
      <c r="J142" s="23">
        <v>5.1639777949432555E-3</v>
      </c>
      <c r="K142" s="23">
        <v>5.1639777949432555E-3</v>
      </c>
      <c r="L142" s="23">
        <v>5.4772255750516656E-3</v>
      </c>
      <c r="M142" s="23">
        <v>5.1639777949432277E-3</v>
      </c>
      <c r="N142" s="23">
        <v>1.1943956181662005E-2</v>
      </c>
      <c r="O142" s="23">
        <v>5.6443777336390288E-3</v>
      </c>
      <c r="P142" s="23">
        <v>5.1639777949432268E-3</v>
      </c>
      <c r="Q142" s="23">
        <v>1.3662601021279462E-2</v>
      </c>
      <c r="R142" s="23">
        <v>7.5277265270908417E-3</v>
      </c>
      <c r="S142" s="23">
        <v>1.1690451944500132E-2</v>
      </c>
      <c r="T142" s="23">
        <v>5.8709454093868005E-2</v>
      </c>
      <c r="U142" s="23">
        <v>1.2110601416390001E-2</v>
      </c>
      <c r="V142" s="23">
        <v>7.5277265270907992E-3</v>
      </c>
      <c r="W142" s="23">
        <v>1.907118319556151E-2</v>
      </c>
      <c r="X142" s="202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56"/>
    </row>
    <row r="143" spans="1:65">
      <c r="A143" s="29"/>
      <c r="B143" s="3" t="s">
        <v>86</v>
      </c>
      <c r="C143" s="28"/>
      <c r="D143" s="13">
        <v>3.2433055887271092E-2</v>
      </c>
      <c r="E143" s="13">
        <v>2.2155346740935684E-2</v>
      </c>
      <c r="F143" s="13">
        <v>2.053229694298573E-2</v>
      </c>
      <c r="G143" s="13">
        <v>2.8353786890901428E-2</v>
      </c>
      <c r="H143" s="13">
        <v>1.7496355305594128E-2</v>
      </c>
      <c r="I143" s="13">
        <v>2.7724391963241474E-2</v>
      </c>
      <c r="J143" s="13">
        <v>1.0909812242837864E-2</v>
      </c>
      <c r="K143" s="13">
        <v>1.2393546707863816E-2</v>
      </c>
      <c r="L143" s="13">
        <v>1.2887589588356861E-2</v>
      </c>
      <c r="M143" s="13">
        <v>1.219837274396038E-2</v>
      </c>
      <c r="N143" s="13">
        <v>2.5798625042624587E-2</v>
      </c>
      <c r="O143" s="13">
        <v>1.8216484536514539E-2</v>
      </c>
      <c r="P143" s="13">
        <v>1.0259558532999789E-2</v>
      </c>
      <c r="Q143" s="13">
        <v>3.305467989019225E-2</v>
      </c>
      <c r="R143" s="13">
        <v>1.5737407373709079E-2</v>
      </c>
      <c r="S143" s="13">
        <v>3.1454130792377036E-2</v>
      </c>
      <c r="T143" s="13">
        <v>0.119328158727374</v>
      </c>
      <c r="U143" s="13">
        <v>2.8607719881236223E-2</v>
      </c>
      <c r="V143" s="13">
        <v>1.7852315874523635E-2</v>
      </c>
      <c r="W143" s="13">
        <v>4.568498843907292E-2</v>
      </c>
      <c r="X143" s="14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-2.6469418498640263E-2</v>
      </c>
      <c r="E144" s="13">
        <v>3.5479931547688359E-4</v>
      </c>
      <c r="F144" s="13">
        <v>-0.17780272397652386</v>
      </c>
      <c r="G144" s="13">
        <v>0.50420019259425763</v>
      </c>
      <c r="H144" s="13">
        <v>6.8974756158355577E-2</v>
      </c>
      <c r="I144" s="13">
        <v>-3.4104952471200045E-2</v>
      </c>
      <c r="J144" s="13">
        <v>8.4245824103475142E-2</v>
      </c>
      <c r="K144" s="13">
        <v>-4.5558253430039719E-2</v>
      </c>
      <c r="L144" s="13">
        <v>-2.6469418498640374E-2</v>
      </c>
      <c r="M144" s="13">
        <v>-3.0287185484920154E-2</v>
      </c>
      <c r="N144" s="13">
        <v>6.0503996331192189E-2</v>
      </c>
      <c r="O144" s="13">
        <v>-0.29023893958071467</v>
      </c>
      <c r="P144" s="13">
        <v>0.15296562985651208</v>
      </c>
      <c r="Q144" s="13">
        <v>-5.3193787402599169E-2</v>
      </c>
      <c r="R144" s="13">
        <v>9.5699125062314483E-2</v>
      </c>
      <c r="S144" s="13">
        <v>-0.14863796205959534</v>
      </c>
      <c r="T144" s="13">
        <v>0.12700481434980926</v>
      </c>
      <c r="U144" s="13">
        <v>-3.0287185484920154E-2</v>
      </c>
      <c r="V144" s="13">
        <v>-3.4104952471199934E-2</v>
      </c>
      <c r="W144" s="13">
        <v>-4.3764666499885307E-2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0.02</v>
      </c>
      <c r="E145" s="44">
        <v>0.33</v>
      </c>
      <c r="F145" s="44">
        <v>1.71</v>
      </c>
      <c r="G145" s="44">
        <v>6.11</v>
      </c>
      <c r="H145" s="44">
        <v>1.1200000000000001</v>
      </c>
      <c r="I145" s="44">
        <v>7.0000000000000007E-2</v>
      </c>
      <c r="J145" s="44">
        <v>1.29</v>
      </c>
      <c r="K145" s="44">
        <v>0.2</v>
      </c>
      <c r="L145" s="44">
        <v>0.02</v>
      </c>
      <c r="M145" s="44">
        <v>0.02</v>
      </c>
      <c r="N145" s="44">
        <v>1.02</v>
      </c>
      <c r="O145" s="44">
        <v>3</v>
      </c>
      <c r="P145" s="44">
        <v>2.08</v>
      </c>
      <c r="Q145" s="44">
        <v>0.28000000000000003</v>
      </c>
      <c r="R145" s="44">
        <v>1.42</v>
      </c>
      <c r="S145" s="44">
        <v>1.38</v>
      </c>
      <c r="T145" s="44">
        <v>1.78</v>
      </c>
      <c r="U145" s="44">
        <v>0.02</v>
      </c>
      <c r="V145" s="44">
        <v>7.0000000000000007E-2</v>
      </c>
      <c r="W145" s="44">
        <v>0.18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BM146" s="55"/>
    </row>
    <row r="147" spans="1:65" ht="15">
      <c r="B147" s="8" t="s">
        <v>552</v>
      </c>
      <c r="BM147" s="27" t="s">
        <v>66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49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227</v>
      </c>
      <c r="C149" s="9" t="s">
        <v>227</v>
      </c>
      <c r="D149" s="147" t="s">
        <v>230</v>
      </c>
      <c r="E149" s="148" t="s">
        <v>231</v>
      </c>
      <c r="F149" s="148" t="s">
        <v>232</v>
      </c>
      <c r="G149" s="148" t="s">
        <v>235</v>
      </c>
      <c r="H149" s="148" t="s">
        <v>236</v>
      </c>
      <c r="I149" s="148" t="s">
        <v>237</v>
      </c>
      <c r="J149" s="148" t="s">
        <v>238</v>
      </c>
      <c r="K149" s="148" t="s">
        <v>239</v>
      </c>
      <c r="L149" s="148" t="s">
        <v>240</v>
      </c>
      <c r="M149" s="148" t="s">
        <v>241</v>
      </c>
      <c r="N149" s="148" t="s">
        <v>242</v>
      </c>
      <c r="O149" s="148" t="s">
        <v>244</v>
      </c>
      <c r="P149" s="148" t="s">
        <v>245</v>
      </c>
      <c r="Q149" s="148" t="s">
        <v>247</v>
      </c>
      <c r="R149" s="148" t="s">
        <v>281</v>
      </c>
      <c r="S149" s="148" t="s">
        <v>250</v>
      </c>
      <c r="T149" s="148" t="s">
        <v>251</v>
      </c>
      <c r="U149" s="149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284</v>
      </c>
      <c r="E150" s="11" t="s">
        <v>284</v>
      </c>
      <c r="F150" s="11" t="s">
        <v>285</v>
      </c>
      <c r="G150" s="11" t="s">
        <v>318</v>
      </c>
      <c r="H150" s="11" t="s">
        <v>284</v>
      </c>
      <c r="I150" s="11" t="s">
        <v>284</v>
      </c>
      <c r="J150" s="11" t="s">
        <v>284</v>
      </c>
      <c r="K150" s="11" t="s">
        <v>284</v>
      </c>
      <c r="L150" s="11" t="s">
        <v>284</v>
      </c>
      <c r="M150" s="11" t="s">
        <v>284</v>
      </c>
      <c r="N150" s="11" t="s">
        <v>318</v>
      </c>
      <c r="O150" s="11" t="s">
        <v>318</v>
      </c>
      <c r="P150" s="11" t="s">
        <v>284</v>
      </c>
      <c r="Q150" s="11" t="s">
        <v>284</v>
      </c>
      <c r="R150" s="11" t="s">
        <v>318</v>
      </c>
      <c r="S150" s="11" t="s">
        <v>285</v>
      </c>
      <c r="T150" s="11" t="s">
        <v>284</v>
      </c>
      <c r="U150" s="149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 t="s">
        <v>319</v>
      </c>
      <c r="E151" s="25" t="s">
        <v>320</v>
      </c>
      <c r="F151" s="25" t="s">
        <v>320</v>
      </c>
      <c r="G151" s="25" t="s">
        <v>321</v>
      </c>
      <c r="H151" s="25" t="s">
        <v>321</v>
      </c>
      <c r="I151" s="25" t="s">
        <v>321</v>
      </c>
      <c r="J151" s="25" t="s">
        <v>321</v>
      </c>
      <c r="K151" s="25" t="s">
        <v>321</v>
      </c>
      <c r="L151" s="25" t="s">
        <v>321</v>
      </c>
      <c r="M151" s="25" t="s">
        <v>321</v>
      </c>
      <c r="N151" s="25" t="s">
        <v>319</v>
      </c>
      <c r="O151" s="25" t="s">
        <v>319</v>
      </c>
      <c r="P151" s="25" t="s">
        <v>321</v>
      </c>
      <c r="Q151" s="25" t="s">
        <v>287</v>
      </c>
      <c r="R151" s="25" t="s">
        <v>322</v>
      </c>
      <c r="S151" s="25" t="s">
        <v>319</v>
      </c>
      <c r="T151" s="25" t="s">
        <v>256</v>
      </c>
      <c r="U151" s="149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00">
        <v>0.02</v>
      </c>
      <c r="E152" s="201" t="s">
        <v>96</v>
      </c>
      <c r="F152" s="200">
        <v>3.4409999999999996E-2</v>
      </c>
      <c r="G152" s="201">
        <v>0.04</v>
      </c>
      <c r="H152" s="201">
        <v>7.0000000000000007E-2</v>
      </c>
      <c r="I152" s="200">
        <v>0.03</v>
      </c>
      <c r="J152" s="200">
        <v>0.02</v>
      </c>
      <c r="K152" s="200">
        <v>0.02</v>
      </c>
      <c r="L152" s="200">
        <v>0.03</v>
      </c>
      <c r="M152" s="200">
        <v>0.02</v>
      </c>
      <c r="N152" s="201" t="s">
        <v>302</v>
      </c>
      <c r="O152" s="201" t="s">
        <v>302</v>
      </c>
      <c r="P152" s="200">
        <v>0.01</v>
      </c>
      <c r="Q152" s="200">
        <v>0.02</v>
      </c>
      <c r="R152" s="200">
        <v>0.03</v>
      </c>
      <c r="S152" s="201">
        <v>1</v>
      </c>
      <c r="T152" s="201" t="s">
        <v>104</v>
      </c>
      <c r="U152" s="202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4">
        <v>1</v>
      </c>
    </row>
    <row r="153" spans="1:65">
      <c r="A153" s="29"/>
      <c r="B153" s="19">
        <v>1</v>
      </c>
      <c r="C153" s="9">
        <v>2</v>
      </c>
      <c r="D153" s="23">
        <v>0.03</v>
      </c>
      <c r="E153" s="206" t="s">
        <v>96</v>
      </c>
      <c r="F153" s="23">
        <v>2.0689000000000003E-2</v>
      </c>
      <c r="G153" s="206">
        <v>0.05</v>
      </c>
      <c r="H153" s="206">
        <v>0.06</v>
      </c>
      <c r="I153" s="23">
        <v>0.02</v>
      </c>
      <c r="J153" s="23">
        <v>0.02</v>
      </c>
      <c r="K153" s="23">
        <v>0.02</v>
      </c>
      <c r="L153" s="23">
        <v>0.03</v>
      </c>
      <c r="M153" s="23">
        <v>0.02</v>
      </c>
      <c r="N153" s="206" t="s">
        <v>302</v>
      </c>
      <c r="O153" s="206" t="s">
        <v>302</v>
      </c>
      <c r="P153" s="23">
        <v>0.04</v>
      </c>
      <c r="Q153" s="23">
        <v>0.02</v>
      </c>
      <c r="R153" s="23">
        <v>0.03</v>
      </c>
      <c r="S153" s="206">
        <v>1.1000000000000001</v>
      </c>
      <c r="T153" s="206" t="s">
        <v>104</v>
      </c>
      <c r="U153" s="202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4">
        <v>28</v>
      </c>
    </row>
    <row r="154" spans="1:65">
      <c r="A154" s="29"/>
      <c r="B154" s="19">
        <v>1</v>
      </c>
      <c r="C154" s="9">
        <v>3</v>
      </c>
      <c r="D154" s="23">
        <v>0.02</v>
      </c>
      <c r="E154" s="206" t="s">
        <v>96</v>
      </c>
      <c r="F154" s="23">
        <v>2.877E-2</v>
      </c>
      <c r="G154" s="206">
        <v>0.02</v>
      </c>
      <c r="H154" s="206">
        <v>7.0000000000000007E-2</v>
      </c>
      <c r="I154" s="23">
        <v>0.02</v>
      </c>
      <c r="J154" s="23">
        <v>0.02</v>
      </c>
      <c r="K154" s="23">
        <v>0.02</v>
      </c>
      <c r="L154" s="23">
        <v>0.03</v>
      </c>
      <c r="M154" s="23">
        <v>0.03</v>
      </c>
      <c r="N154" s="206" t="s">
        <v>302</v>
      </c>
      <c r="O154" s="206" t="s">
        <v>302</v>
      </c>
      <c r="P154" s="23">
        <v>0.05</v>
      </c>
      <c r="Q154" s="23">
        <v>0.02</v>
      </c>
      <c r="R154" s="23">
        <v>0.03</v>
      </c>
      <c r="S154" s="206">
        <v>1.1000000000000001</v>
      </c>
      <c r="T154" s="206" t="s">
        <v>104</v>
      </c>
      <c r="U154" s="202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4">
        <v>16</v>
      </c>
    </row>
    <row r="155" spans="1:65">
      <c r="A155" s="29"/>
      <c r="B155" s="19">
        <v>1</v>
      </c>
      <c r="C155" s="9">
        <v>4</v>
      </c>
      <c r="D155" s="23">
        <v>0.02</v>
      </c>
      <c r="E155" s="206" t="s">
        <v>96</v>
      </c>
      <c r="F155" s="23">
        <v>2.3168000000000001E-2</v>
      </c>
      <c r="G155" s="206">
        <v>0.08</v>
      </c>
      <c r="H155" s="206">
        <v>0.08</v>
      </c>
      <c r="I155" s="23">
        <v>0.02</v>
      </c>
      <c r="J155" s="23">
        <v>0.03</v>
      </c>
      <c r="K155" s="23">
        <v>0.02</v>
      </c>
      <c r="L155" s="23">
        <v>0.04</v>
      </c>
      <c r="M155" s="23">
        <v>0.03</v>
      </c>
      <c r="N155" s="206" t="s">
        <v>302</v>
      </c>
      <c r="O155" s="206" t="s">
        <v>302</v>
      </c>
      <c r="P155" s="23">
        <v>0.05</v>
      </c>
      <c r="Q155" s="23">
        <v>0.02</v>
      </c>
      <c r="R155" s="23">
        <v>0.03</v>
      </c>
      <c r="S155" s="206">
        <v>1.3</v>
      </c>
      <c r="T155" s="206" t="s">
        <v>104</v>
      </c>
      <c r="U155" s="202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4">
        <v>2.578801666666667E-2</v>
      </c>
    </row>
    <row r="156" spans="1:65">
      <c r="A156" s="29"/>
      <c r="B156" s="19">
        <v>1</v>
      </c>
      <c r="C156" s="9">
        <v>5</v>
      </c>
      <c r="D156" s="23">
        <v>0.03</v>
      </c>
      <c r="E156" s="206" t="s">
        <v>96</v>
      </c>
      <c r="F156" s="23">
        <v>2.9776E-2</v>
      </c>
      <c r="G156" s="206">
        <v>0.05</v>
      </c>
      <c r="H156" s="206">
        <v>7.0000000000000007E-2</v>
      </c>
      <c r="I156" s="23">
        <v>0.02</v>
      </c>
      <c r="J156" s="23">
        <v>0.02</v>
      </c>
      <c r="K156" s="23">
        <v>0.02</v>
      </c>
      <c r="L156" s="23">
        <v>0.02</v>
      </c>
      <c r="M156" s="23">
        <v>0.03</v>
      </c>
      <c r="N156" s="206" t="s">
        <v>302</v>
      </c>
      <c r="O156" s="206" t="s">
        <v>302</v>
      </c>
      <c r="P156" s="23">
        <v>0.03</v>
      </c>
      <c r="Q156" s="23">
        <v>0.02</v>
      </c>
      <c r="R156" s="23">
        <v>0.04</v>
      </c>
      <c r="S156" s="206">
        <v>1.3</v>
      </c>
      <c r="T156" s="206" t="s">
        <v>104</v>
      </c>
      <c r="U156" s="202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4">
        <v>81</v>
      </c>
    </row>
    <row r="157" spans="1:65">
      <c r="A157" s="29"/>
      <c r="B157" s="19">
        <v>1</v>
      </c>
      <c r="C157" s="9">
        <v>6</v>
      </c>
      <c r="D157" s="23">
        <v>0.03</v>
      </c>
      <c r="E157" s="206" t="s">
        <v>96</v>
      </c>
      <c r="F157" s="23">
        <v>3.0467999999999999E-2</v>
      </c>
      <c r="G157" s="206">
        <v>0.04</v>
      </c>
      <c r="H157" s="206">
        <v>7.0000000000000007E-2</v>
      </c>
      <c r="I157" s="23">
        <v>0.02</v>
      </c>
      <c r="J157" s="23">
        <v>0.02</v>
      </c>
      <c r="K157" s="23">
        <v>0.02</v>
      </c>
      <c r="L157" s="23">
        <v>0.03</v>
      </c>
      <c r="M157" s="23">
        <v>0.01</v>
      </c>
      <c r="N157" s="206" t="s">
        <v>302</v>
      </c>
      <c r="O157" s="206" t="s">
        <v>302</v>
      </c>
      <c r="P157" s="23">
        <v>0.04</v>
      </c>
      <c r="Q157" s="23">
        <v>0.02</v>
      </c>
      <c r="R157" s="23">
        <v>0.03</v>
      </c>
      <c r="S157" s="206">
        <v>1.2</v>
      </c>
      <c r="T157" s="206" t="s">
        <v>104</v>
      </c>
      <c r="U157" s="202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56"/>
    </row>
    <row r="158" spans="1:65">
      <c r="A158" s="29"/>
      <c r="B158" s="20" t="s">
        <v>257</v>
      </c>
      <c r="C158" s="12"/>
      <c r="D158" s="208">
        <v>2.5000000000000005E-2</v>
      </c>
      <c r="E158" s="208" t="s">
        <v>685</v>
      </c>
      <c r="F158" s="208">
        <v>2.7880166666666664E-2</v>
      </c>
      <c r="G158" s="208">
        <v>4.6666666666666662E-2</v>
      </c>
      <c r="H158" s="208">
        <v>7.0000000000000007E-2</v>
      </c>
      <c r="I158" s="208">
        <v>2.1666666666666667E-2</v>
      </c>
      <c r="J158" s="208">
        <v>2.1666666666666667E-2</v>
      </c>
      <c r="K158" s="208">
        <v>0.02</v>
      </c>
      <c r="L158" s="208">
        <v>0.03</v>
      </c>
      <c r="M158" s="208">
        <v>2.3333333333333334E-2</v>
      </c>
      <c r="N158" s="208" t="s">
        <v>685</v>
      </c>
      <c r="O158" s="208" t="s">
        <v>685</v>
      </c>
      <c r="P158" s="208">
        <v>3.6666666666666674E-2</v>
      </c>
      <c r="Q158" s="208">
        <v>0.02</v>
      </c>
      <c r="R158" s="208">
        <v>3.1666666666666669E-2</v>
      </c>
      <c r="S158" s="208">
        <v>1.1666666666666667</v>
      </c>
      <c r="T158" s="208" t="s">
        <v>685</v>
      </c>
      <c r="U158" s="202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56"/>
    </row>
    <row r="159" spans="1:65">
      <c r="A159" s="29"/>
      <c r="B159" s="3" t="s">
        <v>258</v>
      </c>
      <c r="C159" s="28"/>
      <c r="D159" s="23">
        <v>2.5000000000000001E-2</v>
      </c>
      <c r="E159" s="23" t="s">
        <v>685</v>
      </c>
      <c r="F159" s="23">
        <v>2.9273E-2</v>
      </c>
      <c r="G159" s="23">
        <v>4.4999999999999998E-2</v>
      </c>
      <c r="H159" s="23">
        <v>7.0000000000000007E-2</v>
      </c>
      <c r="I159" s="23">
        <v>0.02</v>
      </c>
      <c r="J159" s="23">
        <v>0.02</v>
      </c>
      <c r="K159" s="23">
        <v>0.02</v>
      </c>
      <c r="L159" s="23">
        <v>0.03</v>
      </c>
      <c r="M159" s="23">
        <v>2.5000000000000001E-2</v>
      </c>
      <c r="N159" s="23" t="s">
        <v>685</v>
      </c>
      <c r="O159" s="23" t="s">
        <v>685</v>
      </c>
      <c r="P159" s="23">
        <v>0.04</v>
      </c>
      <c r="Q159" s="23">
        <v>0.02</v>
      </c>
      <c r="R159" s="23">
        <v>0.03</v>
      </c>
      <c r="S159" s="23">
        <v>1.1499999999999999</v>
      </c>
      <c r="T159" s="23" t="s">
        <v>685</v>
      </c>
      <c r="U159" s="202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56"/>
    </row>
    <row r="160" spans="1:65">
      <c r="A160" s="29"/>
      <c r="B160" s="3" t="s">
        <v>259</v>
      </c>
      <c r="C160" s="28"/>
      <c r="D160" s="23">
        <v>5.477225575051637E-3</v>
      </c>
      <c r="E160" s="23" t="s">
        <v>685</v>
      </c>
      <c r="F160" s="23">
        <v>5.052504029356795E-3</v>
      </c>
      <c r="G160" s="23">
        <v>1.9663841605003521E-2</v>
      </c>
      <c r="H160" s="23">
        <v>6.3245553203367597E-3</v>
      </c>
      <c r="I160" s="23">
        <v>4.0824829046386289E-3</v>
      </c>
      <c r="J160" s="23">
        <v>4.0824829046386298E-3</v>
      </c>
      <c r="K160" s="23">
        <v>0</v>
      </c>
      <c r="L160" s="23">
        <v>6.3245553203367666E-3</v>
      </c>
      <c r="M160" s="23">
        <v>8.1649658092772456E-3</v>
      </c>
      <c r="N160" s="23" t="s">
        <v>685</v>
      </c>
      <c r="O160" s="23" t="s">
        <v>685</v>
      </c>
      <c r="P160" s="23">
        <v>1.5055453054181621E-2</v>
      </c>
      <c r="Q160" s="23">
        <v>0</v>
      </c>
      <c r="R160" s="23">
        <v>4.0824829046386315E-3</v>
      </c>
      <c r="S160" s="23">
        <v>0.12110601416389967</v>
      </c>
      <c r="T160" s="23" t="s">
        <v>685</v>
      </c>
      <c r="U160" s="202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56"/>
    </row>
    <row r="161" spans="1:65">
      <c r="A161" s="29"/>
      <c r="B161" s="3" t="s">
        <v>86</v>
      </c>
      <c r="C161" s="28"/>
      <c r="D161" s="13">
        <v>0.21908902300206543</v>
      </c>
      <c r="E161" s="13" t="s">
        <v>685</v>
      </c>
      <c r="F161" s="13">
        <v>0.18122216017444165</v>
      </c>
      <c r="G161" s="13">
        <v>0.42136803439293263</v>
      </c>
      <c r="H161" s="13">
        <v>9.0350790290525132E-2</v>
      </c>
      <c r="I161" s="13">
        <v>0.18842228790639826</v>
      </c>
      <c r="J161" s="13">
        <v>0.18842228790639828</v>
      </c>
      <c r="K161" s="13">
        <v>0</v>
      </c>
      <c r="L161" s="13">
        <v>0.21081851067789223</v>
      </c>
      <c r="M161" s="13">
        <v>0.34992710611188194</v>
      </c>
      <c r="N161" s="13" t="s">
        <v>685</v>
      </c>
      <c r="O161" s="13" t="s">
        <v>685</v>
      </c>
      <c r="P161" s="13">
        <v>0.4106032651140441</v>
      </c>
      <c r="Q161" s="13">
        <v>0</v>
      </c>
      <c r="R161" s="13">
        <v>0.12892051277806205</v>
      </c>
      <c r="S161" s="13">
        <v>0.10380515499762828</v>
      </c>
      <c r="T161" s="13" t="s">
        <v>685</v>
      </c>
      <c r="U161" s="149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260</v>
      </c>
      <c r="C162" s="28"/>
      <c r="D162" s="13">
        <v>-3.0557474692702868E-2</v>
      </c>
      <c r="E162" s="13" t="s">
        <v>685</v>
      </c>
      <c r="F162" s="13">
        <v>8.1128767172866212E-2</v>
      </c>
      <c r="G162" s="13">
        <v>0.80962604724028764</v>
      </c>
      <c r="H162" s="13">
        <v>1.7144390708604318</v>
      </c>
      <c r="I162" s="13">
        <v>-0.15981647806700927</v>
      </c>
      <c r="J162" s="13">
        <v>-0.15981647806700927</v>
      </c>
      <c r="K162" s="13">
        <v>-0.22444597975416236</v>
      </c>
      <c r="L162" s="13">
        <v>0.16333103036875629</v>
      </c>
      <c r="M162" s="13">
        <v>-9.518697637985607E-2</v>
      </c>
      <c r="N162" s="13" t="s">
        <v>685</v>
      </c>
      <c r="O162" s="13" t="s">
        <v>685</v>
      </c>
      <c r="P162" s="13">
        <v>0.4218490371173691</v>
      </c>
      <c r="Q162" s="13">
        <v>-0.22444597975416236</v>
      </c>
      <c r="R162" s="13">
        <v>0.22796053205590971</v>
      </c>
      <c r="S162" s="13">
        <v>44.240651181007195</v>
      </c>
      <c r="T162" s="13" t="s">
        <v>685</v>
      </c>
      <c r="U162" s="149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261</v>
      </c>
      <c r="C163" s="46"/>
      <c r="D163" s="44">
        <v>0.31</v>
      </c>
      <c r="E163" s="44">
        <v>7.83</v>
      </c>
      <c r="F163" s="44">
        <v>0</v>
      </c>
      <c r="G163" s="44">
        <v>2.04</v>
      </c>
      <c r="H163" s="44">
        <v>4.57</v>
      </c>
      <c r="I163" s="44">
        <v>0.67</v>
      </c>
      <c r="J163" s="44">
        <v>0.67</v>
      </c>
      <c r="K163" s="44">
        <v>0.86</v>
      </c>
      <c r="L163" s="44">
        <v>0.23</v>
      </c>
      <c r="M163" s="44">
        <v>0.49</v>
      </c>
      <c r="N163" s="44">
        <v>0.31</v>
      </c>
      <c r="O163" s="44">
        <v>0.31</v>
      </c>
      <c r="P163" s="44">
        <v>0.95</v>
      </c>
      <c r="Q163" s="44">
        <v>0.86</v>
      </c>
      <c r="R163" s="44">
        <v>0.41</v>
      </c>
      <c r="S163" s="44">
        <v>123.58</v>
      </c>
      <c r="T163" s="44">
        <v>2.4</v>
      </c>
      <c r="U163" s="149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BM164" s="55"/>
    </row>
    <row r="165" spans="1:65" ht="15">
      <c r="B165" s="8" t="s">
        <v>553</v>
      </c>
      <c r="BM165" s="27" t="s">
        <v>66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226</v>
      </c>
      <c r="E166" s="17" t="s">
        <v>226</v>
      </c>
      <c r="F166" s="17" t="s">
        <v>226</v>
      </c>
      <c r="G166" s="17" t="s">
        <v>226</v>
      </c>
      <c r="H166" s="17" t="s">
        <v>226</v>
      </c>
      <c r="I166" s="17" t="s">
        <v>226</v>
      </c>
      <c r="J166" s="17" t="s">
        <v>226</v>
      </c>
      <c r="K166" s="17" t="s">
        <v>226</v>
      </c>
      <c r="L166" s="17" t="s">
        <v>226</v>
      </c>
      <c r="M166" s="17" t="s">
        <v>226</v>
      </c>
      <c r="N166" s="17" t="s">
        <v>226</v>
      </c>
      <c r="O166" s="17" t="s">
        <v>226</v>
      </c>
      <c r="P166" s="17" t="s">
        <v>226</v>
      </c>
      <c r="Q166" s="17" t="s">
        <v>226</v>
      </c>
      <c r="R166" s="17" t="s">
        <v>226</v>
      </c>
      <c r="S166" s="17" t="s">
        <v>226</v>
      </c>
      <c r="T166" s="14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227</v>
      </c>
      <c r="C167" s="9" t="s">
        <v>227</v>
      </c>
      <c r="D167" s="147" t="s">
        <v>230</v>
      </c>
      <c r="E167" s="148" t="s">
        <v>231</v>
      </c>
      <c r="F167" s="148" t="s">
        <v>233</v>
      </c>
      <c r="G167" s="148" t="s">
        <v>235</v>
      </c>
      <c r="H167" s="148" t="s">
        <v>236</v>
      </c>
      <c r="I167" s="148" t="s">
        <v>237</v>
      </c>
      <c r="J167" s="148" t="s">
        <v>238</v>
      </c>
      <c r="K167" s="148" t="s">
        <v>239</v>
      </c>
      <c r="L167" s="148" t="s">
        <v>240</v>
      </c>
      <c r="M167" s="148" t="s">
        <v>241</v>
      </c>
      <c r="N167" s="148" t="s">
        <v>242</v>
      </c>
      <c r="O167" s="148" t="s">
        <v>244</v>
      </c>
      <c r="P167" s="148" t="s">
        <v>246</v>
      </c>
      <c r="Q167" s="148" t="s">
        <v>281</v>
      </c>
      <c r="R167" s="148" t="s">
        <v>251</v>
      </c>
      <c r="S167" s="148" t="s">
        <v>296</v>
      </c>
      <c r="T167" s="14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284</v>
      </c>
      <c r="E168" s="11" t="s">
        <v>284</v>
      </c>
      <c r="F168" s="11" t="s">
        <v>284</v>
      </c>
      <c r="G168" s="11" t="s">
        <v>318</v>
      </c>
      <c r="H168" s="11" t="s">
        <v>284</v>
      </c>
      <c r="I168" s="11" t="s">
        <v>284</v>
      </c>
      <c r="J168" s="11" t="s">
        <v>284</v>
      </c>
      <c r="K168" s="11" t="s">
        <v>284</v>
      </c>
      <c r="L168" s="11" t="s">
        <v>284</v>
      </c>
      <c r="M168" s="11" t="s">
        <v>284</v>
      </c>
      <c r="N168" s="11" t="s">
        <v>318</v>
      </c>
      <c r="O168" s="11" t="s">
        <v>318</v>
      </c>
      <c r="P168" s="11" t="s">
        <v>284</v>
      </c>
      <c r="Q168" s="11" t="s">
        <v>318</v>
      </c>
      <c r="R168" s="11" t="s">
        <v>284</v>
      </c>
      <c r="S168" s="11" t="s">
        <v>285</v>
      </c>
      <c r="T168" s="14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0</v>
      </c>
    </row>
    <row r="169" spans="1:65">
      <c r="A169" s="29"/>
      <c r="B169" s="19"/>
      <c r="C169" s="9"/>
      <c r="D169" s="25" t="s">
        <v>319</v>
      </c>
      <c r="E169" s="25" t="s">
        <v>320</v>
      </c>
      <c r="F169" s="25" t="s">
        <v>321</v>
      </c>
      <c r="G169" s="25" t="s">
        <v>321</v>
      </c>
      <c r="H169" s="25" t="s">
        <v>321</v>
      </c>
      <c r="I169" s="25" t="s">
        <v>321</v>
      </c>
      <c r="J169" s="25" t="s">
        <v>321</v>
      </c>
      <c r="K169" s="25" t="s">
        <v>321</v>
      </c>
      <c r="L169" s="25" t="s">
        <v>321</v>
      </c>
      <c r="M169" s="25" t="s">
        <v>321</v>
      </c>
      <c r="N169" s="25" t="s">
        <v>319</v>
      </c>
      <c r="O169" s="25" t="s">
        <v>319</v>
      </c>
      <c r="P169" s="25" t="s">
        <v>319</v>
      </c>
      <c r="Q169" s="25" t="s">
        <v>322</v>
      </c>
      <c r="R169" s="25" t="s">
        <v>256</v>
      </c>
      <c r="S169" s="25" t="s">
        <v>321</v>
      </c>
      <c r="T169" s="14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8">
        <v>1</v>
      </c>
      <c r="C170" s="14">
        <v>1</v>
      </c>
      <c r="D170" s="210">
        <v>48.164999999999999</v>
      </c>
      <c r="E170" s="210">
        <v>50.195146951687619</v>
      </c>
      <c r="F170" s="211">
        <v>74.621200000000002</v>
      </c>
      <c r="G170" s="210">
        <v>56.7</v>
      </c>
      <c r="H170" s="210">
        <v>51</v>
      </c>
      <c r="I170" s="210">
        <v>47.5</v>
      </c>
      <c r="J170" s="210">
        <v>52.6</v>
      </c>
      <c r="K170" s="210">
        <v>45.5</v>
      </c>
      <c r="L170" s="210">
        <v>46.9</v>
      </c>
      <c r="M170" s="210">
        <v>49.8</v>
      </c>
      <c r="N170" s="210">
        <v>52.765918354</v>
      </c>
      <c r="O170" s="210">
        <v>61.3</v>
      </c>
      <c r="P170" s="210">
        <v>55</v>
      </c>
      <c r="Q170" s="211">
        <v>84.8</v>
      </c>
      <c r="R170" s="210">
        <v>64.599999999999994</v>
      </c>
      <c r="S170" s="210">
        <v>51.386000000000003</v>
      </c>
      <c r="T170" s="213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  <c r="BI170" s="214"/>
      <c r="BJ170" s="214"/>
      <c r="BK170" s="214"/>
      <c r="BL170" s="214"/>
      <c r="BM170" s="215">
        <v>1</v>
      </c>
    </row>
    <row r="171" spans="1:65">
      <c r="A171" s="29"/>
      <c r="B171" s="19">
        <v>1</v>
      </c>
      <c r="C171" s="9">
        <v>2</v>
      </c>
      <c r="D171" s="216">
        <v>49.44</v>
      </c>
      <c r="E171" s="216">
        <v>50.239723784329641</v>
      </c>
      <c r="F171" s="217">
        <v>74.624799999999993</v>
      </c>
      <c r="G171" s="216">
        <v>57.6</v>
      </c>
      <c r="H171" s="216">
        <v>53</v>
      </c>
      <c r="I171" s="216">
        <v>49.8</v>
      </c>
      <c r="J171" s="216">
        <v>54.3</v>
      </c>
      <c r="K171" s="216">
        <v>46.9</v>
      </c>
      <c r="L171" s="227">
        <v>49.8</v>
      </c>
      <c r="M171" s="216">
        <v>46.4</v>
      </c>
      <c r="N171" s="216">
        <v>51.698666494000001</v>
      </c>
      <c r="O171" s="216">
        <v>63.3</v>
      </c>
      <c r="P171" s="216">
        <v>54</v>
      </c>
      <c r="Q171" s="217">
        <v>86.3</v>
      </c>
      <c r="R171" s="216">
        <v>64.8</v>
      </c>
      <c r="S171" s="216">
        <v>51.540999999999997</v>
      </c>
      <c r="T171" s="213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  <c r="BI171" s="214"/>
      <c r="BJ171" s="214"/>
      <c r="BK171" s="214"/>
      <c r="BL171" s="214"/>
      <c r="BM171" s="215">
        <v>29</v>
      </c>
    </row>
    <row r="172" spans="1:65">
      <c r="A172" s="29"/>
      <c r="B172" s="19">
        <v>1</v>
      </c>
      <c r="C172" s="9">
        <v>3</v>
      </c>
      <c r="D172" s="216">
        <v>45.277999999999999</v>
      </c>
      <c r="E172" s="216">
        <v>50.430712653243631</v>
      </c>
      <c r="F172" s="217">
        <v>74.627200000000002</v>
      </c>
      <c r="G172" s="216">
        <v>56.2</v>
      </c>
      <c r="H172" s="216">
        <v>48.69</v>
      </c>
      <c r="I172" s="216">
        <v>49.5</v>
      </c>
      <c r="J172" s="216">
        <v>52.8</v>
      </c>
      <c r="K172" s="216">
        <v>46.9</v>
      </c>
      <c r="L172" s="216">
        <v>47.2</v>
      </c>
      <c r="M172" s="216">
        <v>47</v>
      </c>
      <c r="N172" s="216">
        <v>51.409973193999996</v>
      </c>
      <c r="O172" s="216">
        <v>63.3</v>
      </c>
      <c r="P172" s="216">
        <v>55</v>
      </c>
      <c r="Q172" s="217">
        <v>80.099999999999994</v>
      </c>
      <c r="R172" s="216">
        <v>58.4</v>
      </c>
      <c r="S172" s="216">
        <v>53.353999999999999</v>
      </c>
      <c r="T172" s="213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16</v>
      </c>
    </row>
    <row r="173" spans="1:65">
      <c r="A173" s="29"/>
      <c r="B173" s="19">
        <v>1</v>
      </c>
      <c r="C173" s="9">
        <v>4</v>
      </c>
      <c r="D173" s="216">
        <v>47.689</v>
      </c>
      <c r="E173" s="227">
        <v>47.258613620329982</v>
      </c>
      <c r="F173" s="217">
        <v>74.634</v>
      </c>
      <c r="G173" s="216">
        <v>56.1</v>
      </c>
      <c r="H173" s="216">
        <v>51</v>
      </c>
      <c r="I173" s="216">
        <v>47.4</v>
      </c>
      <c r="J173" s="216">
        <v>53.4</v>
      </c>
      <c r="K173" s="216">
        <v>46.7</v>
      </c>
      <c r="L173" s="216">
        <v>46.8</v>
      </c>
      <c r="M173" s="216">
        <v>47.9</v>
      </c>
      <c r="N173" s="216">
        <v>53.557389983999997</v>
      </c>
      <c r="O173" s="216">
        <v>61.199999999999996</v>
      </c>
      <c r="P173" s="216">
        <v>55</v>
      </c>
      <c r="Q173" s="217">
        <v>85.6</v>
      </c>
      <c r="R173" s="216">
        <v>59.6</v>
      </c>
      <c r="S173" s="216">
        <v>48.045999999999999</v>
      </c>
      <c r="T173" s="213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52.185560030687078</v>
      </c>
    </row>
    <row r="174" spans="1:65">
      <c r="A174" s="29"/>
      <c r="B174" s="19">
        <v>1</v>
      </c>
      <c r="C174" s="9">
        <v>5</v>
      </c>
      <c r="D174" s="216">
        <v>49.465000000000003</v>
      </c>
      <c r="E174" s="216">
        <v>48.701616712261966</v>
      </c>
      <c r="F174" s="217">
        <v>74.724399999999989</v>
      </c>
      <c r="G174" s="216">
        <v>57.1</v>
      </c>
      <c r="H174" s="216">
        <v>52</v>
      </c>
      <c r="I174" s="216">
        <v>48.4</v>
      </c>
      <c r="J174" s="216">
        <v>53.7</v>
      </c>
      <c r="K174" s="216">
        <v>46.1</v>
      </c>
      <c r="L174" s="216">
        <v>47.9</v>
      </c>
      <c r="M174" s="216">
        <v>47.5</v>
      </c>
      <c r="N174" s="216">
        <v>54.217662593999997</v>
      </c>
      <c r="O174" s="216">
        <v>62.9</v>
      </c>
      <c r="P174" s="216">
        <v>54</v>
      </c>
      <c r="Q174" s="227">
        <v>68.599999999999994</v>
      </c>
      <c r="R174" s="216">
        <v>60.4</v>
      </c>
      <c r="S174" s="216">
        <v>51.033000000000001</v>
      </c>
      <c r="T174" s="213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82</v>
      </c>
    </row>
    <row r="175" spans="1:65">
      <c r="A175" s="29"/>
      <c r="B175" s="19">
        <v>1</v>
      </c>
      <c r="C175" s="9">
        <v>6</v>
      </c>
      <c r="D175" s="216">
        <v>48.222999999999999</v>
      </c>
      <c r="E175" s="216">
        <v>50.106734943238756</v>
      </c>
      <c r="F175" s="217">
        <v>74.574799999999996</v>
      </c>
      <c r="G175" s="216">
        <v>55.5</v>
      </c>
      <c r="H175" s="216">
        <v>50</v>
      </c>
      <c r="I175" s="216">
        <v>47.3</v>
      </c>
      <c r="J175" s="216">
        <v>53</v>
      </c>
      <c r="K175" s="216">
        <v>45.4</v>
      </c>
      <c r="L175" s="216">
        <v>47.7</v>
      </c>
      <c r="M175" s="216">
        <v>48.1</v>
      </c>
      <c r="N175" s="216">
        <v>52.240709903999999</v>
      </c>
      <c r="O175" s="216">
        <v>61.3</v>
      </c>
      <c r="P175" s="216">
        <v>57</v>
      </c>
      <c r="Q175" s="217">
        <v>82.8</v>
      </c>
      <c r="R175" s="216">
        <v>60.8</v>
      </c>
      <c r="S175" s="216">
        <v>49.978000000000002</v>
      </c>
      <c r="T175" s="213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8"/>
    </row>
    <row r="176" spans="1:65">
      <c r="A176" s="29"/>
      <c r="B176" s="20" t="s">
        <v>257</v>
      </c>
      <c r="C176" s="12"/>
      <c r="D176" s="219">
        <v>48.043333333333329</v>
      </c>
      <c r="E176" s="219">
        <v>49.4887581108486</v>
      </c>
      <c r="F176" s="219">
        <v>74.634399999999999</v>
      </c>
      <c r="G176" s="219">
        <v>56.533333333333331</v>
      </c>
      <c r="H176" s="219">
        <v>50.948333333333331</v>
      </c>
      <c r="I176" s="219">
        <v>48.31666666666667</v>
      </c>
      <c r="J176" s="219">
        <v>53.300000000000004</v>
      </c>
      <c r="K176" s="219">
        <v>46.25</v>
      </c>
      <c r="L176" s="219">
        <v>47.716666666666669</v>
      </c>
      <c r="M176" s="219">
        <v>47.783333333333331</v>
      </c>
      <c r="N176" s="219">
        <v>52.648386754000001</v>
      </c>
      <c r="O176" s="219">
        <v>62.216666666666661</v>
      </c>
      <c r="P176" s="219">
        <v>55</v>
      </c>
      <c r="Q176" s="219">
        <v>81.36666666666666</v>
      </c>
      <c r="R176" s="219">
        <v>61.43333333333333</v>
      </c>
      <c r="S176" s="219">
        <v>50.88966666666667</v>
      </c>
      <c r="T176" s="213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8"/>
    </row>
    <row r="177" spans="1:65">
      <c r="A177" s="29"/>
      <c r="B177" s="3" t="s">
        <v>258</v>
      </c>
      <c r="C177" s="28"/>
      <c r="D177" s="216">
        <v>48.194000000000003</v>
      </c>
      <c r="E177" s="216">
        <v>50.150940947463184</v>
      </c>
      <c r="F177" s="216">
        <v>74.626000000000005</v>
      </c>
      <c r="G177" s="216">
        <v>56.45</v>
      </c>
      <c r="H177" s="216">
        <v>51</v>
      </c>
      <c r="I177" s="216">
        <v>47.95</v>
      </c>
      <c r="J177" s="216">
        <v>53.2</v>
      </c>
      <c r="K177" s="216">
        <v>46.400000000000006</v>
      </c>
      <c r="L177" s="216">
        <v>47.45</v>
      </c>
      <c r="M177" s="216">
        <v>47.7</v>
      </c>
      <c r="N177" s="216">
        <v>52.503314129000003</v>
      </c>
      <c r="O177" s="216">
        <v>62.099999999999994</v>
      </c>
      <c r="P177" s="216">
        <v>55</v>
      </c>
      <c r="Q177" s="216">
        <v>83.8</v>
      </c>
      <c r="R177" s="216">
        <v>60.599999999999994</v>
      </c>
      <c r="S177" s="216">
        <v>51.209500000000006</v>
      </c>
      <c r="T177" s="213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8"/>
    </row>
    <row r="178" spans="1:65">
      <c r="A178" s="29"/>
      <c r="B178" s="3" t="s">
        <v>259</v>
      </c>
      <c r="C178" s="28"/>
      <c r="D178" s="224">
        <v>1.5356768757348234</v>
      </c>
      <c r="E178" s="224">
        <v>1.2589872431822173</v>
      </c>
      <c r="F178" s="224">
        <v>4.8929663804278191E-2</v>
      </c>
      <c r="G178" s="224">
        <v>0.75542482529148269</v>
      </c>
      <c r="H178" s="224">
        <v>1.5046649682459778</v>
      </c>
      <c r="I178" s="224">
        <v>1.1089033621856625</v>
      </c>
      <c r="J178" s="224">
        <v>0.63245553203367544</v>
      </c>
      <c r="K178" s="224">
        <v>0.68629439747093968</v>
      </c>
      <c r="L178" s="224">
        <v>1.1089033621856619</v>
      </c>
      <c r="M178" s="224">
        <v>1.1651895410904896</v>
      </c>
      <c r="N178" s="224">
        <v>1.0866981497204229</v>
      </c>
      <c r="O178" s="224">
        <v>1.0515068552637532</v>
      </c>
      <c r="P178" s="224">
        <v>1.0954451150103321</v>
      </c>
      <c r="Q178" s="224">
        <v>6.643693751721754</v>
      </c>
      <c r="R178" s="224">
        <v>2.6605763786568235</v>
      </c>
      <c r="S178" s="224">
        <v>1.7709681721213022</v>
      </c>
      <c r="T178" s="221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  <c r="BJ178" s="222"/>
      <c r="BK178" s="222"/>
      <c r="BL178" s="222"/>
      <c r="BM178" s="225"/>
    </row>
    <row r="179" spans="1:65">
      <c r="A179" s="29"/>
      <c r="B179" s="3" t="s">
        <v>86</v>
      </c>
      <c r="C179" s="28"/>
      <c r="D179" s="13">
        <v>3.1964411484107891E-2</v>
      </c>
      <c r="E179" s="13">
        <v>2.5439863339513272E-2</v>
      </c>
      <c r="F179" s="13">
        <v>6.5559130647902561E-4</v>
      </c>
      <c r="G179" s="13">
        <v>1.3362467428505002E-2</v>
      </c>
      <c r="H179" s="13">
        <v>2.9533153879668511E-2</v>
      </c>
      <c r="I179" s="13">
        <v>2.2950742232197223E-2</v>
      </c>
      <c r="J179" s="13">
        <v>1.1865957449037061E-2</v>
      </c>
      <c r="K179" s="13">
        <v>1.4838797783155453E-2</v>
      </c>
      <c r="L179" s="13">
        <v>2.3239329979441045E-2</v>
      </c>
      <c r="M179" s="13">
        <v>2.43848526213566E-2</v>
      </c>
      <c r="N179" s="13">
        <v>2.0640673280228481E-2</v>
      </c>
      <c r="O179" s="13">
        <v>1.6900726310159441E-2</v>
      </c>
      <c r="P179" s="13">
        <v>1.9917183909278765E-2</v>
      </c>
      <c r="Q179" s="13">
        <v>8.1651295596744222E-2</v>
      </c>
      <c r="R179" s="13">
        <v>4.3308351253230987E-2</v>
      </c>
      <c r="S179" s="13">
        <v>3.4800152724940268E-2</v>
      </c>
      <c r="T179" s="14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-7.9374959182539451E-2</v>
      </c>
      <c r="E180" s="13">
        <v>-5.1677167366847354E-2</v>
      </c>
      <c r="F180" s="13">
        <v>0.43017340344938626</v>
      </c>
      <c r="G180" s="13">
        <v>8.3313723184911703E-2</v>
      </c>
      <c r="H180" s="13">
        <v>-2.3708219220531679E-2</v>
      </c>
      <c r="I180" s="13">
        <v>-7.413723953034812E-2</v>
      </c>
      <c r="J180" s="13">
        <v>2.1355332177284136E-2</v>
      </c>
      <c r="K180" s="13">
        <v>-0.113739510071306</v>
      </c>
      <c r="L180" s="13">
        <v>-8.5634672913206922E-2</v>
      </c>
      <c r="M180" s="13">
        <v>-8.4357180315111524E-2</v>
      </c>
      <c r="N180" s="13">
        <v>8.8688656984952097E-3</v>
      </c>
      <c r="O180" s="13">
        <v>0.19221996717254575</v>
      </c>
      <c r="P180" s="13">
        <v>5.3931393428717112E-2</v>
      </c>
      <c r="Q180" s="13">
        <v>0.55917971597545346</v>
      </c>
      <c r="R180" s="13">
        <v>0.17720942914492466</v>
      </c>
      <c r="S180" s="13">
        <v>-2.4832412706855544E-2</v>
      </c>
      <c r="T180" s="14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>
        <v>0.65</v>
      </c>
      <c r="E181" s="44">
        <v>0.4</v>
      </c>
      <c r="F181" s="44">
        <v>3.96</v>
      </c>
      <c r="G181" s="44">
        <v>0.82</v>
      </c>
      <c r="H181" s="44">
        <v>0.15</v>
      </c>
      <c r="I181" s="44">
        <v>0.6</v>
      </c>
      <c r="J181" s="44">
        <v>0.26</v>
      </c>
      <c r="K181" s="44">
        <v>0.96</v>
      </c>
      <c r="L181" s="44">
        <v>0.71</v>
      </c>
      <c r="M181" s="44">
        <v>0.7</v>
      </c>
      <c r="N181" s="44">
        <v>0.15</v>
      </c>
      <c r="O181" s="44">
        <v>1.81</v>
      </c>
      <c r="P181" s="44">
        <v>0.56000000000000005</v>
      </c>
      <c r="Q181" s="44">
        <v>5.13</v>
      </c>
      <c r="R181" s="44">
        <v>1.67</v>
      </c>
      <c r="S181" s="44">
        <v>0.16</v>
      </c>
      <c r="T181" s="14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BM182" s="55"/>
    </row>
    <row r="183" spans="1:65" ht="15">
      <c r="B183" s="8" t="s">
        <v>554</v>
      </c>
      <c r="BM183" s="27" t="s">
        <v>66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226</v>
      </c>
      <c r="E184" s="17" t="s">
        <v>226</v>
      </c>
      <c r="F184" s="17" t="s">
        <v>226</v>
      </c>
      <c r="G184" s="17" t="s">
        <v>226</v>
      </c>
      <c r="H184" s="17" t="s">
        <v>226</v>
      </c>
      <c r="I184" s="17" t="s">
        <v>226</v>
      </c>
      <c r="J184" s="17" t="s">
        <v>226</v>
      </c>
      <c r="K184" s="17" t="s">
        <v>226</v>
      </c>
      <c r="L184" s="17" t="s">
        <v>226</v>
      </c>
      <c r="M184" s="17" t="s">
        <v>226</v>
      </c>
      <c r="N184" s="17" t="s">
        <v>226</v>
      </c>
      <c r="O184" s="17" t="s">
        <v>226</v>
      </c>
      <c r="P184" s="17" t="s">
        <v>226</v>
      </c>
      <c r="Q184" s="17" t="s">
        <v>226</v>
      </c>
      <c r="R184" s="17" t="s">
        <v>226</v>
      </c>
      <c r="S184" s="17" t="s">
        <v>226</v>
      </c>
      <c r="T184" s="17" t="s">
        <v>226</v>
      </c>
      <c r="U184" s="17" t="s">
        <v>226</v>
      </c>
      <c r="V184" s="17" t="s">
        <v>226</v>
      </c>
      <c r="W184" s="149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47" t="s">
        <v>230</v>
      </c>
      <c r="E185" s="148" t="s">
        <v>231</v>
      </c>
      <c r="F185" s="148" t="s">
        <v>232</v>
      </c>
      <c r="G185" s="148" t="s">
        <v>235</v>
      </c>
      <c r="H185" s="148" t="s">
        <v>236</v>
      </c>
      <c r="I185" s="148" t="s">
        <v>237</v>
      </c>
      <c r="J185" s="148" t="s">
        <v>238</v>
      </c>
      <c r="K185" s="148" t="s">
        <v>239</v>
      </c>
      <c r="L185" s="148" t="s">
        <v>240</v>
      </c>
      <c r="M185" s="148" t="s">
        <v>241</v>
      </c>
      <c r="N185" s="148" t="s">
        <v>242</v>
      </c>
      <c r="O185" s="148" t="s">
        <v>244</v>
      </c>
      <c r="P185" s="148" t="s">
        <v>245</v>
      </c>
      <c r="Q185" s="148" t="s">
        <v>246</v>
      </c>
      <c r="R185" s="148" t="s">
        <v>247</v>
      </c>
      <c r="S185" s="148" t="s">
        <v>281</v>
      </c>
      <c r="T185" s="148" t="s">
        <v>250</v>
      </c>
      <c r="U185" s="148" t="s">
        <v>251</v>
      </c>
      <c r="V185" s="148" t="s">
        <v>296</v>
      </c>
      <c r="W185" s="149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284</v>
      </c>
      <c r="E186" s="11" t="s">
        <v>284</v>
      </c>
      <c r="F186" s="11" t="s">
        <v>285</v>
      </c>
      <c r="G186" s="11" t="s">
        <v>318</v>
      </c>
      <c r="H186" s="11" t="s">
        <v>284</v>
      </c>
      <c r="I186" s="11" t="s">
        <v>284</v>
      </c>
      <c r="J186" s="11" t="s">
        <v>284</v>
      </c>
      <c r="K186" s="11" t="s">
        <v>284</v>
      </c>
      <c r="L186" s="11" t="s">
        <v>284</v>
      </c>
      <c r="M186" s="11" t="s">
        <v>284</v>
      </c>
      <c r="N186" s="11" t="s">
        <v>318</v>
      </c>
      <c r="O186" s="11" t="s">
        <v>318</v>
      </c>
      <c r="P186" s="11" t="s">
        <v>284</v>
      </c>
      <c r="Q186" s="11" t="s">
        <v>284</v>
      </c>
      <c r="R186" s="11" t="s">
        <v>284</v>
      </c>
      <c r="S186" s="11" t="s">
        <v>318</v>
      </c>
      <c r="T186" s="11" t="s">
        <v>285</v>
      </c>
      <c r="U186" s="11" t="s">
        <v>284</v>
      </c>
      <c r="V186" s="11" t="s">
        <v>285</v>
      </c>
      <c r="W186" s="149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 t="s">
        <v>319</v>
      </c>
      <c r="E187" s="25" t="s">
        <v>320</v>
      </c>
      <c r="F187" s="25" t="s">
        <v>320</v>
      </c>
      <c r="G187" s="25" t="s">
        <v>321</v>
      </c>
      <c r="H187" s="25" t="s">
        <v>321</v>
      </c>
      <c r="I187" s="25" t="s">
        <v>321</v>
      </c>
      <c r="J187" s="25" t="s">
        <v>321</v>
      </c>
      <c r="K187" s="25" t="s">
        <v>321</v>
      </c>
      <c r="L187" s="25" t="s">
        <v>321</v>
      </c>
      <c r="M187" s="25" t="s">
        <v>321</v>
      </c>
      <c r="N187" s="25" t="s">
        <v>319</v>
      </c>
      <c r="O187" s="25" t="s">
        <v>319</v>
      </c>
      <c r="P187" s="25" t="s">
        <v>321</v>
      </c>
      <c r="Q187" s="25" t="s">
        <v>319</v>
      </c>
      <c r="R187" s="25" t="s">
        <v>287</v>
      </c>
      <c r="S187" s="25" t="s">
        <v>322</v>
      </c>
      <c r="T187" s="25" t="s">
        <v>319</v>
      </c>
      <c r="U187" s="25" t="s">
        <v>256</v>
      </c>
      <c r="V187" s="25" t="s">
        <v>321</v>
      </c>
      <c r="W187" s="149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0">
        <v>11</v>
      </c>
      <c r="E188" s="220">
        <v>12.01187644183365</v>
      </c>
      <c r="F188" s="220">
        <v>11.347</v>
      </c>
      <c r="G188" s="228">
        <v>14</v>
      </c>
      <c r="H188" s="220">
        <v>11.5</v>
      </c>
      <c r="I188" s="220">
        <v>11.4</v>
      </c>
      <c r="J188" s="220">
        <v>12.7</v>
      </c>
      <c r="K188" s="220">
        <v>11.1</v>
      </c>
      <c r="L188" s="220">
        <v>11</v>
      </c>
      <c r="M188" s="220">
        <v>10.4</v>
      </c>
      <c r="N188" s="220">
        <v>12.773239925889429</v>
      </c>
      <c r="O188" s="220">
        <v>13.1</v>
      </c>
      <c r="P188" s="220">
        <v>10</v>
      </c>
      <c r="Q188" s="228">
        <v>13</v>
      </c>
      <c r="R188" s="220">
        <v>10.4</v>
      </c>
      <c r="S188" s="220">
        <v>13.8</v>
      </c>
      <c r="T188" s="220">
        <v>11.2</v>
      </c>
      <c r="U188" s="220">
        <v>10.6</v>
      </c>
      <c r="V188" s="220">
        <v>11.862</v>
      </c>
      <c r="W188" s="221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  <c r="BJ188" s="222"/>
      <c r="BK188" s="222"/>
      <c r="BL188" s="222"/>
      <c r="BM188" s="223">
        <v>1</v>
      </c>
    </row>
    <row r="189" spans="1:65">
      <c r="A189" s="29"/>
      <c r="B189" s="19">
        <v>1</v>
      </c>
      <c r="C189" s="9">
        <v>2</v>
      </c>
      <c r="D189" s="224">
        <v>11.3</v>
      </c>
      <c r="E189" s="224">
        <v>11.839039516865215</v>
      </c>
      <c r="F189" s="224">
        <v>10.242000000000001</v>
      </c>
      <c r="G189" s="230">
        <v>14.3</v>
      </c>
      <c r="H189" s="224">
        <v>11.5</v>
      </c>
      <c r="I189" s="231">
        <v>12</v>
      </c>
      <c r="J189" s="224">
        <v>12.4</v>
      </c>
      <c r="K189" s="224">
        <v>11.4</v>
      </c>
      <c r="L189" s="224">
        <v>12.2</v>
      </c>
      <c r="M189" s="224">
        <v>9.9</v>
      </c>
      <c r="N189" s="224">
        <v>13.096856945655428</v>
      </c>
      <c r="O189" s="224">
        <v>13.6</v>
      </c>
      <c r="P189" s="224">
        <v>10.9</v>
      </c>
      <c r="Q189" s="230">
        <v>13</v>
      </c>
      <c r="R189" s="231">
        <v>9.9</v>
      </c>
      <c r="S189" s="224">
        <v>13.8</v>
      </c>
      <c r="T189" s="224">
        <v>11.9</v>
      </c>
      <c r="U189" s="224">
        <v>11.4</v>
      </c>
      <c r="V189" s="224">
        <v>11.492000000000001</v>
      </c>
      <c r="W189" s="221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  <c r="BJ189" s="222"/>
      <c r="BK189" s="222"/>
      <c r="BL189" s="222"/>
      <c r="BM189" s="223">
        <v>15</v>
      </c>
    </row>
    <row r="190" spans="1:65">
      <c r="A190" s="29"/>
      <c r="B190" s="19">
        <v>1</v>
      </c>
      <c r="C190" s="9">
        <v>3</v>
      </c>
      <c r="D190" s="224">
        <v>10.9</v>
      </c>
      <c r="E190" s="224">
        <v>11.945355437416012</v>
      </c>
      <c r="F190" s="224">
        <v>10.673</v>
      </c>
      <c r="G190" s="230">
        <v>13.8</v>
      </c>
      <c r="H190" s="231">
        <v>11</v>
      </c>
      <c r="I190" s="224">
        <v>11.5</v>
      </c>
      <c r="J190" s="224">
        <v>12.6</v>
      </c>
      <c r="K190" s="224">
        <v>11.2</v>
      </c>
      <c r="L190" s="224">
        <v>11.6</v>
      </c>
      <c r="M190" s="224">
        <v>10.4</v>
      </c>
      <c r="N190" s="224">
        <v>12.737935412460001</v>
      </c>
      <c r="O190" s="224">
        <v>13.4</v>
      </c>
      <c r="P190" s="224">
        <v>10.4</v>
      </c>
      <c r="Q190" s="230">
        <v>13</v>
      </c>
      <c r="R190" s="224">
        <v>10.7</v>
      </c>
      <c r="S190" s="224">
        <v>13.4</v>
      </c>
      <c r="T190" s="224">
        <v>11.5</v>
      </c>
      <c r="U190" s="224">
        <v>10.8</v>
      </c>
      <c r="V190" s="224">
        <v>11.364000000000001</v>
      </c>
      <c r="W190" s="221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3">
        <v>16</v>
      </c>
    </row>
    <row r="191" spans="1:65">
      <c r="A191" s="29"/>
      <c r="B191" s="19">
        <v>1</v>
      </c>
      <c r="C191" s="9">
        <v>4</v>
      </c>
      <c r="D191" s="224">
        <v>11.1</v>
      </c>
      <c r="E191" s="224">
        <v>11.395820489355138</v>
      </c>
      <c r="F191" s="224">
        <v>9.6359999999999992</v>
      </c>
      <c r="G191" s="230">
        <v>13.9</v>
      </c>
      <c r="H191" s="224">
        <v>11.6</v>
      </c>
      <c r="I191" s="224">
        <v>11.3</v>
      </c>
      <c r="J191" s="224">
        <v>12.5</v>
      </c>
      <c r="K191" s="224">
        <v>11</v>
      </c>
      <c r="L191" s="224">
        <v>11.6</v>
      </c>
      <c r="M191" s="224">
        <v>10.6</v>
      </c>
      <c r="N191" s="224">
        <v>12.76215403746</v>
      </c>
      <c r="O191" s="224">
        <v>13.1</v>
      </c>
      <c r="P191" s="224">
        <v>11.1</v>
      </c>
      <c r="Q191" s="230">
        <v>13</v>
      </c>
      <c r="R191" s="224">
        <v>10.7</v>
      </c>
      <c r="S191" s="224">
        <v>13.8</v>
      </c>
      <c r="T191" s="224">
        <v>12.2</v>
      </c>
      <c r="U191" s="224">
        <v>11.4</v>
      </c>
      <c r="V191" s="224">
        <v>10.776</v>
      </c>
      <c r="W191" s="221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3">
        <v>11.587366023118131</v>
      </c>
    </row>
    <row r="192" spans="1:65">
      <c r="A192" s="29"/>
      <c r="B192" s="19">
        <v>1</v>
      </c>
      <c r="C192" s="9">
        <v>5</v>
      </c>
      <c r="D192" s="224">
        <v>11.3</v>
      </c>
      <c r="E192" s="224">
        <v>12.188833605180667</v>
      </c>
      <c r="F192" s="224">
        <v>10.904999999999999</v>
      </c>
      <c r="G192" s="230">
        <v>13.8</v>
      </c>
      <c r="H192" s="224">
        <v>11.6</v>
      </c>
      <c r="I192" s="224">
        <v>11.3</v>
      </c>
      <c r="J192" s="224">
        <v>12.9</v>
      </c>
      <c r="K192" s="224">
        <v>11.3</v>
      </c>
      <c r="L192" s="224">
        <v>11.8</v>
      </c>
      <c r="M192" s="224">
        <v>10.8</v>
      </c>
      <c r="N192" s="224">
        <v>12.54188418066</v>
      </c>
      <c r="O192" s="224">
        <v>13.3</v>
      </c>
      <c r="P192" s="224">
        <v>9.1</v>
      </c>
      <c r="Q192" s="230">
        <v>13</v>
      </c>
      <c r="R192" s="224">
        <v>10.5</v>
      </c>
      <c r="S192" s="231">
        <v>11.6</v>
      </c>
      <c r="T192" s="224">
        <v>10.8</v>
      </c>
      <c r="U192" s="224">
        <v>11.6</v>
      </c>
      <c r="V192" s="224">
        <v>11.478</v>
      </c>
      <c r="W192" s="221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3">
        <v>83</v>
      </c>
    </row>
    <row r="193" spans="1:65">
      <c r="A193" s="29"/>
      <c r="B193" s="19">
        <v>1</v>
      </c>
      <c r="C193" s="9">
        <v>6</v>
      </c>
      <c r="D193" s="224">
        <v>11.5</v>
      </c>
      <c r="E193" s="224">
        <v>11.864745652014077</v>
      </c>
      <c r="F193" s="224">
        <v>9.9649999999999999</v>
      </c>
      <c r="G193" s="230">
        <v>13.7</v>
      </c>
      <c r="H193" s="224">
        <v>11.5</v>
      </c>
      <c r="I193" s="224">
        <v>11.5</v>
      </c>
      <c r="J193" s="224">
        <v>12.7</v>
      </c>
      <c r="K193" s="224">
        <v>11</v>
      </c>
      <c r="L193" s="224">
        <v>11.5</v>
      </c>
      <c r="M193" s="224">
        <v>11</v>
      </c>
      <c r="N193" s="224">
        <v>13.117592713260001</v>
      </c>
      <c r="O193" s="224">
        <v>13.3</v>
      </c>
      <c r="P193" s="224">
        <v>10.1</v>
      </c>
      <c r="Q193" s="230">
        <v>13</v>
      </c>
      <c r="R193" s="224">
        <v>10.7</v>
      </c>
      <c r="S193" s="224">
        <v>13.2</v>
      </c>
      <c r="T193" s="224">
        <v>11.1</v>
      </c>
      <c r="U193" s="224">
        <v>11.4</v>
      </c>
      <c r="V193" s="224">
        <v>11.055999999999999</v>
      </c>
      <c r="W193" s="221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5"/>
    </row>
    <row r="194" spans="1:65">
      <c r="A194" s="29"/>
      <c r="B194" s="20" t="s">
        <v>257</v>
      </c>
      <c r="C194" s="12"/>
      <c r="D194" s="226">
        <v>11.183333333333335</v>
      </c>
      <c r="E194" s="226">
        <v>11.874278523777461</v>
      </c>
      <c r="F194" s="226">
        <v>10.461333333333334</v>
      </c>
      <c r="G194" s="226">
        <v>13.916666666666666</v>
      </c>
      <c r="H194" s="226">
        <v>11.450000000000001</v>
      </c>
      <c r="I194" s="226">
        <v>11.5</v>
      </c>
      <c r="J194" s="226">
        <v>12.633333333333333</v>
      </c>
      <c r="K194" s="226">
        <v>11.166666666666666</v>
      </c>
      <c r="L194" s="226">
        <v>11.616666666666667</v>
      </c>
      <c r="M194" s="226">
        <v>10.516666666666667</v>
      </c>
      <c r="N194" s="226">
        <v>12.838277202564143</v>
      </c>
      <c r="O194" s="226">
        <v>13.299999999999999</v>
      </c>
      <c r="P194" s="226">
        <v>10.266666666666667</v>
      </c>
      <c r="Q194" s="226">
        <v>13</v>
      </c>
      <c r="R194" s="226">
        <v>10.483333333333334</v>
      </c>
      <c r="S194" s="226">
        <v>13.266666666666666</v>
      </c>
      <c r="T194" s="226">
        <v>11.449999999999998</v>
      </c>
      <c r="U194" s="226">
        <v>11.200000000000001</v>
      </c>
      <c r="V194" s="226">
        <v>11.338000000000001</v>
      </c>
      <c r="W194" s="221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5"/>
    </row>
    <row r="195" spans="1:65">
      <c r="A195" s="29"/>
      <c r="B195" s="3" t="s">
        <v>258</v>
      </c>
      <c r="C195" s="28"/>
      <c r="D195" s="224">
        <v>11.2</v>
      </c>
      <c r="E195" s="224">
        <v>11.905050544715046</v>
      </c>
      <c r="F195" s="224">
        <v>10.4575</v>
      </c>
      <c r="G195" s="224">
        <v>13.850000000000001</v>
      </c>
      <c r="H195" s="224">
        <v>11.5</v>
      </c>
      <c r="I195" s="224">
        <v>11.45</v>
      </c>
      <c r="J195" s="224">
        <v>12.649999999999999</v>
      </c>
      <c r="K195" s="224">
        <v>11.149999999999999</v>
      </c>
      <c r="L195" s="224">
        <v>11.6</v>
      </c>
      <c r="M195" s="224">
        <v>10.5</v>
      </c>
      <c r="N195" s="224">
        <v>12.767696981674714</v>
      </c>
      <c r="O195" s="224">
        <v>13.3</v>
      </c>
      <c r="P195" s="224">
        <v>10.25</v>
      </c>
      <c r="Q195" s="224">
        <v>13</v>
      </c>
      <c r="R195" s="224">
        <v>10.6</v>
      </c>
      <c r="S195" s="224">
        <v>13.600000000000001</v>
      </c>
      <c r="T195" s="224">
        <v>11.35</v>
      </c>
      <c r="U195" s="224">
        <v>11.4</v>
      </c>
      <c r="V195" s="224">
        <v>11.420999999999999</v>
      </c>
      <c r="W195" s="221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  <c r="BJ195" s="222"/>
      <c r="BK195" s="222"/>
      <c r="BL195" s="222"/>
      <c r="BM195" s="225"/>
    </row>
    <row r="196" spans="1:65">
      <c r="A196" s="29"/>
      <c r="B196" s="3" t="s">
        <v>259</v>
      </c>
      <c r="C196" s="28"/>
      <c r="D196" s="23">
        <v>0.22286019533929047</v>
      </c>
      <c r="E196" s="23">
        <v>0.26577613433032254</v>
      </c>
      <c r="F196" s="23">
        <v>0.63272068613778276</v>
      </c>
      <c r="G196" s="23">
        <v>0.2136976056643283</v>
      </c>
      <c r="H196" s="23">
        <v>0.2258317958127242</v>
      </c>
      <c r="I196" s="23">
        <v>0.2607680962081057</v>
      </c>
      <c r="J196" s="23">
        <v>0.17511900715418255</v>
      </c>
      <c r="K196" s="23">
        <v>0.16329931618554541</v>
      </c>
      <c r="L196" s="23">
        <v>0.39200340134578754</v>
      </c>
      <c r="M196" s="23">
        <v>0.38166302763912913</v>
      </c>
      <c r="N196" s="23">
        <v>0.2248655242361319</v>
      </c>
      <c r="O196" s="23">
        <v>0.18973665961010283</v>
      </c>
      <c r="P196" s="23">
        <v>0.71740272279011241</v>
      </c>
      <c r="Q196" s="23">
        <v>0</v>
      </c>
      <c r="R196" s="23">
        <v>0.3125166662222455</v>
      </c>
      <c r="S196" s="23">
        <v>0.85479042265731275</v>
      </c>
      <c r="T196" s="23">
        <v>0.52440442408507559</v>
      </c>
      <c r="U196" s="23">
        <v>0.39999999999999997</v>
      </c>
      <c r="V196" s="23">
        <v>0.37787193597831553</v>
      </c>
      <c r="W196" s="149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1.9927886319459652E-2</v>
      </c>
      <c r="E197" s="13">
        <v>2.238250802338208E-2</v>
      </c>
      <c r="F197" s="13">
        <v>6.0481839740420221E-2</v>
      </c>
      <c r="G197" s="13">
        <v>1.5355516574682274E-2</v>
      </c>
      <c r="H197" s="13">
        <v>1.9723300944342721E-2</v>
      </c>
      <c r="I197" s="13">
        <v>2.2675486626791801E-2</v>
      </c>
      <c r="J197" s="13">
        <v>1.3861662835423422E-2</v>
      </c>
      <c r="K197" s="13">
        <v>1.4623819359899591E-2</v>
      </c>
      <c r="L197" s="13">
        <v>3.3744912597915712E-2</v>
      </c>
      <c r="M197" s="13">
        <v>3.6291254609108946E-2</v>
      </c>
      <c r="N197" s="13">
        <v>1.7515241390115826E-2</v>
      </c>
      <c r="O197" s="13">
        <v>1.4265914256398711E-2</v>
      </c>
      <c r="P197" s="13">
        <v>6.9876888583452507E-2</v>
      </c>
      <c r="Q197" s="13">
        <v>0</v>
      </c>
      <c r="R197" s="13">
        <v>2.9810810768417691E-2</v>
      </c>
      <c r="S197" s="13">
        <v>6.4431438893767304E-2</v>
      </c>
      <c r="T197" s="13">
        <v>4.5799513020530633E-2</v>
      </c>
      <c r="U197" s="13">
        <v>3.5714285714285705E-2</v>
      </c>
      <c r="V197" s="13">
        <v>3.3327918149436891E-2</v>
      </c>
      <c r="W197" s="149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260</v>
      </c>
      <c r="C198" s="28"/>
      <c r="D198" s="13">
        <v>-3.4868380698314327E-2</v>
      </c>
      <c r="E198" s="13">
        <v>2.4760804145386173E-2</v>
      </c>
      <c r="F198" s="13">
        <v>-9.717762324399104E-2</v>
      </c>
      <c r="G198" s="13">
        <v>0.20102071850507808</v>
      </c>
      <c r="H198" s="13">
        <v>-1.1854810044324871E-2</v>
      </c>
      <c r="I198" s="13">
        <v>-7.5397655467019931E-3</v>
      </c>
      <c r="J198" s="13">
        <v>9.0267909732753449E-2</v>
      </c>
      <c r="K198" s="13">
        <v>-3.6306728864188842E-2</v>
      </c>
      <c r="L198" s="13">
        <v>2.5286716144186094E-3</v>
      </c>
      <c r="M198" s="13">
        <v>-9.2402307333288247E-2</v>
      </c>
      <c r="N198" s="13">
        <v>0.10795474803767302</v>
      </c>
      <c r="O198" s="13">
        <v>0.14780183636772715</v>
      </c>
      <c r="P198" s="13">
        <v>-0.11397752982140341</v>
      </c>
      <c r="Q198" s="13">
        <v>0.12191156938198922</v>
      </c>
      <c r="R198" s="13">
        <v>-9.5279003665036943E-2</v>
      </c>
      <c r="S198" s="13">
        <v>0.14492514003597856</v>
      </c>
      <c r="T198" s="13">
        <v>-1.1854810044325204E-2</v>
      </c>
      <c r="U198" s="13">
        <v>-3.3430032532440035E-2</v>
      </c>
      <c r="V198" s="13">
        <v>-2.1520509719000547E-2</v>
      </c>
      <c r="W198" s="149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261</v>
      </c>
      <c r="C199" s="46"/>
      <c r="D199" s="44">
        <v>0.26</v>
      </c>
      <c r="E199" s="44">
        <v>0.42</v>
      </c>
      <c r="F199" s="44">
        <v>0.98</v>
      </c>
      <c r="G199" s="44">
        <v>2.4500000000000002</v>
      </c>
      <c r="H199" s="44">
        <v>0</v>
      </c>
      <c r="I199" s="44">
        <v>0.05</v>
      </c>
      <c r="J199" s="44">
        <v>1.18</v>
      </c>
      <c r="K199" s="44">
        <v>0.28000000000000003</v>
      </c>
      <c r="L199" s="44">
        <v>0.17</v>
      </c>
      <c r="M199" s="44">
        <v>0.93</v>
      </c>
      <c r="N199" s="44">
        <v>1.38</v>
      </c>
      <c r="O199" s="44">
        <v>1.84</v>
      </c>
      <c r="P199" s="44">
        <v>1.18</v>
      </c>
      <c r="Q199" s="44" t="s">
        <v>262</v>
      </c>
      <c r="R199" s="44">
        <v>0.96</v>
      </c>
      <c r="S199" s="44">
        <v>1.8</v>
      </c>
      <c r="T199" s="44">
        <v>0</v>
      </c>
      <c r="U199" s="44">
        <v>0.25</v>
      </c>
      <c r="V199" s="44">
        <v>0.11</v>
      </c>
      <c r="W199" s="149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 t="s">
        <v>325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BM200" s="55"/>
    </row>
    <row r="201" spans="1:65">
      <c r="BM201" s="55"/>
    </row>
    <row r="202" spans="1:65" ht="15">
      <c r="B202" s="8" t="s">
        <v>555</v>
      </c>
      <c r="BM202" s="27" t="s">
        <v>66</v>
      </c>
    </row>
    <row r="203" spans="1:65" ht="15">
      <c r="A203" s="24" t="s">
        <v>51</v>
      </c>
      <c r="B203" s="18" t="s">
        <v>110</v>
      </c>
      <c r="C203" s="15" t="s">
        <v>111</v>
      </c>
      <c r="D203" s="16" t="s">
        <v>226</v>
      </c>
      <c r="E203" s="17" t="s">
        <v>226</v>
      </c>
      <c r="F203" s="17" t="s">
        <v>226</v>
      </c>
      <c r="G203" s="17" t="s">
        <v>226</v>
      </c>
      <c r="H203" s="17" t="s">
        <v>226</v>
      </c>
      <c r="I203" s="17" t="s">
        <v>226</v>
      </c>
      <c r="J203" s="17" t="s">
        <v>226</v>
      </c>
      <c r="K203" s="17" t="s">
        <v>226</v>
      </c>
      <c r="L203" s="17" t="s">
        <v>226</v>
      </c>
      <c r="M203" s="17" t="s">
        <v>226</v>
      </c>
      <c r="N203" s="17" t="s">
        <v>226</v>
      </c>
      <c r="O203" s="17" t="s">
        <v>226</v>
      </c>
      <c r="P203" s="17" t="s">
        <v>226</v>
      </c>
      <c r="Q203" s="17" t="s">
        <v>226</v>
      </c>
      <c r="R203" s="17" t="s">
        <v>226</v>
      </c>
      <c r="S203" s="17" t="s">
        <v>226</v>
      </c>
      <c r="T203" s="17" t="s">
        <v>226</v>
      </c>
      <c r="U203" s="17" t="s">
        <v>226</v>
      </c>
      <c r="V203" s="17" t="s">
        <v>226</v>
      </c>
      <c r="W203" s="149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227</v>
      </c>
      <c r="C204" s="9" t="s">
        <v>227</v>
      </c>
      <c r="D204" s="147" t="s">
        <v>230</v>
      </c>
      <c r="E204" s="148" t="s">
        <v>231</v>
      </c>
      <c r="F204" s="148" t="s">
        <v>232</v>
      </c>
      <c r="G204" s="148" t="s">
        <v>233</v>
      </c>
      <c r="H204" s="148" t="s">
        <v>235</v>
      </c>
      <c r="I204" s="148" t="s">
        <v>236</v>
      </c>
      <c r="J204" s="148" t="s">
        <v>237</v>
      </c>
      <c r="K204" s="148" t="s">
        <v>238</v>
      </c>
      <c r="L204" s="148" t="s">
        <v>239</v>
      </c>
      <c r="M204" s="148" t="s">
        <v>240</v>
      </c>
      <c r="N204" s="148" t="s">
        <v>241</v>
      </c>
      <c r="O204" s="148" t="s">
        <v>242</v>
      </c>
      <c r="P204" s="148" t="s">
        <v>244</v>
      </c>
      <c r="Q204" s="148" t="s">
        <v>245</v>
      </c>
      <c r="R204" s="148" t="s">
        <v>246</v>
      </c>
      <c r="S204" s="148" t="s">
        <v>247</v>
      </c>
      <c r="T204" s="148" t="s">
        <v>281</v>
      </c>
      <c r="U204" s="148" t="s">
        <v>251</v>
      </c>
      <c r="V204" s="148" t="s">
        <v>296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285</v>
      </c>
      <c r="E205" s="11" t="s">
        <v>284</v>
      </c>
      <c r="F205" s="11" t="s">
        <v>285</v>
      </c>
      <c r="G205" s="11" t="s">
        <v>285</v>
      </c>
      <c r="H205" s="11" t="s">
        <v>318</v>
      </c>
      <c r="I205" s="11" t="s">
        <v>284</v>
      </c>
      <c r="J205" s="11" t="s">
        <v>284</v>
      </c>
      <c r="K205" s="11" t="s">
        <v>284</v>
      </c>
      <c r="L205" s="11" t="s">
        <v>284</v>
      </c>
      <c r="M205" s="11" t="s">
        <v>284</v>
      </c>
      <c r="N205" s="11" t="s">
        <v>284</v>
      </c>
      <c r="O205" s="11" t="s">
        <v>318</v>
      </c>
      <c r="P205" s="11" t="s">
        <v>318</v>
      </c>
      <c r="Q205" s="11" t="s">
        <v>284</v>
      </c>
      <c r="R205" s="11" t="s">
        <v>284</v>
      </c>
      <c r="S205" s="11" t="s">
        <v>284</v>
      </c>
      <c r="T205" s="11" t="s">
        <v>318</v>
      </c>
      <c r="U205" s="11" t="s">
        <v>285</v>
      </c>
      <c r="V205" s="11" t="s">
        <v>285</v>
      </c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5" t="s">
        <v>319</v>
      </c>
      <c r="E206" s="25" t="s">
        <v>320</v>
      </c>
      <c r="F206" s="25" t="s">
        <v>320</v>
      </c>
      <c r="G206" s="25" t="s">
        <v>321</v>
      </c>
      <c r="H206" s="25" t="s">
        <v>321</v>
      </c>
      <c r="I206" s="25" t="s">
        <v>321</v>
      </c>
      <c r="J206" s="25" t="s">
        <v>321</v>
      </c>
      <c r="K206" s="25" t="s">
        <v>321</v>
      </c>
      <c r="L206" s="25" t="s">
        <v>321</v>
      </c>
      <c r="M206" s="25" t="s">
        <v>321</v>
      </c>
      <c r="N206" s="25" t="s">
        <v>321</v>
      </c>
      <c r="O206" s="25" t="s">
        <v>319</v>
      </c>
      <c r="P206" s="25" t="s">
        <v>319</v>
      </c>
      <c r="Q206" s="25" t="s">
        <v>321</v>
      </c>
      <c r="R206" s="25" t="s">
        <v>319</v>
      </c>
      <c r="S206" s="25" t="s">
        <v>287</v>
      </c>
      <c r="T206" s="25" t="s">
        <v>322</v>
      </c>
      <c r="U206" s="25" t="s">
        <v>256</v>
      </c>
      <c r="V206" s="25" t="s">
        <v>321</v>
      </c>
      <c r="W206" s="149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8">
        <v>1</v>
      </c>
      <c r="C207" s="14">
        <v>1</v>
      </c>
      <c r="D207" s="220">
        <v>42</v>
      </c>
      <c r="E207" s="220">
        <v>45.759966003746698</v>
      </c>
      <c r="F207" s="220">
        <v>36.390999999999998</v>
      </c>
      <c r="G207" s="220">
        <v>57.55</v>
      </c>
      <c r="H207" s="220">
        <v>52</v>
      </c>
      <c r="I207" s="220">
        <v>44</v>
      </c>
      <c r="J207" s="220">
        <v>44</v>
      </c>
      <c r="K207" s="220">
        <v>48</v>
      </c>
      <c r="L207" s="220">
        <v>43</v>
      </c>
      <c r="M207" s="220">
        <v>45</v>
      </c>
      <c r="N207" s="220">
        <v>44</v>
      </c>
      <c r="O207" s="220">
        <v>49.145298418319996</v>
      </c>
      <c r="P207" s="220">
        <v>58</v>
      </c>
      <c r="Q207" s="220">
        <v>43</v>
      </c>
      <c r="R207" s="220">
        <v>54</v>
      </c>
      <c r="S207" s="220">
        <v>39</v>
      </c>
      <c r="T207" s="228">
        <v>58</v>
      </c>
      <c r="U207" s="220">
        <v>40</v>
      </c>
      <c r="V207" s="220">
        <v>47.398000000000003</v>
      </c>
      <c r="W207" s="221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2"/>
      <c r="AT207" s="222"/>
      <c r="AU207" s="222"/>
      <c r="AV207" s="222"/>
      <c r="AW207" s="222"/>
      <c r="AX207" s="222"/>
      <c r="AY207" s="222"/>
      <c r="AZ207" s="222"/>
      <c r="BA207" s="222"/>
      <c r="BB207" s="222"/>
      <c r="BC207" s="222"/>
      <c r="BD207" s="222"/>
      <c r="BE207" s="222"/>
      <c r="BF207" s="222"/>
      <c r="BG207" s="222"/>
      <c r="BH207" s="222"/>
      <c r="BI207" s="222"/>
      <c r="BJ207" s="222"/>
      <c r="BK207" s="222"/>
      <c r="BL207" s="222"/>
      <c r="BM207" s="223">
        <v>1</v>
      </c>
    </row>
    <row r="208" spans="1:65">
      <c r="A208" s="29"/>
      <c r="B208" s="19">
        <v>1</v>
      </c>
      <c r="C208" s="9">
        <v>2</v>
      </c>
      <c r="D208" s="224">
        <v>43</v>
      </c>
      <c r="E208" s="224">
        <v>46.167866586052725</v>
      </c>
      <c r="F208" s="224">
        <v>35.268999999999998</v>
      </c>
      <c r="G208" s="224">
        <v>57.28</v>
      </c>
      <c r="H208" s="231">
        <v>55</v>
      </c>
      <c r="I208" s="224">
        <v>46</v>
      </c>
      <c r="J208" s="224">
        <v>46</v>
      </c>
      <c r="K208" s="224">
        <v>48</v>
      </c>
      <c r="L208" s="224">
        <v>44</v>
      </c>
      <c r="M208" s="224">
        <v>45</v>
      </c>
      <c r="N208" s="224">
        <v>44</v>
      </c>
      <c r="O208" s="224">
        <v>48.664149414119997</v>
      </c>
      <c r="P208" s="224">
        <v>57</v>
      </c>
      <c r="Q208" s="224">
        <v>45.1</v>
      </c>
      <c r="R208" s="224">
        <v>53</v>
      </c>
      <c r="S208" s="224">
        <v>37.299999999999997</v>
      </c>
      <c r="T208" s="230">
        <v>65</v>
      </c>
      <c r="U208" s="224">
        <v>40</v>
      </c>
      <c r="V208" s="231">
        <v>54.277000000000001</v>
      </c>
      <c r="W208" s="221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22"/>
      <c r="AT208" s="222"/>
      <c r="AU208" s="222"/>
      <c r="AV208" s="222"/>
      <c r="AW208" s="222"/>
      <c r="AX208" s="222"/>
      <c r="AY208" s="222"/>
      <c r="AZ208" s="222"/>
      <c r="BA208" s="222"/>
      <c r="BB208" s="222"/>
      <c r="BC208" s="222"/>
      <c r="BD208" s="222"/>
      <c r="BE208" s="222"/>
      <c r="BF208" s="222"/>
      <c r="BG208" s="222"/>
      <c r="BH208" s="222"/>
      <c r="BI208" s="222"/>
      <c r="BJ208" s="222"/>
      <c r="BK208" s="222"/>
      <c r="BL208" s="222"/>
      <c r="BM208" s="223">
        <v>31</v>
      </c>
    </row>
    <row r="209" spans="1:65">
      <c r="A209" s="29"/>
      <c r="B209" s="19">
        <v>1</v>
      </c>
      <c r="C209" s="9">
        <v>3</v>
      </c>
      <c r="D209" s="231">
        <v>40</v>
      </c>
      <c r="E209" s="224">
        <v>45.621744970589688</v>
      </c>
      <c r="F209" s="224">
        <v>36.031999999999996</v>
      </c>
      <c r="G209" s="224">
        <v>56.28</v>
      </c>
      <c r="H209" s="224">
        <v>52</v>
      </c>
      <c r="I209" s="224">
        <v>43</v>
      </c>
      <c r="J209" s="224">
        <v>45</v>
      </c>
      <c r="K209" s="224">
        <v>48</v>
      </c>
      <c r="L209" s="224">
        <v>43</v>
      </c>
      <c r="M209" s="224">
        <v>43</v>
      </c>
      <c r="N209" s="224">
        <v>44</v>
      </c>
      <c r="O209" s="224">
        <v>50.01983400492</v>
      </c>
      <c r="P209" s="224">
        <v>57</v>
      </c>
      <c r="Q209" s="224">
        <v>45.3</v>
      </c>
      <c r="R209" s="224">
        <v>53</v>
      </c>
      <c r="S209" s="224">
        <v>40.700000000000003</v>
      </c>
      <c r="T209" s="230">
        <v>55</v>
      </c>
      <c r="U209" s="224">
        <v>40</v>
      </c>
      <c r="V209" s="224">
        <v>47.65</v>
      </c>
      <c r="W209" s="221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2"/>
      <c r="AT209" s="222"/>
      <c r="AU209" s="222"/>
      <c r="AV209" s="222"/>
      <c r="AW209" s="222"/>
      <c r="AX209" s="222"/>
      <c r="AY209" s="222"/>
      <c r="AZ209" s="222"/>
      <c r="BA209" s="222"/>
      <c r="BB209" s="222"/>
      <c r="BC209" s="222"/>
      <c r="BD209" s="222"/>
      <c r="BE209" s="222"/>
      <c r="BF209" s="222"/>
      <c r="BG209" s="222"/>
      <c r="BH209" s="222"/>
      <c r="BI209" s="222"/>
      <c r="BJ209" s="222"/>
      <c r="BK209" s="222"/>
      <c r="BL209" s="222"/>
      <c r="BM209" s="223">
        <v>16</v>
      </c>
    </row>
    <row r="210" spans="1:65">
      <c r="A210" s="29"/>
      <c r="B210" s="19">
        <v>1</v>
      </c>
      <c r="C210" s="9">
        <v>4</v>
      </c>
      <c r="D210" s="224">
        <v>43</v>
      </c>
      <c r="E210" s="224">
        <v>44.547661218850578</v>
      </c>
      <c r="F210" s="224">
        <v>33.862000000000002</v>
      </c>
      <c r="G210" s="224">
        <v>58.72</v>
      </c>
      <c r="H210" s="224">
        <v>52</v>
      </c>
      <c r="I210" s="224">
        <v>45</v>
      </c>
      <c r="J210" s="224">
        <v>44</v>
      </c>
      <c r="K210" s="224">
        <v>48</v>
      </c>
      <c r="L210" s="224">
        <v>44</v>
      </c>
      <c r="M210" s="224">
        <v>45</v>
      </c>
      <c r="N210" s="224">
        <v>44</v>
      </c>
      <c r="O210" s="224">
        <v>52.999055553719998</v>
      </c>
      <c r="P210" s="224">
        <v>56</v>
      </c>
      <c r="Q210" s="224">
        <v>44</v>
      </c>
      <c r="R210" s="224">
        <v>53</v>
      </c>
      <c r="S210" s="224">
        <v>41.3</v>
      </c>
      <c r="T210" s="230">
        <v>62</v>
      </c>
      <c r="U210" s="224">
        <v>40</v>
      </c>
      <c r="V210" s="224">
        <v>44.993000000000002</v>
      </c>
      <c r="W210" s="221"/>
      <c r="X210" s="222"/>
      <c r="Y210" s="222"/>
      <c r="Z210" s="222"/>
      <c r="AA210" s="222"/>
      <c r="AB210" s="222"/>
      <c r="AC210" s="222"/>
      <c r="AD210" s="222"/>
      <c r="AE210" s="222"/>
      <c r="AF210" s="222"/>
      <c r="AG210" s="222"/>
      <c r="AH210" s="222"/>
      <c r="AI210" s="222"/>
      <c r="AJ210" s="222"/>
      <c r="AK210" s="222"/>
      <c r="AL210" s="222"/>
      <c r="AM210" s="222"/>
      <c r="AN210" s="222"/>
      <c r="AO210" s="222"/>
      <c r="AP210" s="222"/>
      <c r="AQ210" s="222"/>
      <c r="AR210" s="222"/>
      <c r="AS210" s="222"/>
      <c r="AT210" s="222"/>
      <c r="AU210" s="222"/>
      <c r="AV210" s="222"/>
      <c r="AW210" s="222"/>
      <c r="AX210" s="222"/>
      <c r="AY210" s="222"/>
      <c r="AZ210" s="222"/>
      <c r="BA210" s="222"/>
      <c r="BB210" s="222"/>
      <c r="BC210" s="222"/>
      <c r="BD210" s="222"/>
      <c r="BE210" s="222"/>
      <c r="BF210" s="222"/>
      <c r="BG210" s="222"/>
      <c r="BH210" s="222"/>
      <c r="BI210" s="222"/>
      <c r="BJ210" s="222"/>
      <c r="BK210" s="222"/>
      <c r="BL210" s="222"/>
      <c r="BM210" s="223">
        <v>46.261715431988023</v>
      </c>
    </row>
    <row r="211" spans="1:65">
      <c r="A211" s="29"/>
      <c r="B211" s="19">
        <v>1</v>
      </c>
      <c r="C211" s="9">
        <v>5</v>
      </c>
      <c r="D211" s="224">
        <v>43</v>
      </c>
      <c r="E211" s="224">
        <v>46.060536528119883</v>
      </c>
      <c r="F211" s="224">
        <v>37.134</v>
      </c>
      <c r="G211" s="224">
        <v>59.18</v>
      </c>
      <c r="H211" s="224">
        <v>52</v>
      </c>
      <c r="I211" s="224">
        <v>45</v>
      </c>
      <c r="J211" s="224">
        <v>45</v>
      </c>
      <c r="K211" s="231">
        <v>51</v>
      </c>
      <c r="L211" s="224">
        <v>44</v>
      </c>
      <c r="M211" s="224">
        <v>44</v>
      </c>
      <c r="N211" s="224">
        <v>44</v>
      </c>
      <c r="O211" s="224">
        <v>51.570206587320001</v>
      </c>
      <c r="P211" s="224">
        <v>56</v>
      </c>
      <c r="Q211" s="224">
        <v>42.2</v>
      </c>
      <c r="R211" s="224">
        <v>53</v>
      </c>
      <c r="S211" s="224">
        <v>38.9</v>
      </c>
      <c r="T211" s="230">
        <v>64</v>
      </c>
      <c r="U211" s="224">
        <v>40</v>
      </c>
      <c r="V211" s="224">
        <v>48.037999999999997</v>
      </c>
      <c r="W211" s="221"/>
      <c r="X211" s="222"/>
      <c r="Y211" s="222"/>
      <c r="Z211" s="222"/>
      <c r="AA211" s="222"/>
      <c r="AB211" s="222"/>
      <c r="AC211" s="222"/>
      <c r="AD211" s="222"/>
      <c r="AE211" s="222"/>
      <c r="AF211" s="222"/>
      <c r="AG211" s="222"/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22"/>
      <c r="AT211" s="222"/>
      <c r="AU211" s="222"/>
      <c r="AV211" s="222"/>
      <c r="AW211" s="222"/>
      <c r="AX211" s="222"/>
      <c r="AY211" s="222"/>
      <c r="AZ211" s="222"/>
      <c r="BA211" s="222"/>
      <c r="BB211" s="222"/>
      <c r="BC211" s="222"/>
      <c r="BD211" s="222"/>
      <c r="BE211" s="222"/>
      <c r="BF211" s="222"/>
      <c r="BG211" s="222"/>
      <c r="BH211" s="222"/>
      <c r="BI211" s="222"/>
      <c r="BJ211" s="222"/>
      <c r="BK211" s="222"/>
      <c r="BL211" s="222"/>
      <c r="BM211" s="223">
        <v>84</v>
      </c>
    </row>
    <row r="212" spans="1:65">
      <c r="A212" s="29"/>
      <c r="B212" s="19">
        <v>1</v>
      </c>
      <c r="C212" s="9">
        <v>6</v>
      </c>
      <c r="D212" s="224">
        <v>43</v>
      </c>
      <c r="E212" s="224">
        <v>46.167411857026565</v>
      </c>
      <c r="F212" s="224">
        <v>35.072000000000003</v>
      </c>
      <c r="G212" s="224">
        <v>54.13</v>
      </c>
      <c r="H212" s="224">
        <v>52</v>
      </c>
      <c r="I212" s="224">
        <v>43</v>
      </c>
      <c r="J212" s="224">
        <v>44</v>
      </c>
      <c r="K212" s="224">
        <v>49</v>
      </c>
      <c r="L212" s="224">
        <v>44</v>
      </c>
      <c r="M212" s="224">
        <v>43</v>
      </c>
      <c r="N212" s="231">
        <v>47</v>
      </c>
      <c r="O212" s="224">
        <v>53.33833551192</v>
      </c>
      <c r="P212" s="224">
        <v>56</v>
      </c>
      <c r="Q212" s="224">
        <v>41.5</v>
      </c>
      <c r="R212" s="224">
        <v>53</v>
      </c>
      <c r="S212" s="224">
        <v>40.200000000000003</v>
      </c>
      <c r="T212" s="230">
        <v>61</v>
      </c>
      <c r="U212" s="224">
        <v>40</v>
      </c>
      <c r="V212" s="224">
        <v>44.256999999999998</v>
      </c>
      <c r="W212" s="221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22"/>
      <c r="AT212" s="222"/>
      <c r="AU212" s="222"/>
      <c r="AV212" s="222"/>
      <c r="AW212" s="222"/>
      <c r="AX212" s="222"/>
      <c r="AY212" s="222"/>
      <c r="AZ212" s="222"/>
      <c r="BA212" s="222"/>
      <c r="BB212" s="222"/>
      <c r="BC212" s="222"/>
      <c r="BD212" s="222"/>
      <c r="BE212" s="222"/>
      <c r="BF212" s="222"/>
      <c r="BG212" s="222"/>
      <c r="BH212" s="222"/>
      <c r="BI212" s="222"/>
      <c r="BJ212" s="222"/>
      <c r="BK212" s="222"/>
      <c r="BL212" s="222"/>
      <c r="BM212" s="225"/>
    </row>
    <row r="213" spans="1:65">
      <c r="A213" s="29"/>
      <c r="B213" s="20" t="s">
        <v>257</v>
      </c>
      <c r="C213" s="12"/>
      <c r="D213" s="226">
        <v>42.333333333333336</v>
      </c>
      <c r="E213" s="226">
        <v>45.720864527397687</v>
      </c>
      <c r="F213" s="226">
        <v>35.626666666666665</v>
      </c>
      <c r="G213" s="226">
        <v>57.19</v>
      </c>
      <c r="H213" s="226">
        <v>52.5</v>
      </c>
      <c r="I213" s="226">
        <v>44.333333333333336</v>
      </c>
      <c r="J213" s="226">
        <v>44.666666666666664</v>
      </c>
      <c r="K213" s="226">
        <v>48.666666666666664</v>
      </c>
      <c r="L213" s="226">
        <v>43.666666666666664</v>
      </c>
      <c r="M213" s="226">
        <v>44.166666666666664</v>
      </c>
      <c r="N213" s="226">
        <v>44.5</v>
      </c>
      <c r="O213" s="226">
        <v>50.956146581719992</v>
      </c>
      <c r="P213" s="226">
        <v>56.666666666666664</v>
      </c>
      <c r="Q213" s="226">
        <v>43.516666666666659</v>
      </c>
      <c r="R213" s="226">
        <v>53.166666666666664</v>
      </c>
      <c r="S213" s="226">
        <v>39.56666666666667</v>
      </c>
      <c r="T213" s="226">
        <v>60.833333333333336</v>
      </c>
      <c r="U213" s="226">
        <v>40</v>
      </c>
      <c r="V213" s="226">
        <v>47.768833333333333</v>
      </c>
      <c r="W213" s="221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222"/>
      <c r="AV213" s="222"/>
      <c r="AW213" s="222"/>
      <c r="AX213" s="222"/>
      <c r="AY213" s="222"/>
      <c r="AZ213" s="222"/>
      <c r="BA213" s="222"/>
      <c r="BB213" s="222"/>
      <c r="BC213" s="222"/>
      <c r="BD213" s="222"/>
      <c r="BE213" s="222"/>
      <c r="BF213" s="222"/>
      <c r="BG213" s="222"/>
      <c r="BH213" s="222"/>
      <c r="BI213" s="222"/>
      <c r="BJ213" s="222"/>
      <c r="BK213" s="222"/>
      <c r="BL213" s="222"/>
      <c r="BM213" s="225"/>
    </row>
    <row r="214" spans="1:65">
      <c r="A214" s="29"/>
      <c r="B214" s="3" t="s">
        <v>258</v>
      </c>
      <c r="C214" s="28"/>
      <c r="D214" s="224">
        <v>43</v>
      </c>
      <c r="E214" s="224">
        <v>45.91025126593329</v>
      </c>
      <c r="F214" s="224">
        <v>35.650499999999994</v>
      </c>
      <c r="G214" s="224">
        <v>57.414999999999999</v>
      </c>
      <c r="H214" s="224">
        <v>52</v>
      </c>
      <c r="I214" s="224">
        <v>44.5</v>
      </c>
      <c r="J214" s="224">
        <v>44.5</v>
      </c>
      <c r="K214" s="224">
        <v>48</v>
      </c>
      <c r="L214" s="224">
        <v>44</v>
      </c>
      <c r="M214" s="224">
        <v>44.5</v>
      </c>
      <c r="N214" s="224">
        <v>44</v>
      </c>
      <c r="O214" s="224">
        <v>50.795020296120001</v>
      </c>
      <c r="P214" s="224">
        <v>56.5</v>
      </c>
      <c r="Q214" s="224">
        <v>43.5</v>
      </c>
      <c r="R214" s="224">
        <v>53</v>
      </c>
      <c r="S214" s="224">
        <v>39.6</v>
      </c>
      <c r="T214" s="224">
        <v>61.5</v>
      </c>
      <c r="U214" s="224">
        <v>40</v>
      </c>
      <c r="V214" s="224">
        <v>47.524000000000001</v>
      </c>
      <c r="W214" s="221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22"/>
      <c r="AT214" s="222"/>
      <c r="AU214" s="222"/>
      <c r="AV214" s="222"/>
      <c r="AW214" s="222"/>
      <c r="AX214" s="222"/>
      <c r="AY214" s="222"/>
      <c r="AZ214" s="222"/>
      <c r="BA214" s="222"/>
      <c r="BB214" s="222"/>
      <c r="BC214" s="222"/>
      <c r="BD214" s="222"/>
      <c r="BE214" s="222"/>
      <c r="BF214" s="222"/>
      <c r="BG214" s="222"/>
      <c r="BH214" s="222"/>
      <c r="BI214" s="222"/>
      <c r="BJ214" s="222"/>
      <c r="BK214" s="222"/>
      <c r="BL214" s="222"/>
      <c r="BM214" s="225"/>
    </row>
    <row r="215" spans="1:65">
      <c r="A215" s="29"/>
      <c r="B215" s="3" t="s">
        <v>259</v>
      </c>
      <c r="C215" s="28"/>
      <c r="D215" s="224">
        <v>1.2110601416389966</v>
      </c>
      <c r="E215" s="224">
        <v>0.61682283376922931</v>
      </c>
      <c r="F215" s="224">
        <v>1.1463143838697412</v>
      </c>
      <c r="G215" s="224">
        <v>1.8237543694258815</v>
      </c>
      <c r="H215" s="224">
        <v>1.2247448713915889</v>
      </c>
      <c r="I215" s="224">
        <v>1.2110601416389966</v>
      </c>
      <c r="J215" s="224">
        <v>0.81649658092772603</v>
      </c>
      <c r="K215" s="224">
        <v>1.2110601416389966</v>
      </c>
      <c r="L215" s="224">
        <v>0.51639777949432231</v>
      </c>
      <c r="M215" s="224">
        <v>0.98319208025017502</v>
      </c>
      <c r="N215" s="224">
        <v>1.2247448713915889</v>
      </c>
      <c r="O215" s="224">
        <v>1.9816394316914692</v>
      </c>
      <c r="P215" s="224">
        <v>0.81649658092772603</v>
      </c>
      <c r="Q215" s="224">
        <v>1.548440075258537</v>
      </c>
      <c r="R215" s="224">
        <v>0.40824829046386302</v>
      </c>
      <c r="S215" s="224">
        <v>1.4555640372950513</v>
      </c>
      <c r="T215" s="224">
        <v>3.7638632635454048</v>
      </c>
      <c r="U215" s="224">
        <v>0</v>
      </c>
      <c r="V215" s="224">
        <v>3.5388853282731088</v>
      </c>
      <c r="W215" s="221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22"/>
      <c r="AT215" s="222"/>
      <c r="AU215" s="222"/>
      <c r="AV215" s="222"/>
      <c r="AW215" s="222"/>
      <c r="AX215" s="222"/>
      <c r="AY215" s="222"/>
      <c r="AZ215" s="222"/>
      <c r="BA215" s="222"/>
      <c r="BB215" s="222"/>
      <c r="BC215" s="222"/>
      <c r="BD215" s="222"/>
      <c r="BE215" s="222"/>
      <c r="BF215" s="222"/>
      <c r="BG215" s="222"/>
      <c r="BH215" s="222"/>
      <c r="BI215" s="222"/>
      <c r="BJ215" s="222"/>
      <c r="BK215" s="222"/>
      <c r="BL215" s="222"/>
      <c r="BM215" s="225"/>
    </row>
    <row r="216" spans="1:65">
      <c r="A216" s="29"/>
      <c r="B216" s="3" t="s">
        <v>86</v>
      </c>
      <c r="C216" s="28"/>
      <c r="D216" s="13">
        <v>2.8607719881236136E-2</v>
      </c>
      <c r="E216" s="13">
        <v>1.3491057969816068E-2</v>
      </c>
      <c r="F216" s="13">
        <v>3.2175740565206057E-2</v>
      </c>
      <c r="G216" s="13">
        <v>3.1889392715962257E-2</v>
      </c>
      <c r="H216" s="13">
        <v>2.332847374079217E-2</v>
      </c>
      <c r="I216" s="13">
        <v>2.7317146052007441E-2</v>
      </c>
      <c r="J216" s="13">
        <v>1.8279774199874463E-2</v>
      </c>
      <c r="K216" s="13">
        <v>2.4884797430938285E-2</v>
      </c>
      <c r="L216" s="13">
        <v>1.1825903347198222E-2</v>
      </c>
      <c r="M216" s="13">
        <v>2.2260952760381321E-2</v>
      </c>
      <c r="N216" s="13">
        <v>2.7522356660485144E-2</v>
      </c>
      <c r="O216" s="13">
        <v>3.8889114751121362E-2</v>
      </c>
      <c r="P216" s="13">
        <v>1.4408763192842225E-2</v>
      </c>
      <c r="Q216" s="13">
        <v>3.5582690354466581E-2</v>
      </c>
      <c r="R216" s="13">
        <v>7.6786512312952294E-3</v>
      </c>
      <c r="S216" s="13">
        <v>3.6787633630034997E-2</v>
      </c>
      <c r="T216" s="13">
        <v>6.1871724880198431E-2</v>
      </c>
      <c r="U216" s="13">
        <v>0</v>
      </c>
      <c r="V216" s="13">
        <v>7.4083562049309187E-2</v>
      </c>
      <c r="W216" s="149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260</v>
      </c>
      <c r="C217" s="28"/>
      <c r="D217" s="13">
        <v>-8.4916481413881528E-2</v>
      </c>
      <c r="E217" s="13">
        <v>-1.1691112176449026E-2</v>
      </c>
      <c r="F217" s="13">
        <v>-0.22988876798043834</v>
      </c>
      <c r="G217" s="13">
        <v>0.23622739593559317</v>
      </c>
      <c r="H217" s="13">
        <v>0.13484767068750902</v>
      </c>
      <c r="I217" s="13">
        <v>-4.1684189197214505E-2</v>
      </c>
      <c r="J217" s="13">
        <v>-3.4478807161103409E-2</v>
      </c>
      <c r="K217" s="13">
        <v>5.1985777272230527E-2</v>
      </c>
      <c r="L217" s="13">
        <v>-5.609495326943692E-2</v>
      </c>
      <c r="M217" s="13">
        <v>-4.5286880215270164E-2</v>
      </c>
      <c r="N217" s="13">
        <v>-3.8081498179158957E-2</v>
      </c>
      <c r="O217" s="13">
        <v>0.10147550962811835</v>
      </c>
      <c r="P217" s="13">
        <v>0.22491494613889862</v>
      </c>
      <c r="Q217" s="13">
        <v>-5.9337375185687158E-2</v>
      </c>
      <c r="R217" s="13">
        <v>0.14925843475973144</v>
      </c>
      <c r="S217" s="13">
        <v>-0.14472115231360416</v>
      </c>
      <c r="T217" s="13">
        <v>0.31498222159028844</v>
      </c>
      <c r="U217" s="13">
        <v>-0.13535415566665976</v>
      </c>
      <c r="V217" s="13">
        <v>3.25780807579652E-2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261</v>
      </c>
      <c r="C218" s="46"/>
      <c r="D218" s="44">
        <v>0.39</v>
      </c>
      <c r="E218" s="44">
        <v>0.18</v>
      </c>
      <c r="F218" s="44">
        <v>1.52</v>
      </c>
      <c r="G218" s="44">
        <v>2.11</v>
      </c>
      <c r="H218" s="44">
        <v>1.32</v>
      </c>
      <c r="I218" s="44">
        <v>0.06</v>
      </c>
      <c r="J218" s="44">
        <v>0</v>
      </c>
      <c r="K218" s="44">
        <v>0.67</v>
      </c>
      <c r="L218" s="44">
        <v>0.17</v>
      </c>
      <c r="M218" s="44">
        <v>0.08</v>
      </c>
      <c r="N218" s="44">
        <v>0.03</v>
      </c>
      <c r="O218" s="44">
        <v>1.06</v>
      </c>
      <c r="P218" s="44">
        <v>2.02</v>
      </c>
      <c r="Q218" s="44">
        <v>0.19</v>
      </c>
      <c r="R218" s="44">
        <v>1.43</v>
      </c>
      <c r="S218" s="44">
        <v>0.86</v>
      </c>
      <c r="T218" s="44">
        <v>2.73</v>
      </c>
      <c r="U218" s="44">
        <v>0.79</v>
      </c>
      <c r="V218" s="44">
        <v>0.52</v>
      </c>
      <c r="W218" s="149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BM219" s="55"/>
    </row>
    <row r="220" spans="1:65" ht="15">
      <c r="B220" s="8" t="s">
        <v>556</v>
      </c>
      <c r="BM220" s="27" t="s">
        <v>66</v>
      </c>
    </row>
    <row r="221" spans="1:65" ht="15">
      <c r="A221" s="24" t="s">
        <v>28</v>
      </c>
      <c r="B221" s="18" t="s">
        <v>110</v>
      </c>
      <c r="C221" s="15" t="s">
        <v>111</v>
      </c>
      <c r="D221" s="16" t="s">
        <v>226</v>
      </c>
      <c r="E221" s="17" t="s">
        <v>226</v>
      </c>
      <c r="F221" s="17" t="s">
        <v>226</v>
      </c>
      <c r="G221" s="17" t="s">
        <v>226</v>
      </c>
      <c r="H221" s="17" t="s">
        <v>226</v>
      </c>
      <c r="I221" s="17" t="s">
        <v>226</v>
      </c>
      <c r="J221" s="17" t="s">
        <v>226</v>
      </c>
      <c r="K221" s="17" t="s">
        <v>226</v>
      </c>
      <c r="L221" s="17" t="s">
        <v>226</v>
      </c>
      <c r="M221" s="17" t="s">
        <v>226</v>
      </c>
      <c r="N221" s="17" t="s">
        <v>226</v>
      </c>
      <c r="O221" s="17" t="s">
        <v>226</v>
      </c>
      <c r="P221" s="17" t="s">
        <v>226</v>
      </c>
      <c r="Q221" s="14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227</v>
      </c>
      <c r="C222" s="9" t="s">
        <v>227</v>
      </c>
      <c r="D222" s="147" t="s">
        <v>230</v>
      </c>
      <c r="E222" s="148" t="s">
        <v>231</v>
      </c>
      <c r="F222" s="148" t="s">
        <v>235</v>
      </c>
      <c r="G222" s="148" t="s">
        <v>236</v>
      </c>
      <c r="H222" s="148" t="s">
        <v>237</v>
      </c>
      <c r="I222" s="148" t="s">
        <v>238</v>
      </c>
      <c r="J222" s="148" t="s">
        <v>239</v>
      </c>
      <c r="K222" s="148" t="s">
        <v>240</v>
      </c>
      <c r="L222" s="148" t="s">
        <v>241</v>
      </c>
      <c r="M222" s="148" t="s">
        <v>242</v>
      </c>
      <c r="N222" s="148" t="s">
        <v>244</v>
      </c>
      <c r="O222" s="148" t="s">
        <v>281</v>
      </c>
      <c r="P222" s="148" t="s">
        <v>251</v>
      </c>
      <c r="Q222" s="14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284</v>
      </c>
      <c r="E223" s="11" t="s">
        <v>284</v>
      </c>
      <c r="F223" s="11" t="s">
        <v>318</v>
      </c>
      <c r="G223" s="11" t="s">
        <v>284</v>
      </c>
      <c r="H223" s="11" t="s">
        <v>284</v>
      </c>
      <c r="I223" s="11" t="s">
        <v>284</v>
      </c>
      <c r="J223" s="11" t="s">
        <v>284</v>
      </c>
      <c r="K223" s="11" t="s">
        <v>284</v>
      </c>
      <c r="L223" s="11" t="s">
        <v>284</v>
      </c>
      <c r="M223" s="11" t="s">
        <v>318</v>
      </c>
      <c r="N223" s="11" t="s">
        <v>318</v>
      </c>
      <c r="O223" s="11" t="s">
        <v>318</v>
      </c>
      <c r="P223" s="11" t="s">
        <v>284</v>
      </c>
      <c r="Q223" s="14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 t="s">
        <v>319</v>
      </c>
      <c r="E224" s="25" t="s">
        <v>320</v>
      </c>
      <c r="F224" s="25" t="s">
        <v>321</v>
      </c>
      <c r="G224" s="25" t="s">
        <v>321</v>
      </c>
      <c r="H224" s="25" t="s">
        <v>321</v>
      </c>
      <c r="I224" s="25" t="s">
        <v>321</v>
      </c>
      <c r="J224" s="25" t="s">
        <v>321</v>
      </c>
      <c r="K224" s="25" t="s">
        <v>321</v>
      </c>
      <c r="L224" s="25" t="s">
        <v>321</v>
      </c>
      <c r="M224" s="25" t="s">
        <v>319</v>
      </c>
      <c r="N224" s="25" t="s">
        <v>319</v>
      </c>
      <c r="O224" s="25" t="s">
        <v>322</v>
      </c>
      <c r="P224" s="25" t="s">
        <v>256</v>
      </c>
      <c r="Q224" s="14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>
        <v>1</v>
      </c>
      <c r="C225" s="14">
        <v>1</v>
      </c>
      <c r="D225" s="21">
        <v>1.65</v>
      </c>
      <c r="E225" s="21">
        <v>1.6648625692380463</v>
      </c>
      <c r="F225" s="21">
        <v>1.61</v>
      </c>
      <c r="G225" s="21">
        <v>1.36</v>
      </c>
      <c r="H225" s="21">
        <v>1.36</v>
      </c>
      <c r="I225" s="21">
        <v>1.46</v>
      </c>
      <c r="J225" s="21">
        <v>1.27</v>
      </c>
      <c r="K225" s="21">
        <v>1.29</v>
      </c>
      <c r="L225" s="21">
        <v>1.49</v>
      </c>
      <c r="M225" s="21">
        <v>1.5265262480000001</v>
      </c>
      <c r="N225" s="143">
        <v>2.29</v>
      </c>
      <c r="O225" s="143">
        <v>2.7</v>
      </c>
      <c r="P225" s="21">
        <v>1.1000000000000001</v>
      </c>
      <c r="Q225" s="14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1.7</v>
      </c>
      <c r="E226" s="11">
        <v>1.6364118187279992</v>
      </c>
      <c r="F226" s="11">
        <v>1.48</v>
      </c>
      <c r="G226" s="11">
        <v>1.41</v>
      </c>
      <c r="H226" s="11">
        <v>1.41</v>
      </c>
      <c r="I226" s="11">
        <v>1.47</v>
      </c>
      <c r="J226" s="11">
        <v>1.33</v>
      </c>
      <c r="K226" s="145">
        <v>1.33</v>
      </c>
      <c r="L226" s="11">
        <v>1.37</v>
      </c>
      <c r="M226" s="11">
        <v>1.5279618880000001</v>
      </c>
      <c r="N226" s="144">
        <v>2.31</v>
      </c>
      <c r="O226" s="144">
        <v>3.2</v>
      </c>
      <c r="P226" s="11">
        <v>1.1000000000000001</v>
      </c>
      <c r="Q226" s="14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32</v>
      </c>
    </row>
    <row r="227" spans="1:65">
      <c r="A227" s="29"/>
      <c r="B227" s="19">
        <v>1</v>
      </c>
      <c r="C227" s="9">
        <v>3</v>
      </c>
      <c r="D227" s="11">
        <v>1.64</v>
      </c>
      <c r="E227" s="11">
        <v>1.6872638866741094</v>
      </c>
      <c r="F227" s="11">
        <v>1.54</v>
      </c>
      <c r="G227" s="11">
        <v>1.28</v>
      </c>
      <c r="H227" s="11">
        <v>1.43</v>
      </c>
      <c r="I227" s="11">
        <v>1.47</v>
      </c>
      <c r="J227" s="11">
        <v>1.28</v>
      </c>
      <c r="K227" s="11">
        <v>1.28</v>
      </c>
      <c r="L227" s="11">
        <v>1.43</v>
      </c>
      <c r="M227" s="11">
        <v>1.5340076460000001</v>
      </c>
      <c r="N227" s="144">
        <v>2.3199999999999998</v>
      </c>
      <c r="O227" s="144">
        <v>2.6</v>
      </c>
      <c r="P227" s="11">
        <v>1.2</v>
      </c>
      <c r="Q227" s="14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1.66</v>
      </c>
      <c r="E228" s="11">
        <v>1.5922295134120117</v>
      </c>
      <c r="F228" s="11">
        <v>1.53</v>
      </c>
      <c r="G228" s="11">
        <v>1.35</v>
      </c>
      <c r="H228" s="11">
        <v>1.39</v>
      </c>
      <c r="I228" s="11">
        <v>1.51</v>
      </c>
      <c r="J228" s="11">
        <v>1.31</v>
      </c>
      <c r="K228" s="11">
        <v>1.29</v>
      </c>
      <c r="L228" s="11">
        <v>1.42</v>
      </c>
      <c r="M228" s="11">
        <v>1.555001276</v>
      </c>
      <c r="N228" s="144">
        <v>2.29</v>
      </c>
      <c r="O228" s="144">
        <v>3.1</v>
      </c>
      <c r="P228" s="11">
        <v>1.2</v>
      </c>
      <c r="Q228" s="14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1.4340819981635695</v>
      </c>
    </row>
    <row r="229" spans="1:65">
      <c r="A229" s="29"/>
      <c r="B229" s="19">
        <v>1</v>
      </c>
      <c r="C229" s="9">
        <v>5</v>
      </c>
      <c r="D229" s="11">
        <v>1.66</v>
      </c>
      <c r="E229" s="11">
        <v>1.6657900921099602</v>
      </c>
      <c r="F229" s="11">
        <v>1.54</v>
      </c>
      <c r="G229" s="11">
        <v>1.36</v>
      </c>
      <c r="H229" s="11">
        <v>1.39</v>
      </c>
      <c r="I229" s="11">
        <v>1.49</v>
      </c>
      <c r="J229" s="11">
        <v>1.31</v>
      </c>
      <c r="K229" s="11">
        <v>1.3</v>
      </c>
      <c r="L229" s="11">
        <v>1.44</v>
      </c>
      <c r="M229" s="11">
        <v>1.5501541354999999</v>
      </c>
      <c r="N229" s="144">
        <v>2.3199999999999998</v>
      </c>
      <c r="O229" s="144">
        <v>2.7</v>
      </c>
      <c r="P229" s="11">
        <v>1.2</v>
      </c>
      <c r="Q229" s="14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85</v>
      </c>
    </row>
    <row r="230" spans="1:65">
      <c r="A230" s="29"/>
      <c r="B230" s="19">
        <v>1</v>
      </c>
      <c r="C230" s="9">
        <v>6</v>
      </c>
      <c r="D230" s="11">
        <v>1.68</v>
      </c>
      <c r="E230" s="11">
        <v>1.6941769331334564</v>
      </c>
      <c r="F230" s="11">
        <v>1.44</v>
      </c>
      <c r="G230" s="11">
        <v>1.3</v>
      </c>
      <c r="H230" s="11">
        <v>1.39</v>
      </c>
      <c r="I230" s="11">
        <v>1.49</v>
      </c>
      <c r="J230" s="11">
        <v>1.28</v>
      </c>
      <c r="K230" s="11">
        <v>1.28</v>
      </c>
      <c r="L230" s="11">
        <v>1.44</v>
      </c>
      <c r="M230" s="11">
        <v>1.5670258720000001</v>
      </c>
      <c r="N230" s="144">
        <v>2.31</v>
      </c>
      <c r="O230" s="144">
        <v>3.2</v>
      </c>
      <c r="P230" s="11">
        <v>1.1000000000000001</v>
      </c>
      <c r="Q230" s="14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257</v>
      </c>
      <c r="C231" s="12"/>
      <c r="D231" s="22">
        <v>1.6649999999999998</v>
      </c>
      <c r="E231" s="22">
        <v>1.6567891355492634</v>
      </c>
      <c r="F231" s="22">
        <v>1.5233333333333334</v>
      </c>
      <c r="G231" s="22">
        <v>1.3433333333333335</v>
      </c>
      <c r="H231" s="22">
        <v>1.3949999999999998</v>
      </c>
      <c r="I231" s="22">
        <v>1.4816666666666665</v>
      </c>
      <c r="J231" s="22">
        <v>1.2966666666666666</v>
      </c>
      <c r="K231" s="22">
        <v>1.2950000000000002</v>
      </c>
      <c r="L231" s="22">
        <v>1.4316666666666666</v>
      </c>
      <c r="M231" s="22">
        <v>1.5434461775833335</v>
      </c>
      <c r="N231" s="22">
        <v>2.3066666666666671</v>
      </c>
      <c r="O231" s="22">
        <v>2.9166666666666665</v>
      </c>
      <c r="P231" s="22">
        <v>1.1500000000000001</v>
      </c>
      <c r="Q231" s="14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258</v>
      </c>
      <c r="C232" s="28"/>
      <c r="D232" s="11">
        <v>1.66</v>
      </c>
      <c r="E232" s="11">
        <v>1.6653263306740032</v>
      </c>
      <c r="F232" s="11">
        <v>1.5350000000000001</v>
      </c>
      <c r="G232" s="11">
        <v>1.355</v>
      </c>
      <c r="H232" s="11">
        <v>1.39</v>
      </c>
      <c r="I232" s="11">
        <v>1.48</v>
      </c>
      <c r="J232" s="11">
        <v>1.2949999999999999</v>
      </c>
      <c r="K232" s="11">
        <v>1.29</v>
      </c>
      <c r="L232" s="11">
        <v>1.4350000000000001</v>
      </c>
      <c r="M232" s="11">
        <v>1.5420808907499999</v>
      </c>
      <c r="N232" s="11">
        <v>2.31</v>
      </c>
      <c r="O232" s="11">
        <v>2.9000000000000004</v>
      </c>
      <c r="P232" s="11">
        <v>1.1499999999999999</v>
      </c>
      <c r="Q232" s="14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259</v>
      </c>
      <c r="C233" s="28"/>
      <c r="D233" s="23">
        <v>2.1679483388678821E-2</v>
      </c>
      <c r="E233" s="23">
        <v>3.7565769701129549E-2</v>
      </c>
      <c r="F233" s="23">
        <v>5.8195074247453911E-2</v>
      </c>
      <c r="G233" s="23">
        <v>4.6761807778000465E-2</v>
      </c>
      <c r="H233" s="23">
        <v>2.3452078799117104E-2</v>
      </c>
      <c r="I233" s="23">
        <v>1.8348478592697198E-2</v>
      </c>
      <c r="J233" s="23">
        <v>2.3380903889000264E-2</v>
      </c>
      <c r="K233" s="23">
        <v>1.8708286933869726E-2</v>
      </c>
      <c r="L233" s="23">
        <v>3.8686776379877712E-2</v>
      </c>
      <c r="M233" s="23">
        <v>1.642955937978292E-2</v>
      </c>
      <c r="N233" s="23">
        <v>1.366260102127939E-2</v>
      </c>
      <c r="O233" s="23">
        <v>0.27868739954771304</v>
      </c>
      <c r="P233" s="23">
        <v>5.4772255750516537E-2</v>
      </c>
      <c r="Q233" s="14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86</v>
      </c>
      <c r="C234" s="28"/>
      <c r="D234" s="13">
        <v>1.3020710743951246E-2</v>
      </c>
      <c r="E234" s="13">
        <v>2.2673838749356381E-2</v>
      </c>
      <c r="F234" s="13">
        <v>3.8202455742311098E-2</v>
      </c>
      <c r="G234" s="13">
        <v>3.4810278742928379E-2</v>
      </c>
      <c r="H234" s="13">
        <v>1.6811526020872478E-2</v>
      </c>
      <c r="I234" s="13">
        <v>1.2383675090684275E-2</v>
      </c>
      <c r="J234" s="13">
        <v>1.8031545415681437E-2</v>
      </c>
      <c r="K234" s="13">
        <v>1.4446553616887818E-2</v>
      </c>
      <c r="L234" s="13">
        <v>2.702219537593321E-2</v>
      </c>
      <c r="M234" s="13">
        <v>1.0644724525158156E-2</v>
      </c>
      <c r="N234" s="13">
        <v>5.9230929283003121E-3</v>
      </c>
      <c r="O234" s="13">
        <v>9.554996555921591E-2</v>
      </c>
      <c r="P234" s="13">
        <v>4.7628048478710029E-2</v>
      </c>
      <c r="Q234" s="14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260</v>
      </c>
      <c r="C235" s="28"/>
      <c r="D235" s="13">
        <v>0.16102147724616511</v>
      </c>
      <c r="E235" s="13">
        <v>0.15529595774222416</v>
      </c>
      <c r="F235" s="13">
        <v>6.2235866069064283E-2</v>
      </c>
      <c r="G235" s="13">
        <v>-6.3279969308899564E-2</v>
      </c>
      <c r="H235" s="13">
        <v>-2.7252275820780603E-2</v>
      </c>
      <c r="I235" s="13">
        <v>3.3181274546387307E-2</v>
      </c>
      <c r="J235" s="13">
        <v>-9.5821111814297755E-2</v>
      </c>
      <c r="K235" s="13">
        <v>-9.6983295475204678E-2</v>
      </c>
      <c r="L235" s="13">
        <v>-1.6842352808248418E-3</v>
      </c>
      <c r="M235" s="13">
        <v>7.6260757446095395E-2</v>
      </c>
      <c r="N235" s="13">
        <v>0.60846218669538854</v>
      </c>
      <c r="O235" s="13">
        <v>1.0338214065873768</v>
      </c>
      <c r="P235" s="13">
        <v>-0.19809327397412002</v>
      </c>
      <c r="Q235" s="14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261</v>
      </c>
      <c r="C236" s="46"/>
      <c r="D236" s="44">
        <v>0.71</v>
      </c>
      <c r="E236" s="44">
        <v>0.67</v>
      </c>
      <c r="F236" s="44">
        <v>0.16</v>
      </c>
      <c r="G236" s="44">
        <v>0.53</v>
      </c>
      <c r="H236" s="44">
        <v>0.33</v>
      </c>
      <c r="I236" s="44">
        <v>0</v>
      </c>
      <c r="J236" s="44">
        <v>0.71</v>
      </c>
      <c r="K236" s="44">
        <v>0.72</v>
      </c>
      <c r="L236" s="44">
        <v>0.19</v>
      </c>
      <c r="M236" s="44">
        <v>0.24</v>
      </c>
      <c r="N236" s="44">
        <v>3.18</v>
      </c>
      <c r="O236" s="44">
        <v>5.53</v>
      </c>
      <c r="P236" s="44">
        <v>1.28</v>
      </c>
      <c r="Q236" s="14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5"/>
    </row>
    <row r="238" spans="1:65" ht="15">
      <c r="B238" s="8" t="s">
        <v>557</v>
      </c>
      <c r="BM238" s="27" t="s">
        <v>66</v>
      </c>
    </row>
    <row r="239" spans="1:65" ht="15">
      <c r="A239" s="24" t="s">
        <v>0</v>
      </c>
      <c r="B239" s="18" t="s">
        <v>110</v>
      </c>
      <c r="C239" s="15" t="s">
        <v>111</v>
      </c>
      <c r="D239" s="16" t="s">
        <v>226</v>
      </c>
      <c r="E239" s="17" t="s">
        <v>226</v>
      </c>
      <c r="F239" s="17" t="s">
        <v>226</v>
      </c>
      <c r="G239" s="17" t="s">
        <v>226</v>
      </c>
      <c r="H239" s="17" t="s">
        <v>226</v>
      </c>
      <c r="I239" s="17" t="s">
        <v>226</v>
      </c>
      <c r="J239" s="17" t="s">
        <v>226</v>
      </c>
      <c r="K239" s="17" t="s">
        <v>226</v>
      </c>
      <c r="L239" s="17" t="s">
        <v>226</v>
      </c>
      <c r="M239" s="17" t="s">
        <v>226</v>
      </c>
      <c r="N239" s="17" t="s">
        <v>226</v>
      </c>
      <c r="O239" s="17" t="s">
        <v>226</v>
      </c>
      <c r="P239" s="17" t="s">
        <v>226</v>
      </c>
      <c r="Q239" s="17" t="s">
        <v>226</v>
      </c>
      <c r="R239" s="17" t="s">
        <v>226</v>
      </c>
      <c r="S239" s="17" t="s">
        <v>226</v>
      </c>
      <c r="T239" s="17" t="s">
        <v>226</v>
      </c>
      <c r="U239" s="17" t="s">
        <v>226</v>
      </c>
      <c r="V239" s="17" t="s">
        <v>226</v>
      </c>
      <c r="W239" s="17" t="s">
        <v>226</v>
      </c>
      <c r="X239" s="17" t="s">
        <v>226</v>
      </c>
      <c r="Y239" s="149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227</v>
      </c>
      <c r="C240" s="9" t="s">
        <v>227</v>
      </c>
      <c r="D240" s="147" t="s">
        <v>230</v>
      </c>
      <c r="E240" s="148" t="s">
        <v>231</v>
      </c>
      <c r="F240" s="148" t="s">
        <v>232</v>
      </c>
      <c r="G240" s="148" t="s">
        <v>233</v>
      </c>
      <c r="H240" s="148" t="s">
        <v>235</v>
      </c>
      <c r="I240" s="148" t="s">
        <v>236</v>
      </c>
      <c r="J240" s="148" t="s">
        <v>237</v>
      </c>
      <c r="K240" s="148" t="s">
        <v>238</v>
      </c>
      <c r="L240" s="148" t="s">
        <v>239</v>
      </c>
      <c r="M240" s="148" t="s">
        <v>240</v>
      </c>
      <c r="N240" s="148" t="s">
        <v>241</v>
      </c>
      <c r="O240" s="148" t="s">
        <v>242</v>
      </c>
      <c r="P240" s="148" t="s">
        <v>243</v>
      </c>
      <c r="Q240" s="148" t="s">
        <v>244</v>
      </c>
      <c r="R240" s="148" t="s">
        <v>245</v>
      </c>
      <c r="S240" s="148" t="s">
        <v>246</v>
      </c>
      <c r="T240" s="148" t="s">
        <v>247</v>
      </c>
      <c r="U240" s="148" t="s">
        <v>281</v>
      </c>
      <c r="V240" s="148" t="s">
        <v>250</v>
      </c>
      <c r="W240" s="148" t="s">
        <v>251</v>
      </c>
      <c r="X240" s="148" t="s">
        <v>296</v>
      </c>
      <c r="Y240" s="149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3</v>
      </c>
    </row>
    <row r="241" spans="1:65">
      <c r="A241" s="29"/>
      <c r="B241" s="19"/>
      <c r="C241" s="9"/>
      <c r="D241" s="10" t="s">
        <v>284</v>
      </c>
      <c r="E241" s="11" t="s">
        <v>284</v>
      </c>
      <c r="F241" s="11" t="s">
        <v>285</v>
      </c>
      <c r="G241" s="11" t="s">
        <v>285</v>
      </c>
      <c r="H241" s="11" t="s">
        <v>318</v>
      </c>
      <c r="I241" s="11" t="s">
        <v>284</v>
      </c>
      <c r="J241" s="11" t="s">
        <v>284</v>
      </c>
      <c r="K241" s="11" t="s">
        <v>284</v>
      </c>
      <c r="L241" s="11" t="s">
        <v>284</v>
      </c>
      <c r="M241" s="11" t="s">
        <v>284</v>
      </c>
      <c r="N241" s="11" t="s">
        <v>284</v>
      </c>
      <c r="O241" s="11" t="s">
        <v>318</v>
      </c>
      <c r="P241" s="11" t="s">
        <v>318</v>
      </c>
      <c r="Q241" s="11" t="s">
        <v>318</v>
      </c>
      <c r="R241" s="11" t="s">
        <v>284</v>
      </c>
      <c r="S241" s="11" t="s">
        <v>284</v>
      </c>
      <c r="T241" s="11" t="s">
        <v>284</v>
      </c>
      <c r="U241" s="11" t="s">
        <v>318</v>
      </c>
      <c r="V241" s="11" t="s">
        <v>285</v>
      </c>
      <c r="W241" s="11" t="s">
        <v>285</v>
      </c>
      <c r="X241" s="11" t="s">
        <v>285</v>
      </c>
      <c r="Y241" s="149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/>
      <c r="C242" s="9"/>
      <c r="D242" s="25" t="s">
        <v>319</v>
      </c>
      <c r="E242" s="25" t="s">
        <v>320</v>
      </c>
      <c r="F242" s="25" t="s">
        <v>320</v>
      </c>
      <c r="G242" s="25" t="s">
        <v>321</v>
      </c>
      <c r="H242" s="25" t="s">
        <v>321</v>
      </c>
      <c r="I242" s="25" t="s">
        <v>321</v>
      </c>
      <c r="J242" s="25" t="s">
        <v>321</v>
      </c>
      <c r="K242" s="25" t="s">
        <v>321</v>
      </c>
      <c r="L242" s="25" t="s">
        <v>321</v>
      </c>
      <c r="M242" s="25" t="s">
        <v>321</v>
      </c>
      <c r="N242" s="25" t="s">
        <v>321</v>
      </c>
      <c r="O242" s="25" t="s">
        <v>319</v>
      </c>
      <c r="P242" s="25" t="s">
        <v>321</v>
      </c>
      <c r="Q242" s="25" t="s">
        <v>319</v>
      </c>
      <c r="R242" s="25" t="s">
        <v>321</v>
      </c>
      <c r="S242" s="25" t="s">
        <v>319</v>
      </c>
      <c r="T242" s="25" t="s">
        <v>287</v>
      </c>
      <c r="U242" s="25" t="s">
        <v>322</v>
      </c>
      <c r="V242" s="25" t="s">
        <v>319</v>
      </c>
      <c r="W242" s="25" t="s">
        <v>256</v>
      </c>
      <c r="X242" s="25" t="s">
        <v>321</v>
      </c>
      <c r="Y242" s="149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>
        <v>1</v>
      </c>
      <c r="C243" s="14">
        <v>1</v>
      </c>
      <c r="D243" s="220">
        <v>21.6</v>
      </c>
      <c r="E243" s="220">
        <v>22.853145378871048</v>
      </c>
      <c r="F243" s="220">
        <v>21.015000000000001</v>
      </c>
      <c r="G243" s="220">
        <v>23.82</v>
      </c>
      <c r="H243" s="228">
        <v>27</v>
      </c>
      <c r="I243" s="220">
        <v>21.5</v>
      </c>
      <c r="J243" s="220">
        <v>22.2</v>
      </c>
      <c r="K243" s="220">
        <v>24.3</v>
      </c>
      <c r="L243" s="220">
        <v>22.4</v>
      </c>
      <c r="M243" s="220">
        <v>23.7</v>
      </c>
      <c r="N243" s="220">
        <v>23</v>
      </c>
      <c r="O243" s="220">
        <v>21.490266380563714</v>
      </c>
      <c r="P243" s="228">
        <v>20</v>
      </c>
      <c r="Q243" s="220">
        <v>24</v>
      </c>
      <c r="R243" s="220">
        <v>22.24</v>
      </c>
      <c r="S243" s="220">
        <v>24</v>
      </c>
      <c r="T243" s="220">
        <v>20.68</v>
      </c>
      <c r="U243" s="228">
        <v>18.5</v>
      </c>
      <c r="V243" s="228">
        <v>32.4</v>
      </c>
      <c r="W243" s="228">
        <v>7</v>
      </c>
      <c r="X243" s="228">
        <v>27.552</v>
      </c>
      <c r="Y243" s="221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22"/>
      <c r="AT243" s="222"/>
      <c r="AU243" s="222"/>
      <c r="AV243" s="222"/>
      <c r="AW243" s="222"/>
      <c r="AX243" s="222"/>
      <c r="AY243" s="222"/>
      <c r="AZ243" s="222"/>
      <c r="BA243" s="222"/>
      <c r="BB243" s="222"/>
      <c r="BC243" s="222"/>
      <c r="BD243" s="222"/>
      <c r="BE243" s="222"/>
      <c r="BF243" s="222"/>
      <c r="BG243" s="222"/>
      <c r="BH243" s="222"/>
      <c r="BI243" s="222"/>
      <c r="BJ243" s="222"/>
      <c r="BK243" s="222"/>
      <c r="BL243" s="222"/>
      <c r="BM243" s="223">
        <v>1</v>
      </c>
    </row>
    <row r="244" spans="1:65">
      <c r="A244" s="29"/>
      <c r="B244" s="19">
        <v>1</v>
      </c>
      <c r="C244" s="9">
        <v>2</v>
      </c>
      <c r="D244" s="224">
        <v>22.1</v>
      </c>
      <c r="E244" s="224">
        <v>22.761725122776689</v>
      </c>
      <c r="F244" s="224">
        <v>20.509</v>
      </c>
      <c r="G244" s="224">
        <v>22.85</v>
      </c>
      <c r="H244" s="230">
        <v>26.2</v>
      </c>
      <c r="I244" s="224">
        <v>23</v>
      </c>
      <c r="J244" s="231">
        <v>23.7</v>
      </c>
      <c r="K244" s="224">
        <v>24.3</v>
      </c>
      <c r="L244" s="224">
        <v>22.4</v>
      </c>
      <c r="M244" s="224">
        <v>23.6</v>
      </c>
      <c r="N244" s="224">
        <v>21.4</v>
      </c>
      <c r="O244" s="224">
        <v>23.930950784564164</v>
      </c>
      <c r="P244" s="230">
        <v>20</v>
      </c>
      <c r="Q244" s="224">
        <v>24</v>
      </c>
      <c r="R244" s="224">
        <v>22.31</v>
      </c>
      <c r="S244" s="224">
        <v>23</v>
      </c>
      <c r="T244" s="224">
        <v>20.059999999999999</v>
      </c>
      <c r="U244" s="230">
        <v>18.8</v>
      </c>
      <c r="V244" s="230">
        <v>30.5</v>
      </c>
      <c r="W244" s="230">
        <v>9</v>
      </c>
      <c r="X244" s="230">
        <v>27.776</v>
      </c>
      <c r="Y244" s="221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22"/>
      <c r="AT244" s="222"/>
      <c r="AU244" s="222"/>
      <c r="AV244" s="222"/>
      <c r="AW244" s="222"/>
      <c r="AX244" s="222"/>
      <c r="AY244" s="222"/>
      <c r="AZ244" s="222"/>
      <c r="BA244" s="222"/>
      <c r="BB244" s="222"/>
      <c r="BC244" s="222"/>
      <c r="BD244" s="222"/>
      <c r="BE244" s="222"/>
      <c r="BF244" s="222"/>
      <c r="BG244" s="222"/>
      <c r="BH244" s="222"/>
      <c r="BI244" s="222"/>
      <c r="BJ244" s="222"/>
      <c r="BK244" s="222"/>
      <c r="BL244" s="222"/>
      <c r="BM244" s="223">
        <v>17</v>
      </c>
    </row>
    <row r="245" spans="1:65">
      <c r="A245" s="29"/>
      <c r="B245" s="19">
        <v>1</v>
      </c>
      <c r="C245" s="9">
        <v>3</v>
      </c>
      <c r="D245" s="224">
        <v>21.1</v>
      </c>
      <c r="E245" s="224">
        <v>22.866669630879343</v>
      </c>
      <c r="F245" s="224">
        <v>20.85</v>
      </c>
      <c r="G245" s="224">
        <v>22.72</v>
      </c>
      <c r="H245" s="230">
        <v>24.5</v>
      </c>
      <c r="I245" s="224">
        <v>23.1</v>
      </c>
      <c r="J245" s="224">
        <v>22.3</v>
      </c>
      <c r="K245" s="224">
        <v>24.4</v>
      </c>
      <c r="L245" s="224">
        <v>22.4</v>
      </c>
      <c r="M245" s="224">
        <v>23.6</v>
      </c>
      <c r="N245" s="224">
        <v>22</v>
      </c>
      <c r="O245" s="224">
        <v>23.630035302645219</v>
      </c>
      <c r="P245" s="230">
        <v>19</v>
      </c>
      <c r="Q245" s="224">
        <v>24</v>
      </c>
      <c r="R245" s="224">
        <v>22.53</v>
      </c>
      <c r="S245" s="224">
        <v>23</v>
      </c>
      <c r="T245" s="224">
        <v>21.17</v>
      </c>
      <c r="U245" s="230">
        <v>17.100000000000001</v>
      </c>
      <c r="V245" s="230">
        <v>31.4</v>
      </c>
      <c r="W245" s="230">
        <v>7</v>
      </c>
      <c r="X245" s="230">
        <v>27.27</v>
      </c>
      <c r="Y245" s="221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22"/>
      <c r="AT245" s="222"/>
      <c r="AU245" s="222"/>
      <c r="AV245" s="222"/>
      <c r="AW245" s="222"/>
      <c r="AX245" s="222"/>
      <c r="AY245" s="222"/>
      <c r="AZ245" s="222"/>
      <c r="BA245" s="222"/>
      <c r="BB245" s="222"/>
      <c r="BC245" s="222"/>
      <c r="BD245" s="222"/>
      <c r="BE245" s="222"/>
      <c r="BF245" s="222"/>
      <c r="BG245" s="222"/>
      <c r="BH245" s="222"/>
      <c r="BI245" s="222"/>
      <c r="BJ245" s="222"/>
      <c r="BK245" s="222"/>
      <c r="BL245" s="222"/>
      <c r="BM245" s="223">
        <v>16</v>
      </c>
    </row>
    <row r="246" spans="1:65">
      <c r="A246" s="29"/>
      <c r="B246" s="19">
        <v>1</v>
      </c>
      <c r="C246" s="9">
        <v>4</v>
      </c>
      <c r="D246" s="224">
        <v>21.8</v>
      </c>
      <c r="E246" s="231">
        <v>21.783118555869223</v>
      </c>
      <c r="F246" s="224">
        <v>20.279</v>
      </c>
      <c r="G246" s="224">
        <v>22.89</v>
      </c>
      <c r="H246" s="230">
        <v>25.8</v>
      </c>
      <c r="I246" s="224">
        <v>22.8</v>
      </c>
      <c r="J246" s="224">
        <v>22.8</v>
      </c>
      <c r="K246" s="224">
        <v>24.4</v>
      </c>
      <c r="L246" s="224">
        <v>22.2</v>
      </c>
      <c r="M246" s="224">
        <v>23.3</v>
      </c>
      <c r="N246" s="224">
        <v>22.6</v>
      </c>
      <c r="O246" s="224">
        <v>24.063361573142565</v>
      </c>
      <c r="P246" s="230">
        <v>20</v>
      </c>
      <c r="Q246" s="224">
        <v>24</v>
      </c>
      <c r="R246" s="224">
        <v>22.37</v>
      </c>
      <c r="S246" s="224">
        <v>24</v>
      </c>
      <c r="T246" s="224">
        <v>21.36</v>
      </c>
      <c r="U246" s="230">
        <v>18.2</v>
      </c>
      <c r="V246" s="230">
        <v>31.6</v>
      </c>
      <c r="W246" s="230">
        <v>7</v>
      </c>
      <c r="X246" s="231">
        <v>25.419</v>
      </c>
      <c r="Y246" s="221"/>
      <c r="Z246" s="222"/>
      <c r="AA246" s="222"/>
      <c r="AB246" s="222"/>
      <c r="AC246" s="222"/>
      <c r="AD246" s="222"/>
      <c r="AE246" s="222"/>
      <c r="AF246" s="222"/>
      <c r="AG246" s="222"/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22"/>
      <c r="AT246" s="222"/>
      <c r="AU246" s="222"/>
      <c r="AV246" s="222"/>
      <c r="AW246" s="222"/>
      <c r="AX246" s="222"/>
      <c r="AY246" s="222"/>
      <c r="AZ246" s="222"/>
      <c r="BA246" s="222"/>
      <c r="BB246" s="222"/>
      <c r="BC246" s="222"/>
      <c r="BD246" s="222"/>
      <c r="BE246" s="222"/>
      <c r="BF246" s="222"/>
      <c r="BG246" s="222"/>
      <c r="BH246" s="222"/>
      <c r="BI246" s="222"/>
      <c r="BJ246" s="222"/>
      <c r="BK246" s="222"/>
      <c r="BL246" s="222"/>
      <c r="BM246" s="223">
        <v>22.665045849462995</v>
      </c>
    </row>
    <row r="247" spans="1:65">
      <c r="A247" s="29"/>
      <c r="B247" s="19">
        <v>1</v>
      </c>
      <c r="C247" s="9">
        <v>5</v>
      </c>
      <c r="D247" s="224">
        <v>22.2</v>
      </c>
      <c r="E247" s="224">
        <v>23.064086655765827</v>
      </c>
      <c r="F247" s="224">
        <v>21.012</v>
      </c>
      <c r="G247" s="224">
        <v>22.86</v>
      </c>
      <c r="H247" s="230">
        <v>26.3</v>
      </c>
      <c r="I247" s="224">
        <v>23</v>
      </c>
      <c r="J247" s="224">
        <v>22.4</v>
      </c>
      <c r="K247" s="224">
        <v>24.9</v>
      </c>
      <c r="L247" s="224">
        <v>22.4</v>
      </c>
      <c r="M247" s="224">
        <v>22.9</v>
      </c>
      <c r="N247" s="224">
        <v>23.5</v>
      </c>
      <c r="O247" s="224">
        <v>21.391653054262218</v>
      </c>
      <c r="P247" s="230">
        <v>19</v>
      </c>
      <c r="Q247" s="224">
        <v>25</v>
      </c>
      <c r="R247" s="231">
        <v>18.63</v>
      </c>
      <c r="S247" s="224">
        <v>23</v>
      </c>
      <c r="T247" s="224">
        <v>20.59</v>
      </c>
      <c r="U247" s="230">
        <v>16.2</v>
      </c>
      <c r="V247" s="230">
        <v>30.599999999999998</v>
      </c>
      <c r="W247" s="230">
        <v>7</v>
      </c>
      <c r="X247" s="230">
        <v>27.395</v>
      </c>
      <c r="Y247" s="221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22"/>
      <c r="AT247" s="222"/>
      <c r="AU247" s="222"/>
      <c r="AV247" s="222"/>
      <c r="AW247" s="222"/>
      <c r="AX247" s="222"/>
      <c r="AY247" s="222"/>
      <c r="AZ247" s="222"/>
      <c r="BA247" s="222"/>
      <c r="BB247" s="222"/>
      <c r="BC247" s="222"/>
      <c r="BD247" s="222"/>
      <c r="BE247" s="222"/>
      <c r="BF247" s="222"/>
      <c r="BG247" s="222"/>
      <c r="BH247" s="222"/>
      <c r="BI247" s="222"/>
      <c r="BJ247" s="222"/>
      <c r="BK247" s="222"/>
      <c r="BL247" s="222"/>
      <c r="BM247" s="223">
        <v>86</v>
      </c>
    </row>
    <row r="248" spans="1:65">
      <c r="A248" s="29"/>
      <c r="B248" s="19">
        <v>1</v>
      </c>
      <c r="C248" s="9">
        <v>6</v>
      </c>
      <c r="D248" s="224">
        <v>22.8</v>
      </c>
      <c r="E248" s="224">
        <v>22.97005934713679</v>
      </c>
      <c r="F248" s="224">
        <v>21.233000000000001</v>
      </c>
      <c r="G248" s="224">
        <v>23.74</v>
      </c>
      <c r="H248" s="230">
        <v>25.6</v>
      </c>
      <c r="I248" s="224">
        <v>21.6</v>
      </c>
      <c r="J248" s="224">
        <v>22.1</v>
      </c>
      <c r="K248" s="224">
        <v>23.9</v>
      </c>
      <c r="L248" s="224">
        <v>22.1</v>
      </c>
      <c r="M248" s="224">
        <v>23</v>
      </c>
      <c r="N248" s="224">
        <v>23.5</v>
      </c>
      <c r="O248" s="224">
        <v>23.201035993975971</v>
      </c>
      <c r="P248" s="230">
        <v>19</v>
      </c>
      <c r="Q248" s="224">
        <v>24</v>
      </c>
      <c r="R248" s="224">
        <v>21.5</v>
      </c>
      <c r="S248" s="224">
        <v>24</v>
      </c>
      <c r="T248" s="224">
        <v>20.99</v>
      </c>
      <c r="U248" s="230">
        <v>16.600000000000001</v>
      </c>
      <c r="V248" s="230">
        <v>31</v>
      </c>
      <c r="W248" s="230">
        <v>8</v>
      </c>
      <c r="X248" s="230">
        <v>27.231999999999999</v>
      </c>
      <c r="Y248" s="221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22"/>
      <c r="AT248" s="222"/>
      <c r="AU248" s="222"/>
      <c r="AV248" s="222"/>
      <c r="AW248" s="222"/>
      <c r="AX248" s="222"/>
      <c r="AY248" s="222"/>
      <c r="AZ248" s="222"/>
      <c r="BA248" s="222"/>
      <c r="BB248" s="222"/>
      <c r="BC248" s="222"/>
      <c r="BD248" s="222"/>
      <c r="BE248" s="222"/>
      <c r="BF248" s="222"/>
      <c r="BG248" s="222"/>
      <c r="BH248" s="222"/>
      <c r="BI248" s="222"/>
      <c r="BJ248" s="222"/>
      <c r="BK248" s="222"/>
      <c r="BL248" s="222"/>
      <c r="BM248" s="225"/>
    </row>
    <row r="249" spans="1:65">
      <c r="A249" s="29"/>
      <c r="B249" s="20" t="s">
        <v>257</v>
      </c>
      <c r="C249" s="12"/>
      <c r="D249" s="226">
        <v>21.933333333333337</v>
      </c>
      <c r="E249" s="226">
        <v>22.716467448549817</v>
      </c>
      <c r="F249" s="226">
        <v>20.816333333333336</v>
      </c>
      <c r="G249" s="226">
        <v>23.146666666666665</v>
      </c>
      <c r="H249" s="226">
        <v>25.900000000000002</v>
      </c>
      <c r="I249" s="226">
        <v>22.5</v>
      </c>
      <c r="J249" s="226">
        <v>22.583333333333332</v>
      </c>
      <c r="K249" s="226">
        <v>24.366666666666671</v>
      </c>
      <c r="L249" s="226">
        <v>22.316666666666663</v>
      </c>
      <c r="M249" s="226">
        <v>23.349999999999998</v>
      </c>
      <c r="N249" s="226">
        <v>22.666666666666668</v>
      </c>
      <c r="O249" s="226">
        <v>22.951217181525639</v>
      </c>
      <c r="P249" s="226">
        <v>19.5</v>
      </c>
      <c r="Q249" s="226">
        <v>24.166666666666668</v>
      </c>
      <c r="R249" s="226">
        <v>21.596666666666664</v>
      </c>
      <c r="S249" s="226">
        <v>23.5</v>
      </c>
      <c r="T249" s="226">
        <v>20.808333333333334</v>
      </c>
      <c r="U249" s="226">
        <v>17.566666666666666</v>
      </c>
      <c r="V249" s="226">
        <v>31.25</v>
      </c>
      <c r="W249" s="226">
        <v>7.5</v>
      </c>
      <c r="X249" s="226">
        <v>27.107333333333333</v>
      </c>
      <c r="Y249" s="221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22"/>
      <c r="AT249" s="222"/>
      <c r="AU249" s="222"/>
      <c r="AV249" s="222"/>
      <c r="AW249" s="222"/>
      <c r="AX249" s="222"/>
      <c r="AY249" s="222"/>
      <c r="AZ249" s="222"/>
      <c r="BA249" s="222"/>
      <c r="BB249" s="222"/>
      <c r="BC249" s="222"/>
      <c r="BD249" s="222"/>
      <c r="BE249" s="222"/>
      <c r="BF249" s="222"/>
      <c r="BG249" s="222"/>
      <c r="BH249" s="222"/>
      <c r="BI249" s="222"/>
      <c r="BJ249" s="222"/>
      <c r="BK249" s="222"/>
      <c r="BL249" s="222"/>
      <c r="BM249" s="225"/>
    </row>
    <row r="250" spans="1:65">
      <c r="A250" s="29"/>
      <c r="B250" s="3" t="s">
        <v>258</v>
      </c>
      <c r="C250" s="28"/>
      <c r="D250" s="224">
        <v>21.950000000000003</v>
      </c>
      <c r="E250" s="224">
        <v>22.859907504875196</v>
      </c>
      <c r="F250" s="224">
        <v>20.931000000000001</v>
      </c>
      <c r="G250" s="224">
        <v>22.875</v>
      </c>
      <c r="H250" s="224">
        <v>26</v>
      </c>
      <c r="I250" s="224">
        <v>22.9</v>
      </c>
      <c r="J250" s="224">
        <v>22.35</v>
      </c>
      <c r="K250" s="224">
        <v>24.35</v>
      </c>
      <c r="L250" s="224">
        <v>22.4</v>
      </c>
      <c r="M250" s="224">
        <v>23.450000000000003</v>
      </c>
      <c r="N250" s="224">
        <v>22.8</v>
      </c>
      <c r="O250" s="224">
        <v>23.415535648310595</v>
      </c>
      <c r="P250" s="224">
        <v>19.5</v>
      </c>
      <c r="Q250" s="224">
        <v>24</v>
      </c>
      <c r="R250" s="224">
        <v>22.274999999999999</v>
      </c>
      <c r="S250" s="224">
        <v>23.5</v>
      </c>
      <c r="T250" s="224">
        <v>20.835000000000001</v>
      </c>
      <c r="U250" s="224">
        <v>17.649999999999999</v>
      </c>
      <c r="V250" s="224">
        <v>31.2</v>
      </c>
      <c r="W250" s="224">
        <v>7</v>
      </c>
      <c r="X250" s="224">
        <v>27.3325</v>
      </c>
      <c r="Y250" s="221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22"/>
      <c r="AT250" s="222"/>
      <c r="AU250" s="222"/>
      <c r="AV250" s="222"/>
      <c r="AW250" s="222"/>
      <c r="AX250" s="222"/>
      <c r="AY250" s="222"/>
      <c r="AZ250" s="222"/>
      <c r="BA250" s="222"/>
      <c r="BB250" s="222"/>
      <c r="BC250" s="222"/>
      <c r="BD250" s="222"/>
      <c r="BE250" s="222"/>
      <c r="BF250" s="222"/>
      <c r="BG250" s="222"/>
      <c r="BH250" s="222"/>
      <c r="BI250" s="222"/>
      <c r="BJ250" s="222"/>
      <c r="BK250" s="222"/>
      <c r="BL250" s="222"/>
      <c r="BM250" s="225"/>
    </row>
    <row r="251" spans="1:65">
      <c r="A251" s="29"/>
      <c r="B251" s="3" t="s">
        <v>259</v>
      </c>
      <c r="C251" s="28"/>
      <c r="D251" s="23">
        <v>0.57850381733110989</v>
      </c>
      <c r="E251" s="23">
        <v>0.46895158151186517</v>
      </c>
      <c r="F251" s="23">
        <v>0.356561168197922</v>
      </c>
      <c r="G251" s="23">
        <v>0.49467834667252863</v>
      </c>
      <c r="H251" s="23">
        <v>0.83904707853612115</v>
      </c>
      <c r="I251" s="23">
        <v>0.74296702484026833</v>
      </c>
      <c r="J251" s="23">
        <v>0.59805239458317216</v>
      </c>
      <c r="K251" s="23">
        <v>0.32041639575194425</v>
      </c>
      <c r="L251" s="23">
        <v>0.13291601358251151</v>
      </c>
      <c r="M251" s="23">
        <v>0.33911649915626407</v>
      </c>
      <c r="N251" s="23">
        <v>0.8430104783848581</v>
      </c>
      <c r="O251" s="23">
        <v>1.2071921198566904</v>
      </c>
      <c r="P251" s="23">
        <v>0.54772255750516607</v>
      </c>
      <c r="Q251" s="23">
        <v>0.40824829046386302</v>
      </c>
      <c r="R251" s="23">
        <v>1.4968188489816221</v>
      </c>
      <c r="S251" s="23">
        <v>0.54772255750516607</v>
      </c>
      <c r="T251" s="23">
        <v>0.46739348162620653</v>
      </c>
      <c r="U251" s="23">
        <v>1.0782702196883054</v>
      </c>
      <c r="V251" s="23">
        <v>0.70922492905988566</v>
      </c>
      <c r="W251" s="23">
        <v>0.83666002653407556</v>
      </c>
      <c r="X251" s="23">
        <v>0.85088980876883591</v>
      </c>
      <c r="Y251" s="149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86</v>
      </c>
      <c r="C252" s="28"/>
      <c r="D252" s="13">
        <v>2.637555398166154E-2</v>
      </c>
      <c r="E252" s="13">
        <v>2.0643684260063168E-2</v>
      </c>
      <c r="F252" s="13">
        <v>1.7128913266725901E-2</v>
      </c>
      <c r="G252" s="13">
        <v>2.1371472350483669E-2</v>
      </c>
      <c r="H252" s="13">
        <v>3.2395640097919731E-2</v>
      </c>
      <c r="I252" s="13">
        <v>3.3020756659567482E-2</v>
      </c>
      <c r="J252" s="13">
        <v>2.648202485239139E-2</v>
      </c>
      <c r="K252" s="13">
        <v>1.3149783683390323E-2</v>
      </c>
      <c r="L252" s="13">
        <v>5.9559080022036533E-3</v>
      </c>
      <c r="M252" s="13">
        <v>1.4523190542024158E-2</v>
      </c>
      <c r="N252" s="13">
        <v>3.7191638752273153E-2</v>
      </c>
      <c r="O252" s="13">
        <v>5.2598174219204728E-2</v>
      </c>
      <c r="P252" s="13">
        <v>2.8088336282316211E-2</v>
      </c>
      <c r="Q252" s="13">
        <v>1.6893032708849502E-2</v>
      </c>
      <c r="R252" s="13">
        <v>6.9307864592450488E-2</v>
      </c>
      <c r="S252" s="13">
        <v>2.3307342872560258E-2</v>
      </c>
      <c r="T252" s="13">
        <v>2.2461841327651094E-2</v>
      </c>
      <c r="U252" s="13">
        <v>6.1381606433869376E-2</v>
      </c>
      <c r="V252" s="13">
        <v>2.2695197729916339E-2</v>
      </c>
      <c r="W252" s="13">
        <v>0.1115546702045434</v>
      </c>
      <c r="X252" s="13">
        <v>3.1389653799789821E-2</v>
      </c>
      <c r="Y252" s="149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260</v>
      </c>
      <c r="C253" s="28"/>
      <c r="D253" s="13">
        <v>-3.2283743037166412E-2</v>
      </c>
      <c r="E253" s="13">
        <v>2.2687621912771405E-3</v>
      </c>
      <c r="F253" s="13">
        <v>-8.1566678859088193E-2</v>
      </c>
      <c r="G253" s="13">
        <v>2.1249496709713434E-2</v>
      </c>
      <c r="H253" s="13">
        <v>0.14272877151994168</v>
      </c>
      <c r="I253" s="13">
        <v>-7.2819552432940027E-3</v>
      </c>
      <c r="J253" s="13">
        <v>-3.6052217441950862E-3</v>
      </c>
      <c r="K253" s="13">
        <v>7.5076875136521837E-2</v>
      </c>
      <c r="L253" s="13">
        <v>-1.537076894131173E-2</v>
      </c>
      <c r="M253" s="13">
        <v>3.0220726447514945E-2</v>
      </c>
      <c r="N253" s="13">
        <v>7.1511754903941238E-5</v>
      </c>
      <c r="O253" s="13">
        <v>1.2626108676917713E-2</v>
      </c>
      <c r="P253" s="13">
        <v>-0.13964436121085477</v>
      </c>
      <c r="Q253" s="13">
        <v>6.6252714738684215E-2</v>
      </c>
      <c r="R253" s="13">
        <v>-4.7137746373526301E-2</v>
      </c>
      <c r="S253" s="13">
        <v>3.6838846745892884E-2</v>
      </c>
      <c r="T253" s="13">
        <v>-8.191964527500184E-2</v>
      </c>
      <c r="U253" s="13">
        <v>-0.22494457838994952</v>
      </c>
      <c r="V253" s="13">
        <v>0.37877506216209178</v>
      </c>
      <c r="W253" s="13">
        <v>-0.66909398508109796</v>
      </c>
      <c r="X253" s="13">
        <v>0.19599728645488668</v>
      </c>
      <c r="Y253" s="149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261</v>
      </c>
      <c r="C254" s="46"/>
      <c r="D254" s="44">
        <v>0.46</v>
      </c>
      <c r="E254" s="44">
        <v>0.03</v>
      </c>
      <c r="F254" s="44">
        <v>1.17</v>
      </c>
      <c r="G254" s="44">
        <v>0.3</v>
      </c>
      <c r="H254" s="44">
        <v>2.04</v>
      </c>
      <c r="I254" s="44">
        <v>0.11</v>
      </c>
      <c r="J254" s="44">
        <v>0.05</v>
      </c>
      <c r="K254" s="44">
        <v>1.07</v>
      </c>
      <c r="L254" s="44">
        <v>0.22</v>
      </c>
      <c r="M254" s="44">
        <v>0.43</v>
      </c>
      <c r="N254" s="44">
        <v>0</v>
      </c>
      <c r="O254" s="44">
        <v>0.18</v>
      </c>
      <c r="P254" s="44">
        <v>2</v>
      </c>
      <c r="Q254" s="44">
        <v>0.95</v>
      </c>
      <c r="R254" s="44">
        <v>0.67</v>
      </c>
      <c r="S254" s="44">
        <v>0.53</v>
      </c>
      <c r="T254" s="44">
        <v>1.17</v>
      </c>
      <c r="U254" s="44">
        <v>3.21</v>
      </c>
      <c r="V254" s="44">
        <v>5.41</v>
      </c>
      <c r="W254" s="44">
        <v>9.56</v>
      </c>
      <c r="X254" s="44">
        <v>2.8</v>
      </c>
      <c r="Y254" s="149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BM255" s="55"/>
    </row>
    <row r="256" spans="1:65" ht="15">
      <c r="B256" s="8" t="s">
        <v>558</v>
      </c>
      <c r="BM256" s="27" t="s">
        <v>317</v>
      </c>
    </row>
    <row r="257" spans="1:65" ht="15">
      <c r="A257" s="24" t="s">
        <v>33</v>
      </c>
      <c r="B257" s="18" t="s">
        <v>110</v>
      </c>
      <c r="C257" s="15" t="s">
        <v>111</v>
      </c>
      <c r="D257" s="16" t="s">
        <v>226</v>
      </c>
      <c r="E257" s="17" t="s">
        <v>226</v>
      </c>
      <c r="F257" s="17" t="s">
        <v>226</v>
      </c>
      <c r="G257" s="17" t="s">
        <v>226</v>
      </c>
      <c r="H257" s="17" t="s">
        <v>226</v>
      </c>
      <c r="I257" s="17" t="s">
        <v>226</v>
      </c>
      <c r="J257" s="14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227</v>
      </c>
      <c r="C258" s="9" t="s">
        <v>227</v>
      </c>
      <c r="D258" s="147" t="s">
        <v>230</v>
      </c>
      <c r="E258" s="148" t="s">
        <v>231</v>
      </c>
      <c r="F258" s="148" t="s">
        <v>233</v>
      </c>
      <c r="G258" s="148" t="s">
        <v>235</v>
      </c>
      <c r="H258" s="148" t="s">
        <v>251</v>
      </c>
      <c r="I258" s="148" t="s">
        <v>296</v>
      </c>
      <c r="J258" s="14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284</v>
      </c>
      <c r="E259" s="11" t="s">
        <v>284</v>
      </c>
      <c r="F259" s="11" t="s">
        <v>284</v>
      </c>
      <c r="G259" s="11" t="s">
        <v>318</v>
      </c>
      <c r="H259" s="11" t="s">
        <v>284</v>
      </c>
      <c r="I259" s="11" t="s">
        <v>285</v>
      </c>
      <c r="J259" s="14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 t="s">
        <v>319</v>
      </c>
      <c r="E260" s="25" t="s">
        <v>320</v>
      </c>
      <c r="F260" s="25" t="s">
        <v>321</v>
      </c>
      <c r="G260" s="25" t="s">
        <v>321</v>
      </c>
      <c r="H260" s="25" t="s">
        <v>256</v>
      </c>
      <c r="I260" s="25" t="s">
        <v>321</v>
      </c>
      <c r="J260" s="14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8">
        <v>1</v>
      </c>
      <c r="C261" s="14">
        <v>1</v>
      </c>
      <c r="D261" s="21">
        <v>2.069</v>
      </c>
      <c r="E261" s="21">
        <v>2.1643052988068963</v>
      </c>
      <c r="F261" s="143">
        <v>3.6661599999999996</v>
      </c>
      <c r="G261" s="21">
        <v>2.5</v>
      </c>
      <c r="H261" s="21">
        <v>2.04</v>
      </c>
      <c r="I261" s="143">
        <v>1.1240000000000001</v>
      </c>
      <c r="J261" s="14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2.1709999999999998</v>
      </c>
      <c r="E262" s="11">
        <v>2.2094615012765431</v>
      </c>
      <c r="F262" s="144">
        <v>3.877359999999999</v>
      </c>
      <c r="G262" s="11">
        <v>2.6</v>
      </c>
      <c r="H262" s="11">
        <v>2.06</v>
      </c>
      <c r="I262" s="144">
        <v>1.411</v>
      </c>
      <c r="J262" s="14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4</v>
      </c>
    </row>
    <row r="263" spans="1:65">
      <c r="A263" s="29"/>
      <c r="B263" s="19">
        <v>1</v>
      </c>
      <c r="C263" s="9">
        <v>3</v>
      </c>
      <c r="D263" s="11">
        <v>2.0150000000000001</v>
      </c>
      <c r="E263" s="11">
        <v>2.2155156388358312</v>
      </c>
      <c r="F263" s="144">
        <v>3.7302399999999993</v>
      </c>
      <c r="G263" s="11">
        <v>2.4</v>
      </c>
      <c r="H263" s="11">
        <v>2.17</v>
      </c>
      <c r="I263" s="145">
        <v>0.878</v>
      </c>
      <c r="J263" s="14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2.1080000000000001</v>
      </c>
      <c r="E264" s="11">
        <v>2.1286780782873591</v>
      </c>
      <c r="F264" s="144">
        <v>3.8165199999999997</v>
      </c>
      <c r="G264" s="11">
        <v>2.4</v>
      </c>
      <c r="H264" s="11">
        <v>2.1100000000000003</v>
      </c>
      <c r="I264" s="144">
        <v>1.3580000000000001</v>
      </c>
      <c r="J264" s="14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2.21268667315737</v>
      </c>
    </row>
    <row r="265" spans="1:65">
      <c r="A265" s="29"/>
      <c r="B265" s="19">
        <v>1</v>
      </c>
      <c r="C265" s="9">
        <v>5</v>
      </c>
      <c r="D265" s="11">
        <v>2.1520000000000001</v>
      </c>
      <c r="E265" s="11">
        <v>2.1917099641857174</v>
      </c>
      <c r="F265" s="144">
        <v>3.8304399999999994</v>
      </c>
      <c r="G265" s="11">
        <v>2.4</v>
      </c>
      <c r="H265" s="11">
        <v>2.1399999999999997</v>
      </c>
      <c r="I265" s="144">
        <v>1.468</v>
      </c>
      <c r="J265" s="14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10</v>
      </c>
    </row>
    <row r="266" spans="1:65">
      <c r="A266" s="29"/>
      <c r="B266" s="19">
        <v>1</v>
      </c>
      <c r="C266" s="9">
        <v>6</v>
      </c>
      <c r="D266" s="11">
        <v>2.1030000000000002</v>
      </c>
      <c r="E266" s="11">
        <v>2.2568096743844976</v>
      </c>
      <c r="F266" s="144">
        <v>3.6945600000000001</v>
      </c>
      <c r="G266" s="11">
        <v>2.4</v>
      </c>
      <c r="H266" s="11">
        <v>2.0999999999999996</v>
      </c>
      <c r="I266" s="144">
        <v>1.367</v>
      </c>
      <c r="J266" s="14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257</v>
      </c>
      <c r="C267" s="12"/>
      <c r="D267" s="22">
        <v>2.1030000000000002</v>
      </c>
      <c r="E267" s="22">
        <v>2.1944133592961408</v>
      </c>
      <c r="F267" s="22">
        <v>3.7692133333333331</v>
      </c>
      <c r="G267" s="22">
        <v>2.4500000000000002</v>
      </c>
      <c r="H267" s="22">
        <v>2.1033333333333331</v>
      </c>
      <c r="I267" s="22">
        <v>1.2676666666666667</v>
      </c>
      <c r="J267" s="14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258</v>
      </c>
      <c r="C268" s="28"/>
      <c r="D268" s="11">
        <v>2.1055000000000001</v>
      </c>
      <c r="E268" s="11">
        <v>2.2005857327311302</v>
      </c>
      <c r="F268" s="11">
        <v>3.7733799999999995</v>
      </c>
      <c r="G268" s="11">
        <v>2.4</v>
      </c>
      <c r="H268" s="11">
        <v>2.105</v>
      </c>
      <c r="I268" s="11">
        <v>1.3625</v>
      </c>
      <c r="J268" s="14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259</v>
      </c>
      <c r="C269" s="28"/>
      <c r="D269" s="23">
        <v>5.64800849857717E-2</v>
      </c>
      <c r="E269" s="23">
        <v>4.4271850506365E-2</v>
      </c>
      <c r="F269" s="23">
        <v>8.4136029539470344E-2</v>
      </c>
      <c r="G269" s="23">
        <v>8.3666002653407623E-2</v>
      </c>
      <c r="H269" s="23">
        <v>4.8442405665559789E-2</v>
      </c>
      <c r="I269" s="23">
        <v>0.22413626807517353</v>
      </c>
      <c r="J269" s="14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86</v>
      </c>
      <c r="C270" s="28"/>
      <c r="D270" s="13">
        <v>2.6856911548155823E-2</v>
      </c>
      <c r="E270" s="13">
        <v>2.0174799938588242E-2</v>
      </c>
      <c r="F270" s="13">
        <v>2.2321907013170834E-2</v>
      </c>
      <c r="G270" s="13">
        <v>3.4149388838125558E-2</v>
      </c>
      <c r="H270" s="13">
        <v>2.3031254674592612E-2</v>
      </c>
      <c r="I270" s="13">
        <v>0.17681009840271381</v>
      </c>
      <c r="J270" s="14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260</v>
      </c>
      <c r="C271" s="28"/>
      <c r="D271" s="13">
        <v>-4.9571715005113481E-2</v>
      </c>
      <c r="E271" s="13">
        <v>-8.2584281285312811E-3</v>
      </c>
      <c r="F271" s="13">
        <v>0.70345552267230582</v>
      </c>
      <c r="G271" s="13">
        <v>0.1072512117153932</v>
      </c>
      <c r="H271" s="13">
        <v>-4.9421068581750993E-2</v>
      </c>
      <c r="I271" s="13">
        <v>-0.4270916519518857</v>
      </c>
      <c r="J271" s="14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261</v>
      </c>
      <c r="C272" s="46"/>
      <c r="D272" s="44">
        <v>0.18</v>
      </c>
      <c r="E272" s="44">
        <v>0.18</v>
      </c>
      <c r="F272" s="44">
        <v>6.3</v>
      </c>
      <c r="G272" s="44">
        <v>1.17</v>
      </c>
      <c r="H272" s="44">
        <v>0.18</v>
      </c>
      <c r="I272" s="44">
        <v>3.42</v>
      </c>
      <c r="J272" s="14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BM273" s="55"/>
    </row>
    <row r="274" spans="1:65" ht="15">
      <c r="B274" s="8" t="s">
        <v>559</v>
      </c>
      <c r="BM274" s="27" t="s">
        <v>317</v>
      </c>
    </row>
    <row r="275" spans="1:65" ht="15">
      <c r="A275" s="24" t="s">
        <v>36</v>
      </c>
      <c r="B275" s="18" t="s">
        <v>110</v>
      </c>
      <c r="C275" s="15" t="s">
        <v>111</v>
      </c>
      <c r="D275" s="16" t="s">
        <v>226</v>
      </c>
      <c r="E275" s="17" t="s">
        <v>226</v>
      </c>
      <c r="F275" s="17" t="s">
        <v>226</v>
      </c>
      <c r="G275" s="17" t="s">
        <v>226</v>
      </c>
      <c r="H275" s="17" t="s">
        <v>226</v>
      </c>
      <c r="I275" s="14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227</v>
      </c>
      <c r="C276" s="9" t="s">
        <v>227</v>
      </c>
      <c r="D276" s="147" t="s">
        <v>230</v>
      </c>
      <c r="E276" s="148" t="s">
        <v>231</v>
      </c>
      <c r="F276" s="148" t="s">
        <v>233</v>
      </c>
      <c r="G276" s="148" t="s">
        <v>235</v>
      </c>
      <c r="H276" s="148" t="s">
        <v>251</v>
      </c>
      <c r="I276" s="149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284</v>
      </c>
      <c r="E277" s="11" t="s">
        <v>284</v>
      </c>
      <c r="F277" s="11" t="s">
        <v>284</v>
      </c>
      <c r="G277" s="11" t="s">
        <v>318</v>
      </c>
      <c r="H277" s="11" t="s">
        <v>284</v>
      </c>
      <c r="I277" s="14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 t="s">
        <v>319</v>
      </c>
      <c r="E278" s="25" t="s">
        <v>320</v>
      </c>
      <c r="F278" s="25" t="s">
        <v>321</v>
      </c>
      <c r="G278" s="25" t="s">
        <v>321</v>
      </c>
      <c r="H278" s="25" t="s">
        <v>256</v>
      </c>
      <c r="I278" s="14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8">
        <v>1</v>
      </c>
      <c r="C279" s="14">
        <v>1</v>
      </c>
      <c r="D279" s="21">
        <v>0.8</v>
      </c>
      <c r="E279" s="21">
        <v>0.82084856617663704</v>
      </c>
      <c r="F279" s="143">
        <v>1.43032</v>
      </c>
      <c r="G279" s="21">
        <v>0.9</v>
      </c>
      <c r="H279" s="21">
        <v>0.84</v>
      </c>
      <c r="I279" s="14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0.86199999999999999</v>
      </c>
      <c r="E280" s="11">
        <v>0.83915711276342531</v>
      </c>
      <c r="F280" s="144">
        <v>1.45296</v>
      </c>
      <c r="G280" s="11">
        <v>0.9</v>
      </c>
      <c r="H280" s="11">
        <v>0.87</v>
      </c>
      <c r="I280" s="14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5</v>
      </c>
    </row>
    <row r="281" spans="1:65">
      <c r="A281" s="29"/>
      <c r="B281" s="19">
        <v>1</v>
      </c>
      <c r="C281" s="9">
        <v>3</v>
      </c>
      <c r="D281" s="11">
        <v>0.77600000000000002</v>
      </c>
      <c r="E281" s="11">
        <v>0.87097347629672306</v>
      </c>
      <c r="F281" s="144">
        <v>1.4357199999999999</v>
      </c>
      <c r="G281" s="11">
        <v>0.9</v>
      </c>
      <c r="H281" s="11">
        <v>0.87</v>
      </c>
      <c r="I281" s="14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0.79</v>
      </c>
      <c r="E282" s="11">
        <v>0.80630978784923313</v>
      </c>
      <c r="F282" s="144">
        <v>1.4798799999999999</v>
      </c>
      <c r="G282" s="11">
        <v>0.9</v>
      </c>
      <c r="H282" s="11">
        <v>0.90999999999999992</v>
      </c>
      <c r="I282" s="14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0.86432546728995696</v>
      </c>
    </row>
    <row r="283" spans="1:65">
      <c r="A283" s="29"/>
      <c r="B283" s="19">
        <v>1</v>
      </c>
      <c r="C283" s="9">
        <v>5</v>
      </c>
      <c r="D283" s="11">
        <v>0.82199999999999995</v>
      </c>
      <c r="E283" s="11">
        <v>0.81689547937223295</v>
      </c>
      <c r="F283" s="144">
        <v>1.4698</v>
      </c>
      <c r="G283" s="11">
        <v>1</v>
      </c>
      <c r="H283" s="11">
        <v>0.87</v>
      </c>
      <c r="I283" s="14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11</v>
      </c>
    </row>
    <row r="284" spans="1:65">
      <c r="A284" s="29"/>
      <c r="B284" s="19">
        <v>1</v>
      </c>
      <c r="C284" s="9">
        <v>6</v>
      </c>
      <c r="D284" s="11">
        <v>0.81399999999999995</v>
      </c>
      <c r="E284" s="11">
        <v>0.88562679250071696</v>
      </c>
      <c r="F284" s="144">
        <v>1.4521999999999999</v>
      </c>
      <c r="G284" s="11">
        <v>1</v>
      </c>
      <c r="H284" s="11">
        <v>0.88</v>
      </c>
      <c r="I284" s="14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257</v>
      </c>
      <c r="C285" s="12"/>
      <c r="D285" s="22">
        <v>0.81066666666666665</v>
      </c>
      <c r="E285" s="22">
        <v>0.83996853582649467</v>
      </c>
      <c r="F285" s="22">
        <v>1.4534799999999999</v>
      </c>
      <c r="G285" s="22">
        <v>0.93333333333333324</v>
      </c>
      <c r="H285" s="22">
        <v>0.87333333333333341</v>
      </c>
      <c r="I285" s="14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258</v>
      </c>
      <c r="C286" s="28"/>
      <c r="D286" s="11">
        <v>0.80699999999999994</v>
      </c>
      <c r="E286" s="11">
        <v>0.83000283947003117</v>
      </c>
      <c r="F286" s="11">
        <v>1.45258</v>
      </c>
      <c r="G286" s="11">
        <v>0.9</v>
      </c>
      <c r="H286" s="11">
        <v>0.87</v>
      </c>
      <c r="I286" s="14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259</v>
      </c>
      <c r="C287" s="28"/>
      <c r="D287" s="23">
        <v>3.0057722246814803E-2</v>
      </c>
      <c r="E287" s="23">
        <v>3.1866884480377701E-2</v>
      </c>
      <c r="F287" s="23">
        <v>1.906312880930093E-2</v>
      </c>
      <c r="G287" s="23">
        <v>5.1639777949432211E-2</v>
      </c>
      <c r="H287" s="23">
        <v>2.2509257354845495E-2</v>
      </c>
      <c r="I287" s="14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86</v>
      </c>
      <c r="C288" s="28"/>
      <c r="D288" s="13">
        <v>3.7077782376827469E-2</v>
      </c>
      <c r="E288" s="13">
        <v>3.7938188302520152E-2</v>
      </c>
      <c r="F288" s="13">
        <v>1.3115508166126078E-2</v>
      </c>
      <c r="G288" s="13">
        <v>5.5328333517248807E-2</v>
      </c>
      <c r="H288" s="13">
        <v>2.5773958803258199E-2</v>
      </c>
      <c r="I288" s="14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260</v>
      </c>
      <c r="C289" s="28"/>
      <c r="D289" s="13">
        <v>-6.2081707243377249E-2</v>
      </c>
      <c r="E289" s="13">
        <v>-2.8180277436267165E-2</v>
      </c>
      <c r="F289" s="13">
        <v>0.68163504953441123</v>
      </c>
      <c r="G289" s="13">
        <v>7.9840139686901068E-2</v>
      </c>
      <c r="H289" s="13">
        <v>1.0421844992743345E-2</v>
      </c>
      <c r="I289" s="14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261</v>
      </c>
      <c r="C290" s="46"/>
      <c r="D290" s="44">
        <v>0.7</v>
      </c>
      <c r="E290" s="44">
        <v>0.37</v>
      </c>
      <c r="F290" s="44">
        <v>6.52</v>
      </c>
      <c r="G290" s="44">
        <v>0.67</v>
      </c>
      <c r="H290" s="44">
        <v>0</v>
      </c>
      <c r="I290" s="14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BM291" s="55"/>
    </row>
    <row r="292" spans="1:65" ht="15">
      <c r="B292" s="8" t="s">
        <v>560</v>
      </c>
      <c r="BM292" s="27" t="s">
        <v>66</v>
      </c>
    </row>
    <row r="293" spans="1:65" ht="15">
      <c r="A293" s="24" t="s">
        <v>39</v>
      </c>
      <c r="B293" s="18" t="s">
        <v>110</v>
      </c>
      <c r="C293" s="15" t="s">
        <v>111</v>
      </c>
      <c r="D293" s="16" t="s">
        <v>226</v>
      </c>
      <c r="E293" s="17" t="s">
        <v>226</v>
      </c>
      <c r="F293" s="17" t="s">
        <v>226</v>
      </c>
      <c r="G293" s="17" t="s">
        <v>226</v>
      </c>
      <c r="H293" s="17" t="s">
        <v>226</v>
      </c>
      <c r="I293" s="17" t="s">
        <v>226</v>
      </c>
      <c r="J293" s="14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227</v>
      </c>
      <c r="C294" s="9" t="s">
        <v>227</v>
      </c>
      <c r="D294" s="147" t="s">
        <v>230</v>
      </c>
      <c r="E294" s="148" t="s">
        <v>231</v>
      </c>
      <c r="F294" s="148" t="s">
        <v>233</v>
      </c>
      <c r="G294" s="148" t="s">
        <v>235</v>
      </c>
      <c r="H294" s="148" t="s">
        <v>251</v>
      </c>
      <c r="I294" s="148" t="s">
        <v>296</v>
      </c>
      <c r="J294" s="14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284</v>
      </c>
      <c r="E295" s="11" t="s">
        <v>284</v>
      </c>
      <c r="F295" s="11" t="s">
        <v>284</v>
      </c>
      <c r="G295" s="11" t="s">
        <v>318</v>
      </c>
      <c r="H295" s="11" t="s">
        <v>284</v>
      </c>
      <c r="I295" s="11" t="s">
        <v>285</v>
      </c>
      <c r="J295" s="14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5" t="s">
        <v>319</v>
      </c>
      <c r="E296" s="25" t="s">
        <v>320</v>
      </c>
      <c r="F296" s="25" t="s">
        <v>321</v>
      </c>
      <c r="G296" s="25" t="s">
        <v>321</v>
      </c>
      <c r="H296" s="25" t="s">
        <v>256</v>
      </c>
      <c r="I296" s="25" t="s">
        <v>321</v>
      </c>
      <c r="J296" s="14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3</v>
      </c>
    </row>
    <row r="297" spans="1:65">
      <c r="A297" s="29"/>
      <c r="B297" s="18">
        <v>1</v>
      </c>
      <c r="C297" s="14">
        <v>1</v>
      </c>
      <c r="D297" s="21">
        <v>0.91100000000000003</v>
      </c>
      <c r="E297" s="21">
        <v>0.92125424229912178</v>
      </c>
      <c r="F297" s="143">
        <v>1.4989599999999998</v>
      </c>
      <c r="G297" s="21">
        <v>1.1000000000000001</v>
      </c>
      <c r="H297" s="21">
        <v>0.874</v>
      </c>
      <c r="I297" s="21">
        <v>0.91500000000000004</v>
      </c>
      <c r="J297" s="14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0.94</v>
      </c>
      <c r="E298" s="11">
        <v>0.94596792601119428</v>
      </c>
      <c r="F298" s="144">
        <v>1.6611999999999998</v>
      </c>
      <c r="G298" s="11">
        <v>1.1000000000000001</v>
      </c>
      <c r="H298" s="11">
        <v>0.8660000000000001</v>
      </c>
      <c r="I298" s="11">
        <v>0.91800000000000004</v>
      </c>
      <c r="J298" s="14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36</v>
      </c>
    </row>
    <row r="299" spans="1:65">
      <c r="A299" s="29"/>
      <c r="B299" s="19">
        <v>1</v>
      </c>
      <c r="C299" s="9">
        <v>3</v>
      </c>
      <c r="D299" s="11">
        <v>0.874</v>
      </c>
      <c r="E299" s="11">
        <v>0.96518352501298477</v>
      </c>
      <c r="F299" s="144">
        <v>1.53376</v>
      </c>
      <c r="G299" s="11">
        <v>1.1000000000000001</v>
      </c>
      <c r="H299" s="11">
        <v>0.86199999999999999</v>
      </c>
      <c r="I299" s="11">
        <v>0.92400000000000004</v>
      </c>
      <c r="J299" s="14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0.92200000000000004</v>
      </c>
      <c r="E300" s="11">
        <v>0.88874684391615588</v>
      </c>
      <c r="F300" s="144">
        <v>1.59484</v>
      </c>
      <c r="G300" s="11">
        <v>1</v>
      </c>
      <c r="H300" s="11">
        <v>0.872</v>
      </c>
      <c r="I300" s="11">
        <v>0.90400000000000003</v>
      </c>
      <c r="J300" s="14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0.94059527591737579</v>
      </c>
    </row>
    <row r="301" spans="1:65">
      <c r="A301" s="29"/>
      <c r="B301" s="19">
        <v>1</v>
      </c>
      <c r="C301" s="9">
        <v>5</v>
      </c>
      <c r="D301" s="11">
        <v>0.94</v>
      </c>
      <c r="E301" s="11">
        <v>0.91604360392326301</v>
      </c>
      <c r="F301" s="144">
        <v>1.5833200000000001</v>
      </c>
      <c r="G301" s="11">
        <v>1.1000000000000001</v>
      </c>
      <c r="H301" s="11">
        <v>0.8660000000000001</v>
      </c>
      <c r="I301" s="11">
        <v>0.91700000000000004</v>
      </c>
      <c r="J301" s="14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87</v>
      </c>
    </row>
    <row r="302" spans="1:65">
      <c r="A302" s="29"/>
      <c r="B302" s="19">
        <v>1</v>
      </c>
      <c r="C302" s="9">
        <v>6</v>
      </c>
      <c r="D302" s="11">
        <v>0.89800000000000002</v>
      </c>
      <c r="E302" s="11">
        <v>1.0066621363585553</v>
      </c>
      <c r="F302" s="144">
        <v>1.5915600000000001</v>
      </c>
      <c r="G302" s="11">
        <v>1</v>
      </c>
      <c r="H302" s="11">
        <v>0.88</v>
      </c>
      <c r="I302" s="11">
        <v>0.89100000000000001</v>
      </c>
      <c r="J302" s="14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257</v>
      </c>
      <c r="C303" s="12"/>
      <c r="D303" s="22">
        <v>0.91416666666666657</v>
      </c>
      <c r="E303" s="22">
        <v>0.94064304625354567</v>
      </c>
      <c r="F303" s="22">
        <v>1.5772733333333333</v>
      </c>
      <c r="G303" s="22">
        <v>1.0666666666666667</v>
      </c>
      <c r="H303" s="22">
        <v>0.87</v>
      </c>
      <c r="I303" s="22">
        <v>0.91150000000000009</v>
      </c>
      <c r="J303" s="14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258</v>
      </c>
      <c r="C304" s="28"/>
      <c r="D304" s="11">
        <v>0.91650000000000009</v>
      </c>
      <c r="E304" s="11">
        <v>0.93361108415515803</v>
      </c>
      <c r="F304" s="11">
        <v>1.58744</v>
      </c>
      <c r="G304" s="11">
        <v>1.1000000000000001</v>
      </c>
      <c r="H304" s="11">
        <v>0.86899999999999999</v>
      </c>
      <c r="I304" s="11">
        <v>0.91600000000000004</v>
      </c>
      <c r="J304" s="14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259</v>
      </c>
      <c r="C305" s="28"/>
      <c r="D305" s="23">
        <v>2.5615750363139188E-2</v>
      </c>
      <c r="E305" s="23">
        <v>4.1625434050004968E-2</v>
      </c>
      <c r="F305" s="23">
        <v>5.5891560245413308E-2</v>
      </c>
      <c r="G305" s="23">
        <v>5.1639777949432274E-2</v>
      </c>
      <c r="H305" s="23">
        <v>6.572670690061972E-3</v>
      </c>
      <c r="I305" s="23">
        <v>1.1979148550710951E-2</v>
      </c>
      <c r="J305" s="202"/>
      <c r="K305" s="203"/>
      <c r="L305" s="203"/>
      <c r="M305" s="203"/>
      <c r="N305" s="203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203"/>
      <c r="AW305" s="203"/>
      <c r="AX305" s="203"/>
      <c r="AY305" s="203"/>
      <c r="AZ305" s="203"/>
      <c r="BA305" s="203"/>
      <c r="BB305" s="203"/>
      <c r="BC305" s="203"/>
      <c r="BD305" s="203"/>
      <c r="BE305" s="203"/>
      <c r="BF305" s="203"/>
      <c r="BG305" s="203"/>
      <c r="BH305" s="203"/>
      <c r="BI305" s="203"/>
      <c r="BJ305" s="203"/>
      <c r="BK305" s="203"/>
      <c r="BL305" s="203"/>
      <c r="BM305" s="56"/>
    </row>
    <row r="306" spans="1:65">
      <c r="A306" s="29"/>
      <c r="B306" s="3" t="s">
        <v>86</v>
      </c>
      <c r="C306" s="28"/>
      <c r="D306" s="13">
        <v>2.8020875511182344E-2</v>
      </c>
      <c r="E306" s="13">
        <v>4.4252104149170565E-2</v>
      </c>
      <c r="F306" s="13">
        <v>3.543555772118126E-2</v>
      </c>
      <c r="G306" s="13">
        <v>4.8412291827592754E-2</v>
      </c>
      <c r="H306" s="13">
        <v>7.5547938966229562E-3</v>
      </c>
      <c r="I306" s="13">
        <v>1.3142236479112397E-2</v>
      </c>
      <c r="J306" s="14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260</v>
      </c>
      <c r="C307" s="28"/>
      <c r="D307" s="13">
        <v>-2.8097748231759923E-2</v>
      </c>
      <c r="E307" s="13">
        <v>5.0787344347824614E-5</v>
      </c>
      <c r="F307" s="13">
        <v>0.67688842769808355</v>
      </c>
      <c r="G307" s="13">
        <v>0.13403362102401761</v>
      </c>
      <c r="H307" s="13">
        <v>-7.5053827852285648E-2</v>
      </c>
      <c r="I307" s="13">
        <v>-3.0932832284319867E-2</v>
      </c>
      <c r="J307" s="14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261</v>
      </c>
      <c r="C308" s="46"/>
      <c r="D308" s="44">
        <v>0.24</v>
      </c>
      <c r="E308" s="44">
        <v>0.24</v>
      </c>
      <c r="F308" s="44">
        <v>11.96</v>
      </c>
      <c r="G308" s="44">
        <v>2.56</v>
      </c>
      <c r="H308" s="44">
        <v>1.06</v>
      </c>
      <c r="I308" s="44">
        <v>0.28999999999999998</v>
      </c>
      <c r="J308" s="14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I309" s="20"/>
      <c r="BM309" s="55"/>
    </row>
    <row r="310" spans="1:65" ht="15">
      <c r="B310" s="8" t="s">
        <v>561</v>
      </c>
      <c r="BM310" s="27" t="s">
        <v>66</v>
      </c>
    </row>
    <row r="311" spans="1:65" ht="15">
      <c r="A311" s="24" t="s">
        <v>52</v>
      </c>
      <c r="B311" s="18" t="s">
        <v>110</v>
      </c>
      <c r="C311" s="15" t="s">
        <v>111</v>
      </c>
      <c r="D311" s="16" t="s">
        <v>226</v>
      </c>
      <c r="E311" s="17" t="s">
        <v>226</v>
      </c>
      <c r="F311" s="17" t="s">
        <v>226</v>
      </c>
      <c r="G311" s="17" t="s">
        <v>226</v>
      </c>
      <c r="H311" s="17" t="s">
        <v>226</v>
      </c>
      <c r="I311" s="17" t="s">
        <v>226</v>
      </c>
      <c r="J311" s="17" t="s">
        <v>226</v>
      </c>
      <c r="K311" s="17" t="s">
        <v>226</v>
      </c>
      <c r="L311" s="17" t="s">
        <v>226</v>
      </c>
      <c r="M311" s="17" t="s">
        <v>226</v>
      </c>
      <c r="N311" s="17" t="s">
        <v>226</v>
      </c>
      <c r="O311" s="17" t="s">
        <v>226</v>
      </c>
      <c r="P311" s="17" t="s">
        <v>226</v>
      </c>
      <c r="Q311" s="17" t="s">
        <v>226</v>
      </c>
      <c r="R311" s="17" t="s">
        <v>226</v>
      </c>
      <c r="S311" s="17" t="s">
        <v>226</v>
      </c>
      <c r="T311" s="17" t="s">
        <v>226</v>
      </c>
      <c r="U311" s="17" t="s">
        <v>226</v>
      </c>
      <c r="V311" s="17" t="s">
        <v>226</v>
      </c>
      <c r="W311" s="17" t="s">
        <v>226</v>
      </c>
      <c r="X311" s="149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227</v>
      </c>
      <c r="C312" s="9" t="s">
        <v>227</v>
      </c>
      <c r="D312" s="147" t="s">
        <v>230</v>
      </c>
      <c r="E312" s="148" t="s">
        <v>231</v>
      </c>
      <c r="F312" s="148" t="s">
        <v>232</v>
      </c>
      <c r="G312" s="148" t="s">
        <v>235</v>
      </c>
      <c r="H312" s="148" t="s">
        <v>236</v>
      </c>
      <c r="I312" s="148" t="s">
        <v>237</v>
      </c>
      <c r="J312" s="148" t="s">
        <v>238</v>
      </c>
      <c r="K312" s="148" t="s">
        <v>239</v>
      </c>
      <c r="L312" s="148" t="s">
        <v>240</v>
      </c>
      <c r="M312" s="148" t="s">
        <v>241</v>
      </c>
      <c r="N312" s="148" t="s">
        <v>242</v>
      </c>
      <c r="O312" s="148" t="s">
        <v>243</v>
      </c>
      <c r="P312" s="148" t="s">
        <v>244</v>
      </c>
      <c r="Q312" s="148" t="s">
        <v>245</v>
      </c>
      <c r="R312" s="148" t="s">
        <v>246</v>
      </c>
      <c r="S312" s="148" t="s">
        <v>247</v>
      </c>
      <c r="T312" s="148" t="s">
        <v>281</v>
      </c>
      <c r="U312" s="148" t="s">
        <v>250</v>
      </c>
      <c r="V312" s="148" t="s">
        <v>251</v>
      </c>
      <c r="W312" s="148" t="s">
        <v>296</v>
      </c>
      <c r="X312" s="149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285</v>
      </c>
      <c r="E313" s="11" t="s">
        <v>284</v>
      </c>
      <c r="F313" s="11" t="s">
        <v>285</v>
      </c>
      <c r="G313" s="11" t="s">
        <v>318</v>
      </c>
      <c r="H313" s="11" t="s">
        <v>318</v>
      </c>
      <c r="I313" s="11" t="s">
        <v>284</v>
      </c>
      <c r="J313" s="11" t="s">
        <v>284</v>
      </c>
      <c r="K313" s="11" t="s">
        <v>284</v>
      </c>
      <c r="L313" s="11" t="s">
        <v>284</v>
      </c>
      <c r="M313" s="11" t="s">
        <v>284</v>
      </c>
      <c r="N313" s="11" t="s">
        <v>318</v>
      </c>
      <c r="O313" s="11" t="s">
        <v>318</v>
      </c>
      <c r="P313" s="11" t="s">
        <v>318</v>
      </c>
      <c r="Q313" s="11" t="s">
        <v>284</v>
      </c>
      <c r="R313" s="11" t="s">
        <v>284</v>
      </c>
      <c r="S313" s="11" t="s">
        <v>284</v>
      </c>
      <c r="T313" s="11" t="s">
        <v>318</v>
      </c>
      <c r="U313" s="11" t="s">
        <v>285</v>
      </c>
      <c r="V313" s="11" t="s">
        <v>285</v>
      </c>
      <c r="W313" s="11" t="s">
        <v>285</v>
      </c>
      <c r="X313" s="14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5" t="s">
        <v>319</v>
      </c>
      <c r="E314" s="25" t="s">
        <v>320</v>
      </c>
      <c r="F314" s="25" t="s">
        <v>320</v>
      </c>
      <c r="G314" s="25" t="s">
        <v>321</v>
      </c>
      <c r="H314" s="25" t="s">
        <v>321</v>
      </c>
      <c r="I314" s="25" t="s">
        <v>321</v>
      </c>
      <c r="J314" s="25" t="s">
        <v>321</v>
      </c>
      <c r="K314" s="25" t="s">
        <v>321</v>
      </c>
      <c r="L314" s="25" t="s">
        <v>321</v>
      </c>
      <c r="M314" s="25" t="s">
        <v>321</v>
      </c>
      <c r="N314" s="25" t="s">
        <v>319</v>
      </c>
      <c r="O314" s="25" t="s">
        <v>321</v>
      </c>
      <c r="P314" s="25" t="s">
        <v>319</v>
      </c>
      <c r="Q314" s="25" t="s">
        <v>321</v>
      </c>
      <c r="R314" s="25" t="s">
        <v>319</v>
      </c>
      <c r="S314" s="25" t="s">
        <v>287</v>
      </c>
      <c r="T314" s="25" t="s">
        <v>322</v>
      </c>
      <c r="U314" s="25" t="s">
        <v>319</v>
      </c>
      <c r="V314" s="25" t="s">
        <v>256</v>
      </c>
      <c r="W314" s="25" t="s">
        <v>321</v>
      </c>
      <c r="X314" s="14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2.86</v>
      </c>
      <c r="E315" s="21">
        <v>3.0340777669561598</v>
      </c>
      <c r="F315" s="21">
        <v>2.6550187000000003</v>
      </c>
      <c r="G315" s="21">
        <v>3.5000000000000004</v>
      </c>
      <c r="H315" s="21">
        <v>3.06</v>
      </c>
      <c r="I315" s="21">
        <v>2.85</v>
      </c>
      <c r="J315" s="21">
        <v>3.04</v>
      </c>
      <c r="K315" s="21">
        <v>2.81</v>
      </c>
      <c r="L315" s="21">
        <v>2.96</v>
      </c>
      <c r="M315" s="21">
        <v>2.74</v>
      </c>
      <c r="N315" s="21">
        <v>3.2059509594212368</v>
      </c>
      <c r="O315" s="143">
        <v>2.2403</v>
      </c>
      <c r="P315" s="21">
        <v>3.3099999999999996</v>
      </c>
      <c r="Q315" s="21">
        <v>2.82</v>
      </c>
      <c r="R315" s="21">
        <v>3.27</v>
      </c>
      <c r="S315" s="21">
        <v>2.46</v>
      </c>
      <c r="T315" s="21">
        <v>3.51</v>
      </c>
      <c r="U315" s="21">
        <v>3.3099999999999996</v>
      </c>
      <c r="V315" s="21">
        <v>2.9499999999999997</v>
      </c>
      <c r="W315" s="21">
        <v>3.2266368999999995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2.96</v>
      </c>
      <c r="E316" s="11">
        <v>3.0880501501623132</v>
      </c>
      <c r="F316" s="11">
        <v>2.5965312999999997</v>
      </c>
      <c r="G316" s="11">
        <v>3.6000000000000005</v>
      </c>
      <c r="H316" s="11">
        <v>3.07</v>
      </c>
      <c r="I316" s="145">
        <v>2.96</v>
      </c>
      <c r="J316" s="11">
        <v>2.97</v>
      </c>
      <c r="K316" s="11">
        <v>2.88</v>
      </c>
      <c r="L316" s="11">
        <v>2.95</v>
      </c>
      <c r="M316" s="11">
        <v>2.75</v>
      </c>
      <c r="N316" s="11">
        <v>3.0802219422850152</v>
      </c>
      <c r="O316" s="144">
        <v>2.1950000000000003</v>
      </c>
      <c r="P316" s="11">
        <v>3.45</v>
      </c>
      <c r="Q316" s="11">
        <v>2.89</v>
      </c>
      <c r="R316" s="11">
        <v>3.2099999999999995</v>
      </c>
      <c r="S316" s="11">
        <v>2.37</v>
      </c>
      <c r="T316" s="11">
        <v>3.53</v>
      </c>
      <c r="U316" s="11">
        <v>3.2199999999999998</v>
      </c>
      <c r="V316" s="11">
        <v>3.04</v>
      </c>
      <c r="W316" s="11">
        <v>3.2815306999999994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e">
        <v>#N/A</v>
      </c>
    </row>
    <row r="317" spans="1:65">
      <c r="A317" s="29"/>
      <c r="B317" s="19">
        <v>1</v>
      </c>
      <c r="C317" s="9">
        <v>3</v>
      </c>
      <c r="D317" s="11">
        <v>2.93</v>
      </c>
      <c r="E317" s="11">
        <v>3.0533195935289532</v>
      </c>
      <c r="F317" s="11">
        <v>2.5978319999999999</v>
      </c>
      <c r="G317" s="11">
        <v>3.46</v>
      </c>
      <c r="H317" s="11">
        <v>3.07</v>
      </c>
      <c r="I317" s="11">
        <v>2.87</v>
      </c>
      <c r="J317" s="11">
        <v>3.05</v>
      </c>
      <c r="K317" s="11">
        <v>2.85</v>
      </c>
      <c r="L317" s="11">
        <v>2.91</v>
      </c>
      <c r="M317" s="11">
        <v>2.73</v>
      </c>
      <c r="N317" s="11">
        <v>3.2224509060423019</v>
      </c>
      <c r="O317" s="144">
        <v>2.1638000000000002</v>
      </c>
      <c r="P317" s="11">
        <v>3.49</v>
      </c>
      <c r="Q317" s="11">
        <v>2.87</v>
      </c>
      <c r="R317" s="11">
        <v>3.2199999999999998</v>
      </c>
      <c r="S317" s="11">
        <v>2.59</v>
      </c>
      <c r="T317" s="11">
        <v>3.32</v>
      </c>
      <c r="U317" s="11">
        <v>3.2799999999999994</v>
      </c>
      <c r="V317" s="11">
        <v>3.04</v>
      </c>
      <c r="W317" s="11">
        <v>3.2804739999999999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2.92</v>
      </c>
      <c r="E318" s="11">
        <v>2.9887016747744144</v>
      </c>
      <c r="F318" s="11">
        <v>2.5590694000000003</v>
      </c>
      <c r="G318" s="11">
        <v>3.5000000000000004</v>
      </c>
      <c r="H318" s="11">
        <v>3.07</v>
      </c>
      <c r="I318" s="11">
        <v>2.81</v>
      </c>
      <c r="J318" s="11">
        <v>3.06</v>
      </c>
      <c r="K318" s="11">
        <v>2.89</v>
      </c>
      <c r="L318" s="11">
        <v>2.97</v>
      </c>
      <c r="M318" s="11">
        <v>2.74</v>
      </c>
      <c r="N318" s="11">
        <v>3.280660960191085</v>
      </c>
      <c r="O318" s="144">
        <v>2.2488000000000001</v>
      </c>
      <c r="P318" s="11">
        <v>3.34</v>
      </c>
      <c r="Q318" s="11">
        <v>2.82</v>
      </c>
      <c r="R318" s="11">
        <v>3.2199999999999998</v>
      </c>
      <c r="S318" s="11">
        <v>2.6</v>
      </c>
      <c r="T318" s="11">
        <v>3.52</v>
      </c>
      <c r="U318" s="145">
        <v>3.49</v>
      </c>
      <c r="V318" s="11">
        <v>3.06</v>
      </c>
      <c r="W318" s="11">
        <v>2.9920386999999997</v>
      </c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3.0317972452547592</v>
      </c>
    </row>
    <row r="319" spans="1:65">
      <c r="A319" s="29"/>
      <c r="B319" s="19">
        <v>1</v>
      </c>
      <c r="C319" s="9">
        <v>5</v>
      </c>
      <c r="D319" s="11">
        <v>2.91</v>
      </c>
      <c r="E319" s="11">
        <v>3.0815404446160097</v>
      </c>
      <c r="F319" s="11">
        <v>2.6650993999999999</v>
      </c>
      <c r="G319" s="11">
        <v>3.53</v>
      </c>
      <c r="H319" s="11">
        <v>3.05</v>
      </c>
      <c r="I319" s="11">
        <v>2.87</v>
      </c>
      <c r="J319" s="11">
        <v>3.08</v>
      </c>
      <c r="K319" s="11">
        <v>2.87</v>
      </c>
      <c r="L319" s="11">
        <v>2.91</v>
      </c>
      <c r="M319" s="11">
        <v>2.74</v>
      </c>
      <c r="N319" s="11">
        <v>3.321031581973378</v>
      </c>
      <c r="O319" s="144">
        <v>2.125</v>
      </c>
      <c r="P319" s="11">
        <v>3.4799999999999995</v>
      </c>
      <c r="Q319" s="11">
        <v>2.77</v>
      </c>
      <c r="R319" s="11">
        <v>3.2</v>
      </c>
      <c r="S319" s="11">
        <v>2.48</v>
      </c>
      <c r="T319" s="11">
        <v>2.96</v>
      </c>
      <c r="U319" s="11">
        <v>3.2199999999999998</v>
      </c>
      <c r="V319" s="11">
        <v>3.02</v>
      </c>
      <c r="W319" s="11">
        <v>3.1996222000000003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88</v>
      </c>
    </row>
    <row r="320" spans="1:65">
      <c r="A320" s="29"/>
      <c r="B320" s="19">
        <v>1</v>
      </c>
      <c r="C320" s="9">
        <v>6</v>
      </c>
      <c r="D320" s="11">
        <v>2.94</v>
      </c>
      <c r="E320" s="11">
        <v>3.0751798395843974</v>
      </c>
      <c r="F320" s="11">
        <v>2.5279289999999999</v>
      </c>
      <c r="G320" s="11">
        <v>3.44</v>
      </c>
      <c r="H320" s="11">
        <v>3.05</v>
      </c>
      <c r="I320" s="11">
        <v>2.85</v>
      </c>
      <c r="J320" s="11">
        <v>3.09</v>
      </c>
      <c r="K320" s="11">
        <v>2.87</v>
      </c>
      <c r="L320" s="11">
        <v>2.89</v>
      </c>
      <c r="M320" s="11">
        <v>2.75</v>
      </c>
      <c r="N320" s="11">
        <v>3.3813453395072703</v>
      </c>
      <c r="O320" s="144">
        <v>2.1555</v>
      </c>
      <c r="P320" s="11">
        <v>3.45</v>
      </c>
      <c r="Q320" s="11">
        <v>2.7</v>
      </c>
      <c r="R320" s="11">
        <v>3.27</v>
      </c>
      <c r="S320" s="11">
        <v>2.54</v>
      </c>
      <c r="T320" s="11">
        <v>3.3099999999999996</v>
      </c>
      <c r="U320" s="11">
        <v>3.25</v>
      </c>
      <c r="V320" s="11">
        <v>2.9499999999999997</v>
      </c>
      <c r="W320" s="11">
        <v>3.1445725000000002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20" t="s">
        <v>257</v>
      </c>
      <c r="C321" s="12"/>
      <c r="D321" s="22">
        <v>2.92</v>
      </c>
      <c r="E321" s="22">
        <v>3.0534782449370415</v>
      </c>
      <c r="F321" s="22">
        <v>2.6002466333333332</v>
      </c>
      <c r="G321" s="22">
        <v>3.5050000000000008</v>
      </c>
      <c r="H321" s="22">
        <v>3.061666666666667</v>
      </c>
      <c r="I321" s="22">
        <v>2.8683333333333336</v>
      </c>
      <c r="J321" s="22">
        <v>3.0483333333333333</v>
      </c>
      <c r="K321" s="22">
        <v>2.8616666666666668</v>
      </c>
      <c r="L321" s="22">
        <v>2.9316666666666666</v>
      </c>
      <c r="M321" s="22">
        <v>2.7416666666666671</v>
      </c>
      <c r="N321" s="22">
        <v>3.2486102815700479</v>
      </c>
      <c r="O321" s="22">
        <v>2.1880666666666664</v>
      </c>
      <c r="P321" s="22">
        <v>3.42</v>
      </c>
      <c r="Q321" s="22">
        <v>2.811666666666667</v>
      </c>
      <c r="R321" s="22">
        <v>3.231666666666666</v>
      </c>
      <c r="S321" s="22">
        <v>2.5066666666666664</v>
      </c>
      <c r="T321" s="22">
        <v>3.3583333333333329</v>
      </c>
      <c r="U321" s="22">
        <v>3.2949999999999999</v>
      </c>
      <c r="V321" s="22">
        <v>3.0100000000000002</v>
      </c>
      <c r="W321" s="22">
        <v>3.1874791666666664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258</v>
      </c>
      <c r="C322" s="28"/>
      <c r="D322" s="11">
        <v>2.9249999999999998</v>
      </c>
      <c r="E322" s="11">
        <v>3.0642497165566756</v>
      </c>
      <c r="F322" s="11">
        <v>2.5971816499999996</v>
      </c>
      <c r="G322" s="11">
        <v>3.5000000000000004</v>
      </c>
      <c r="H322" s="11">
        <v>3.0649999999999999</v>
      </c>
      <c r="I322" s="11">
        <v>2.8600000000000003</v>
      </c>
      <c r="J322" s="11">
        <v>3.0549999999999997</v>
      </c>
      <c r="K322" s="11">
        <v>2.87</v>
      </c>
      <c r="L322" s="11">
        <v>2.93</v>
      </c>
      <c r="M322" s="11">
        <v>2.74</v>
      </c>
      <c r="N322" s="11">
        <v>3.2515559331166934</v>
      </c>
      <c r="O322" s="11">
        <v>2.1794000000000002</v>
      </c>
      <c r="P322" s="11">
        <v>3.45</v>
      </c>
      <c r="Q322" s="11">
        <v>2.82</v>
      </c>
      <c r="R322" s="11">
        <v>3.2199999999999998</v>
      </c>
      <c r="S322" s="11">
        <v>2.5099999999999998</v>
      </c>
      <c r="T322" s="11">
        <v>3.415</v>
      </c>
      <c r="U322" s="11">
        <v>3.2649999999999997</v>
      </c>
      <c r="V322" s="11">
        <v>3.0300000000000002</v>
      </c>
      <c r="W322" s="11">
        <v>3.2131295499999997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259</v>
      </c>
      <c r="C323" s="28"/>
      <c r="D323" s="23">
        <v>3.4058772731852836E-2</v>
      </c>
      <c r="E323" s="23">
        <v>3.7486185856006528E-2</v>
      </c>
      <c r="F323" s="23">
        <v>5.3199435002814363E-2</v>
      </c>
      <c r="G323" s="23">
        <v>5.6480084985771922E-2</v>
      </c>
      <c r="H323" s="23">
        <v>9.83192080250175E-3</v>
      </c>
      <c r="I323" s="23">
        <v>4.9966655548141926E-2</v>
      </c>
      <c r="J323" s="23">
        <v>4.2622372841814651E-2</v>
      </c>
      <c r="K323" s="23">
        <v>2.8577380332470405E-2</v>
      </c>
      <c r="L323" s="23">
        <v>3.2506409624359717E-2</v>
      </c>
      <c r="M323" s="23">
        <v>7.527726527090787E-3</v>
      </c>
      <c r="N323" s="23">
        <v>0.10464172194602414</v>
      </c>
      <c r="O323" s="23">
        <v>4.917681025307221E-2</v>
      </c>
      <c r="P323" s="23">
        <v>7.5894663844041241E-2</v>
      </c>
      <c r="Q323" s="23">
        <v>6.9113433330045645E-2</v>
      </c>
      <c r="R323" s="23">
        <v>3.0605010483034822E-2</v>
      </c>
      <c r="S323" s="23">
        <v>8.7559503577091274E-2</v>
      </c>
      <c r="T323" s="23">
        <v>0.21958293801355938</v>
      </c>
      <c r="U323" s="23">
        <v>0.10173494974687919</v>
      </c>
      <c r="V323" s="23">
        <v>4.8166378315169338E-2</v>
      </c>
      <c r="W323" s="23">
        <v>0.10882322302037672</v>
      </c>
      <c r="X323" s="202"/>
      <c r="Y323" s="203"/>
      <c r="Z323" s="203"/>
      <c r="AA323" s="203"/>
      <c r="AB323" s="203"/>
      <c r="AC323" s="203"/>
      <c r="AD323" s="203"/>
      <c r="AE323" s="203"/>
      <c r="AF323" s="203"/>
      <c r="AG323" s="203"/>
      <c r="AH323" s="203"/>
      <c r="AI323" s="203"/>
      <c r="AJ323" s="203"/>
      <c r="AK323" s="203"/>
      <c r="AL323" s="203"/>
      <c r="AM323" s="203"/>
      <c r="AN323" s="203"/>
      <c r="AO323" s="203"/>
      <c r="AP323" s="203"/>
      <c r="AQ323" s="203"/>
      <c r="AR323" s="203"/>
      <c r="AS323" s="203"/>
      <c r="AT323" s="203"/>
      <c r="AU323" s="203"/>
      <c r="AV323" s="203"/>
      <c r="AW323" s="203"/>
      <c r="AX323" s="203"/>
      <c r="AY323" s="203"/>
      <c r="AZ323" s="203"/>
      <c r="BA323" s="203"/>
      <c r="BB323" s="203"/>
      <c r="BC323" s="203"/>
      <c r="BD323" s="203"/>
      <c r="BE323" s="203"/>
      <c r="BF323" s="203"/>
      <c r="BG323" s="203"/>
      <c r="BH323" s="203"/>
      <c r="BI323" s="203"/>
      <c r="BJ323" s="203"/>
      <c r="BK323" s="203"/>
      <c r="BL323" s="203"/>
      <c r="BM323" s="56"/>
    </row>
    <row r="324" spans="1:65">
      <c r="A324" s="29"/>
      <c r="B324" s="3" t="s">
        <v>86</v>
      </c>
      <c r="C324" s="28"/>
      <c r="D324" s="13">
        <v>1.1663963264333164E-2</v>
      </c>
      <c r="E324" s="13">
        <v>1.2276552458876105E-2</v>
      </c>
      <c r="F324" s="13">
        <v>2.0459380399087925E-2</v>
      </c>
      <c r="G324" s="13">
        <v>1.6114146928893555E-2</v>
      </c>
      <c r="H324" s="13">
        <v>3.2112969414812465E-3</v>
      </c>
      <c r="I324" s="13">
        <v>1.7420100714052963E-2</v>
      </c>
      <c r="J324" s="13">
        <v>1.3982189013170471E-2</v>
      </c>
      <c r="K324" s="13">
        <v>9.9862715197916382E-3</v>
      </c>
      <c r="L324" s="13">
        <v>1.1088030571128954E-2</v>
      </c>
      <c r="M324" s="13">
        <v>2.745675329030074E-3</v>
      </c>
      <c r="N324" s="13">
        <v>3.2211226609629204E-2</v>
      </c>
      <c r="O324" s="13">
        <v>2.2475005447612297E-2</v>
      </c>
      <c r="P324" s="13">
        <v>2.2191422176620245E-2</v>
      </c>
      <c r="Q324" s="13">
        <v>2.4580948427994891E-2</v>
      </c>
      <c r="R324" s="13">
        <v>9.4703487827854042E-3</v>
      </c>
      <c r="S324" s="13">
        <v>3.493065302277578E-2</v>
      </c>
      <c r="T324" s="13">
        <v>6.538449767153133E-2</v>
      </c>
      <c r="U324" s="13">
        <v>3.0875553792679571E-2</v>
      </c>
      <c r="V324" s="13">
        <v>1.6002119041584495E-2</v>
      </c>
      <c r="W324" s="13">
        <v>3.4140842129543873E-2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260</v>
      </c>
      <c r="C325" s="28"/>
      <c r="D325" s="13">
        <v>-3.6874908251117278E-2</v>
      </c>
      <c r="E325" s="13">
        <v>7.1512037014402896E-3</v>
      </c>
      <c r="F325" s="13">
        <v>-0.14234151462366784</v>
      </c>
      <c r="G325" s="13">
        <v>0.15607994745884746</v>
      </c>
      <c r="H325" s="13">
        <v>9.852051108845794E-3</v>
      </c>
      <c r="I325" s="13">
        <v>-5.3916505194162467E-2</v>
      </c>
      <c r="J325" s="13">
        <v>5.4542196396727416E-3</v>
      </c>
      <c r="K325" s="13">
        <v>-5.6115420928748994E-2</v>
      </c>
      <c r="L325" s="13">
        <v>-3.3026805715590912E-2</v>
      </c>
      <c r="M325" s="13">
        <v>-9.5695904151305689E-2</v>
      </c>
      <c r="N325" s="13">
        <v>7.1513039552574043E-2</v>
      </c>
      <c r="O325" s="13">
        <v>-0.27829386675136814</v>
      </c>
      <c r="P325" s="13">
        <v>0.12804377184286952</v>
      </c>
      <c r="Q325" s="13">
        <v>-7.2607288938147607E-2</v>
      </c>
      <c r="R325" s="13">
        <v>6.5924402340800992E-2</v>
      </c>
      <c r="S325" s="13">
        <v>-0.17320768379547968</v>
      </c>
      <c r="T325" s="13">
        <v>0.10770380129794432</v>
      </c>
      <c r="U325" s="13">
        <v>8.681410181937288E-2</v>
      </c>
      <c r="V325" s="13">
        <v>-7.1895458341995067E-3</v>
      </c>
      <c r="W325" s="13">
        <v>5.1349713987494994E-2</v>
      </c>
      <c r="X325" s="149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261</v>
      </c>
      <c r="C326" s="46"/>
      <c r="D326" s="44">
        <v>0.35</v>
      </c>
      <c r="E326" s="44">
        <v>0.08</v>
      </c>
      <c r="F326" s="44">
        <v>1.38</v>
      </c>
      <c r="G326" s="44">
        <v>1.53</v>
      </c>
      <c r="H326" s="44">
        <v>0.1</v>
      </c>
      <c r="I326" s="44">
        <v>0.52</v>
      </c>
      <c r="J326" s="44">
        <v>0.06</v>
      </c>
      <c r="K326" s="44">
        <v>0.54</v>
      </c>
      <c r="L326" s="44">
        <v>0.31</v>
      </c>
      <c r="M326" s="44">
        <v>0.92</v>
      </c>
      <c r="N326" s="44">
        <v>0.7</v>
      </c>
      <c r="O326" s="44">
        <v>2.7</v>
      </c>
      <c r="P326" s="44">
        <v>1.25</v>
      </c>
      <c r="Q326" s="44">
        <v>0.7</v>
      </c>
      <c r="R326" s="44">
        <v>0.65</v>
      </c>
      <c r="S326" s="44">
        <v>1.68</v>
      </c>
      <c r="T326" s="44">
        <v>1.06</v>
      </c>
      <c r="U326" s="44">
        <v>0.85</v>
      </c>
      <c r="V326" s="44">
        <v>0.06</v>
      </c>
      <c r="W326" s="44">
        <v>0.51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BM327" s="55"/>
    </row>
    <row r="328" spans="1:65" ht="15">
      <c r="B328" s="8" t="s">
        <v>562</v>
      </c>
      <c r="BM328" s="27" t="s">
        <v>66</v>
      </c>
    </row>
    <row r="329" spans="1:65" ht="15">
      <c r="A329" s="24" t="s">
        <v>42</v>
      </c>
      <c r="B329" s="18" t="s">
        <v>110</v>
      </c>
      <c r="C329" s="15" t="s">
        <v>111</v>
      </c>
      <c r="D329" s="16" t="s">
        <v>226</v>
      </c>
      <c r="E329" s="17" t="s">
        <v>226</v>
      </c>
      <c r="F329" s="17" t="s">
        <v>226</v>
      </c>
      <c r="G329" s="17" t="s">
        <v>226</v>
      </c>
      <c r="H329" s="17" t="s">
        <v>226</v>
      </c>
      <c r="I329" s="17" t="s">
        <v>226</v>
      </c>
      <c r="J329" s="17" t="s">
        <v>226</v>
      </c>
      <c r="K329" s="17" t="s">
        <v>226</v>
      </c>
      <c r="L329" s="17" t="s">
        <v>226</v>
      </c>
      <c r="M329" s="17" t="s">
        <v>226</v>
      </c>
      <c r="N329" s="17" t="s">
        <v>226</v>
      </c>
      <c r="O329" s="17" t="s">
        <v>226</v>
      </c>
      <c r="P329" s="17" t="s">
        <v>226</v>
      </c>
      <c r="Q329" s="17" t="s">
        <v>226</v>
      </c>
      <c r="R329" s="17" t="s">
        <v>226</v>
      </c>
      <c r="S329" s="149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227</v>
      </c>
      <c r="C330" s="9" t="s">
        <v>227</v>
      </c>
      <c r="D330" s="147" t="s">
        <v>230</v>
      </c>
      <c r="E330" s="148" t="s">
        <v>231</v>
      </c>
      <c r="F330" s="148" t="s">
        <v>235</v>
      </c>
      <c r="G330" s="148" t="s">
        <v>236</v>
      </c>
      <c r="H330" s="148" t="s">
        <v>237</v>
      </c>
      <c r="I330" s="148" t="s">
        <v>238</v>
      </c>
      <c r="J330" s="148" t="s">
        <v>239</v>
      </c>
      <c r="K330" s="148" t="s">
        <v>240</v>
      </c>
      <c r="L330" s="148" t="s">
        <v>241</v>
      </c>
      <c r="M330" s="148" t="s">
        <v>242</v>
      </c>
      <c r="N330" s="148" t="s">
        <v>244</v>
      </c>
      <c r="O330" s="148" t="s">
        <v>245</v>
      </c>
      <c r="P330" s="148" t="s">
        <v>247</v>
      </c>
      <c r="Q330" s="148" t="s">
        <v>281</v>
      </c>
      <c r="R330" s="148" t="s">
        <v>250</v>
      </c>
      <c r="S330" s="149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284</v>
      </c>
      <c r="E331" s="11" t="s">
        <v>284</v>
      </c>
      <c r="F331" s="11" t="s">
        <v>318</v>
      </c>
      <c r="G331" s="11" t="s">
        <v>284</v>
      </c>
      <c r="H331" s="11" t="s">
        <v>284</v>
      </c>
      <c r="I331" s="11" t="s">
        <v>284</v>
      </c>
      <c r="J331" s="11" t="s">
        <v>284</v>
      </c>
      <c r="K331" s="11" t="s">
        <v>284</v>
      </c>
      <c r="L331" s="11" t="s">
        <v>284</v>
      </c>
      <c r="M331" s="11" t="s">
        <v>318</v>
      </c>
      <c r="N331" s="11" t="s">
        <v>318</v>
      </c>
      <c r="O331" s="11" t="s">
        <v>284</v>
      </c>
      <c r="P331" s="11" t="s">
        <v>284</v>
      </c>
      <c r="Q331" s="11" t="s">
        <v>318</v>
      </c>
      <c r="R331" s="11" t="s">
        <v>285</v>
      </c>
      <c r="S331" s="14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5" t="s">
        <v>319</v>
      </c>
      <c r="E332" s="25" t="s">
        <v>320</v>
      </c>
      <c r="F332" s="25" t="s">
        <v>321</v>
      </c>
      <c r="G332" s="25" t="s">
        <v>321</v>
      </c>
      <c r="H332" s="25" t="s">
        <v>321</v>
      </c>
      <c r="I332" s="25" t="s">
        <v>321</v>
      </c>
      <c r="J332" s="25" t="s">
        <v>321</v>
      </c>
      <c r="K332" s="25" t="s">
        <v>321</v>
      </c>
      <c r="L332" s="25" t="s">
        <v>321</v>
      </c>
      <c r="M332" s="25" t="s">
        <v>319</v>
      </c>
      <c r="N332" s="25" t="s">
        <v>319</v>
      </c>
      <c r="O332" s="25" t="s">
        <v>321</v>
      </c>
      <c r="P332" s="25" t="s">
        <v>287</v>
      </c>
      <c r="Q332" s="25" t="s">
        <v>322</v>
      </c>
      <c r="R332" s="25" t="s">
        <v>319</v>
      </c>
      <c r="S332" s="14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8">
        <v>1</v>
      </c>
      <c r="C333" s="14">
        <v>1</v>
      </c>
      <c r="D333" s="21">
        <v>3.68</v>
      </c>
      <c r="E333" s="143">
        <v>5.2116626100281529</v>
      </c>
      <c r="F333" s="21">
        <v>4.7699999999999996</v>
      </c>
      <c r="G333" s="21">
        <v>4.0999999999999996</v>
      </c>
      <c r="H333" s="21">
        <v>3.87</v>
      </c>
      <c r="I333" s="21">
        <v>4.04</v>
      </c>
      <c r="J333" s="21">
        <v>3.56</v>
      </c>
      <c r="K333" s="21">
        <v>3.9099999999999997</v>
      </c>
      <c r="L333" s="21">
        <v>3.8299999999999996</v>
      </c>
      <c r="M333" s="21">
        <v>4.2300606699000003</v>
      </c>
      <c r="N333" s="143">
        <v>5.3</v>
      </c>
      <c r="O333" s="21">
        <v>3.9</v>
      </c>
      <c r="P333" s="21">
        <v>3.2</v>
      </c>
      <c r="Q333" s="143">
        <v>6.76</v>
      </c>
      <c r="R333" s="143">
        <v>7.9</v>
      </c>
      <c r="S333" s="14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3.8500000000000005</v>
      </c>
      <c r="E334" s="144">
        <v>5.3799343733659644</v>
      </c>
      <c r="F334" s="11">
        <v>4.82</v>
      </c>
      <c r="G334" s="11">
        <v>4.0199999999999996</v>
      </c>
      <c r="H334" s="145">
        <v>4.09</v>
      </c>
      <c r="I334" s="11">
        <v>4.0999999999999996</v>
      </c>
      <c r="J334" s="11">
        <v>3.67</v>
      </c>
      <c r="K334" s="11">
        <v>3.9600000000000004</v>
      </c>
      <c r="L334" s="11">
        <v>3.64</v>
      </c>
      <c r="M334" s="11">
        <v>4.1841014683000006</v>
      </c>
      <c r="N334" s="144">
        <v>5.0999999999999996</v>
      </c>
      <c r="O334" s="11">
        <v>4.3</v>
      </c>
      <c r="P334" s="11">
        <v>3.1</v>
      </c>
      <c r="Q334" s="144">
        <v>7.53</v>
      </c>
      <c r="R334" s="144">
        <v>7.8</v>
      </c>
      <c r="S334" s="14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37</v>
      </c>
    </row>
    <row r="335" spans="1:65">
      <c r="A335" s="29"/>
      <c r="B335" s="19">
        <v>1</v>
      </c>
      <c r="C335" s="9">
        <v>3</v>
      </c>
      <c r="D335" s="11">
        <v>3.63</v>
      </c>
      <c r="E335" s="144">
        <v>5.0563762888164749</v>
      </c>
      <c r="F335" s="11">
        <v>4.5599999999999996</v>
      </c>
      <c r="G335" s="11">
        <v>3.9600000000000004</v>
      </c>
      <c r="H335" s="11">
        <v>4.01</v>
      </c>
      <c r="I335" s="11">
        <v>4.18</v>
      </c>
      <c r="J335" s="11">
        <v>3.56</v>
      </c>
      <c r="K335" s="11">
        <v>3.8</v>
      </c>
      <c r="L335" s="11">
        <v>3.68</v>
      </c>
      <c r="M335" s="11">
        <v>4.2001251994000004</v>
      </c>
      <c r="N335" s="144">
        <v>5.2</v>
      </c>
      <c r="O335" s="11">
        <v>4.0999999999999996</v>
      </c>
      <c r="P335" s="11">
        <v>3.4</v>
      </c>
      <c r="Q335" s="144">
        <v>6.12</v>
      </c>
      <c r="R335" s="144">
        <v>6.8</v>
      </c>
      <c r="S335" s="14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3.74</v>
      </c>
      <c r="E336" s="144">
        <v>4.8698534945156133</v>
      </c>
      <c r="F336" s="11">
        <v>4.66</v>
      </c>
      <c r="G336" s="11">
        <v>3.9099999999999997</v>
      </c>
      <c r="H336" s="11">
        <v>3.92</v>
      </c>
      <c r="I336" s="11">
        <v>4.2</v>
      </c>
      <c r="J336" s="11">
        <v>3.64</v>
      </c>
      <c r="K336" s="11">
        <v>3.8500000000000005</v>
      </c>
      <c r="L336" s="11">
        <v>3.89</v>
      </c>
      <c r="M336" s="11">
        <v>4.4342467780000003</v>
      </c>
      <c r="N336" s="144">
        <v>5.0999999999999996</v>
      </c>
      <c r="O336" s="11">
        <v>4.2</v>
      </c>
      <c r="P336" s="11">
        <v>3.3</v>
      </c>
      <c r="Q336" s="144">
        <v>7.11</v>
      </c>
      <c r="R336" s="144">
        <v>8.8000000000000007</v>
      </c>
      <c r="S336" s="14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3.9416304336075765</v>
      </c>
    </row>
    <row r="337" spans="1:65">
      <c r="A337" s="29"/>
      <c r="B337" s="19">
        <v>1</v>
      </c>
      <c r="C337" s="9">
        <v>5</v>
      </c>
      <c r="D337" s="11">
        <v>3.8599999999999994</v>
      </c>
      <c r="E337" s="144">
        <v>5.1203967230114191</v>
      </c>
      <c r="F337" s="11">
        <v>4.59</v>
      </c>
      <c r="G337" s="11">
        <v>4.1500000000000004</v>
      </c>
      <c r="H337" s="11">
        <v>3.92</v>
      </c>
      <c r="I337" s="11">
        <v>4.21</v>
      </c>
      <c r="J337" s="11">
        <v>3.65</v>
      </c>
      <c r="K337" s="11">
        <v>3.8</v>
      </c>
      <c r="L337" s="11">
        <v>3.8500000000000005</v>
      </c>
      <c r="M337" s="11">
        <v>4.4158161840000005</v>
      </c>
      <c r="N337" s="144">
        <v>5.0999999999999996</v>
      </c>
      <c r="O337" s="11">
        <v>3.5</v>
      </c>
      <c r="P337" s="11">
        <v>3.2</v>
      </c>
      <c r="Q337" s="144">
        <v>6.49</v>
      </c>
      <c r="R337" s="144">
        <v>6.4</v>
      </c>
      <c r="S337" s="14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89</v>
      </c>
    </row>
    <row r="338" spans="1:65">
      <c r="A338" s="29"/>
      <c r="B338" s="19">
        <v>1</v>
      </c>
      <c r="C338" s="9">
        <v>6</v>
      </c>
      <c r="D338" s="11">
        <v>3.79</v>
      </c>
      <c r="E338" s="144">
        <v>5.156521299687272</v>
      </c>
      <c r="F338" s="11">
        <v>4.59</v>
      </c>
      <c r="G338" s="11">
        <v>4.0599999999999996</v>
      </c>
      <c r="H338" s="11">
        <v>3.9</v>
      </c>
      <c r="I338" s="11">
        <v>4.22</v>
      </c>
      <c r="J338" s="11">
        <v>3.58</v>
      </c>
      <c r="K338" s="11">
        <v>3.79</v>
      </c>
      <c r="L338" s="11">
        <v>3.8800000000000003</v>
      </c>
      <c r="M338" s="11">
        <v>4.5092583185000006</v>
      </c>
      <c r="N338" s="144">
        <v>5.3</v>
      </c>
      <c r="O338" s="11">
        <v>3.8</v>
      </c>
      <c r="P338" s="11">
        <v>3.4</v>
      </c>
      <c r="Q338" s="144">
        <v>6.87</v>
      </c>
      <c r="R338" s="144">
        <v>6.9</v>
      </c>
      <c r="S338" s="14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257</v>
      </c>
      <c r="C339" s="12"/>
      <c r="D339" s="22">
        <v>3.7583333333333329</v>
      </c>
      <c r="E339" s="22">
        <v>5.1324574649041494</v>
      </c>
      <c r="F339" s="22">
        <v>4.665</v>
      </c>
      <c r="G339" s="22">
        <v>4.0333333333333332</v>
      </c>
      <c r="H339" s="22">
        <v>3.9516666666666662</v>
      </c>
      <c r="I339" s="22">
        <v>4.1583333333333332</v>
      </c>
      <c r="J339" s="22">
        <v>3.6100000000000008</v>
      </c>
      <c r="K339" s="22">
        <v>3.8516666666666666</v>
      </c>
      <c r="L339" s="22">
        <v>3.7949999999999999</v>
      </c>
      <c r="M339" s="22">
        <v>4.3289347696833334</v>
      </c>
      <c r="N339" s="22">
        <v>5.1833333333333327</v>
      </c>
      <c r="O339" s="22">
        <v>3.9666666666666668</v>
      </c>
      <c r="P339" s="22">
        <v>3.2666666666666662</v>
      </c>
      <c r="Q339" s="22">
        <v>6.8133333333333326</v>
      </c>
      <c r="R339" s="22">
        <v>7.4333333333333336</v>
      </c>
      <c r="S339" s="14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258</v>
      </c>
      <c r="C340" s="28"/>
      <c r="D340" s="11">
        <v>3.7650000000000001</v>
      </c>
      <c r="E340" s="11">
        <v>5.1384590113493456</v>
      </c>
      <c r="F340" s="11">
        <v>4.625</v>
      </c>
      <c r="G340" s="11">
        <v>4.0399999999999991</v>
      </c>
      <c r="H340" s="11">
        <v>3.92</v>
      </c>
      <c r="I340" s="11">
        <v>4.1899999999999995</v>
      </c>
      <c r="J340" s="11">
        <v>3.6100000000000003</v>
      </c>
      <c r="K340" s="11">
        <v>3.8250000000000002</v>
      </c>
      <c r="L340" s="11">
        <v>3.84</v>
      </c>
      <c r="M340" s="11">
        <v>4.3229384269500004</v>
      </c>
      <c r="N340" s="11">
        <v>5.15</v>
      </c>
      <c r="O340" s="11">
        <v>4</v>
      </c>
      <c r="P340" s="11">
        <v>3.25</v>
      </c>
      <c r="Q340" s="11">
        <v>6.8149999999999995</v>
      </c>
      <c r="R340" s="11">
        <v>7.35</v>
      </c>
      <c r="S340" s="14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259</v>
      </c>
      <c r="C341" s="28"/>
      <c r="D341" s="23">
        <v>9.2394083504663119E-2</v>
      </c>
      <c r="E341" s="23">
        <v>0.16911061202308464</v>
      </c>
      <c r="F341" s="23">
        <v>0.10709808588392243</v>
      </c>
      <c r="G341" s="23">
        <v>8.8919439194512895E-2</v>
      </c>
      <c r="H341" s="23">
        <v>8.2320511822185943E-2</v>
      </c>
      <c r="I341" s="23">
        <v>7.2226495600068163E-2</v>
      </c>
      <c r="J341" s="23">
        <v>4.8989794855663508E-2</v>
      </c>
      <c r="K341" s="23">
        <v>6.9689788826388932E-2</v>
      </c>
      <c r="L341" s="23">
        <v>0.10747092630102342</v>
      </c>
      <c r="M341" s="23">
        <v>0.14035687350559486</v>
      </c>
      <c r="N341" s="23">
        <v>9.8319208025017604E-2</v>
      </c>
      <c r="O341" s="23">
        <v>0.29439202887759486</v>
      </c>
      <c r="P341" s="23">
        <v>0.12110601416389954</v>
      </c>
      <c r="Q341" s="23">
        <v>0.48845334134046703</v>
      </c>
      <c r="R341" s="23">
        <v>0.89144078135715787</v>
      </c>
      <c r="S341" s="202"/>
      <c r="T341" s="203"/>
      <c r="U341" s="203"/>
      <c r="V341" s="203"/>
      <c r="W341" s="203"/>
      <c r="X341" s="203"/>
      <c r="Y341" s="203"/>
      <c r="Z341" s="203"/>
      <c r="AA341" s="203"/>
      <c r="AB341" s="203"/>
      <c r="AC341" s="203"/>
      <c r="AD341" s="203"/>
      <c r="AE341" s="203"/>
      <c r="AF341" s="203"/>
      <c r="AG341" s="203"/>
      <c r="AH341" s="203"/>
      <c r="AI341" s="203"/>
      <c r="AJ341" s="203"/>
      <c r="AK341" s="203"/>
      <c r="AL341" s="203"/>
      <c r="AM341" s="203"/>
      <c r="AN341" s="203"/>
      <c r="AO341" s="203"/>
      <c r="AP341" s="203"/>
      <c r="AQ341" s="203"/>
      <c r="AR341" s="203"/>
      <c r="AS341" s="203"/>
      <c r="AT341" s="203"/>
      <c r="AU341" s="203"/>
      <c r="AV341" s="203"/>
      <c r="AW341" s="203"/>
      <c r="AX341" s="203"/>
      <c r="AY341" s="203"/>
      <c r="AZ341" s="203"/>
      <c r="BA341" s="203"/>
      <c r="BB341" s="203"/>
      <c r="BC341" s="203"/>
      <c r="BD341" s="203"/>
      <c r="BE341" s="203"/>
      <c r="BF341" s="203"/>
      <c r="BG341" s="203"/>
      <c r="BH341" s="203"/>
      <c r="BI341" s="203"/>
      <c r="BJ341" s="203"/>
      <c r="BK341" s="203"/>
      <c r="BL341" s="203"/>
      <c r="BM341" s="56"/>
    </row>
    <row r="342" spans="1:65">
      <c r="A342" s="29"/>
      <c r="B342" s="3" t="s">
        <v>86</v>
      </c>
      <c r="C342" s="28"/>
      <c r="D342" s="13">
        <v>2.458379161986602E-2</v>
      </c>
      <c r="E342" s="13">
        <v>3.2949247641985639E-2</v>
      </c>
      <c r="F342" s="13">
        <v>2.2957789042641463E-2</v>
      </c>
      <c r="G342" s="13">
        <v>2.2046141949052786E-2</v>
      </c>
      <c r="H342" s="13">
        <v>2.0831846095871603E-2</v>
      </c>
      <c r="I342" s="13">
        <v>1.7369097138292947E-2</v>
      </c>
      <c r="J342" s="13">
        <v>1.3570580292427562E-2</v>
      </c>
      <c r="K342" s="13">
        <v>1.809341120546662E-2</v>
      </c>
      <c r="L342" s="13">
        <v>2.8319084664301299E-2</v>
      </c>
      <c r="M342" s="13">
        <v>3.2422958758480468E-2</v>
      </c>
      <c r="N342" s="13">
        <v>1.8968335953379604E-2</v>
      </c>
      <c r="O342" s="13">
        <v>7.4216477868301226E-2</v>
      </c>
      <c r="P342" s="13">
        <v>3.7073269642010069E-2</v>
      </c>
      <c r="Q342" s="13">
        <v>7.1690803523551921E-2</v>
      </c>
      <c r="R342" s="13">
        <v>0.11992476879244277</v>
      </c>
      <c r="S342" s="149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260</v>
      </c>
      <c r="C343" s="28"/>
      <c r="D343" s="13">
        <v>-4.650286305671758E-2</v>
      </c>
      <c r="E343" s="13">
        <v>0.30211534322020861</v>
      </c>
      <c r="F343" s="13">
        <v>0.18352039303957768</v>
      </c>
      <c r="G343" s="13">
        <v>2.3265220134254472E-2</v>
      </c>
      <c r="H343" s="13">
        <v>2.5462136108747035E-3</v>
      </c>
      <c r="I343" s="13">
        <v>5.4977985221059678E-2</v>
      </c>
      <c r="J343" s="13">
        <v>-8.4135344293059688E-2</v>
      </c>
      <c r="K343" s="13">
        <v>-2.2823998458569528E-2</v>
      </c>
      <c r="L343" s="13">
        <v>-3.7200451964587877E-2</v>
      </c>
      <c r="M343" s="13">
        <v>9.8259931416572854E-2</v>
      </c>
      <c r="N343" s="13">
        <v>0.31502265893286396</v>
      </c>
      <c r="O343" s="13">
        <v>6.3517454212915769E-3</v>
      </c>
      <c r="P343" s="13">
        <v>-0.17123973906481893</v>
      </c>
      <c r="Q343" s="13">
        <v>0.7285571156648063</v>
      </c>
      <c r="R343" s="13">
        <v>0.88585243049536144</v>
      </c>
      <c r="S343" s="149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261</v>
      </c>
      <c r="C344" s="46"/>
      <c r="D344" s="44">
        <v>0.63</v>
      </c>
      <c r="E344" s="44">
        <v>2.5099999999999998</v>
      </c>
      <c r="F344" s="44">
        <v>1.44</v>
      </c>
      <c r="G344" s="44">
        <v>0</v>
      </c>
      <c r="H344" s="44">
        <v>0.19</v>
      </c>
      <c r="I344" s="44">
        <v>0.28999999999999998</v>
      </c>
      <c r="J344" s="44">
        <v>0.97</v>
      </c>
      <c r="K344" s="44">
        <v>0.41</v>
      </c>
      <c r="L344" s="44">
        <v>0.54</v>
      </c>
      <c r="M344" s="44">
        <v>0.67</v>
      </c>
      <c r="N344" s="44">
        <v>2.62</v>
      </c>
      <c r="O344" s="44">
        <v>0.15</v>
      </c>
      <c r="P344" s="44">
        <v>1.75</v>
      </c>
      <c r="Q344" s="44">
        <v>6.34</v>
      </c>
      <c r="R344" s="44">
        <v>7.76</v>
      </c>
      <c r="S344" s="14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BM345" s="55"/>
    </row>
    <row r="346" spans="1:65" ht="15">
      <c r="B346" s="8" t="s">
        <v>563</v>
      </c>
      <c r="BM346" s="27" t="s">
        <v>317</v>
      </c>
    </row>
    <row r="347" spans="1:65" ht="15">
      <c r="A347" s="24" t="s">
        <v>5</v>
      </c>
      <c r="B347" s="18" t="s">
        <v>110</v>
      </c>
      <c r="C347" s="15" t="s">
        <v>111</v>
      </c>
      <c r="D347" s="16" t="s">
        <v>226</v>
      </c>
      <c r="E347" s="17" t="s">
        <v>226</v>
      </c>
      <c r="F347" s="17" t="s">
        <v>226</v>
      </c>
      <c r="G347" s="17" t="s">
        <v>226</v>
      </c>
      <c r="H347" s="149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227</v>
      </c>
      <c r="C348" s="9" t="s">
        <v>227</v>
      </c>
      <c r="D348" s="147" t="s">
        <v>230</v>
      </c>
      <c r="E348" s="148" t="s">
        <v>231</v>
      </c>
      <c r="F348" s="148" t="s">
        <v>235</v>
      </c>
      <c r="G348" s="148" t="s">
        <v>251</v>
      </c>
      <c r="H348" s="149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284</v>
      </c>
      <c r="E349" s="11" t="s">
        <v>284</v>
      </c>
      <c r="F349" s="11" t="s">
        <v>318</v>
      </c>
      <c r="G349" s="11" t="s">
        <v>284</v>
      </c>
      <c r="H349" s="14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 t="s">
        <v>319</v>
      </c>
      <c r="E350" s="25" t="s">
        <v>320</v>
      </c>
      <c r="F350" s="25" t="s">
        <v>321</v>
      </c>
      <c r="G350" s="25" t="s">
        <v>256</v>
      </c>
      <c r="H350" s="14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21">
        <v>3.262</v>
      </c>
      <c r="E351" s="21">
        <v>3.5961684738644228</v>
      </c>
      <c r="F351" s="21">
        <v>4.0999999999999996</v>
      </c>
      <c r="G351" s="21">
        <v>3.5</v>
      </c>
      <c r="H351" s="14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3.3959999999999999</v>
      </c>
      <c r="E352" s="11">
        <v>3.5383920594318665</v>
      </c>
      <c r="F352" s="11">
        <v>4</v>
      </c>
      <c r="G352" s="11">
        <v>3.39</v>
      </c>
      <c r="H352" s="14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6</v>
      </c>
    </row>
    <row r="353" spans="1:65">
      <c r="A353" s="29"/>
      <c r="B353" s="19">
        <v>1</v>
      </c>
      <c r="C353" s="9">
        <v>3</v>
      </c>
      <c r="D353" s="11">
        <v>3.1760000000000002</v>
      </c>
      <c r="E353" s="11">
        <v>3.5975836472255107</v>
      </c>
      <c r="F353" s="11">
        <v>4</v>
      </c>
      <c r="G353" s="11">
        <v>3.37</v>
      </c>
      <c r="H353" s="14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3.3039999999999998</v>
      </c>
      <c r="E354" s="11">
        <v>3.5326664529550924</v>
      </c>
      <c r="F354" s="11">
        <v>4.2</v>
      </c>
      <c r="G354" s="11">
        <v>3.52</v>
      </c>
      <c r="H354" s="14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3.5890288370963201</v>
      </c>
    </row>
    <row r="355" spans="1:65">
      <c r="A355" s="29"/>
      <c r="B355" s="19">
        <v>1</v>
      </c>
      <c r="C355" s="9">
        <v>5</v>
      </c>
      <c r="D355" s="11">
        <v>3.45</v>
      </c>
      <c r="E355" s="11">
        <v>3.4868144586674759</v>
      </c>
      <c r="F355" s="11">
        <v>4.0999999999999996</v>
      </c>
      <c r="G355" s="11">
        <v>3.38</v>
      </c>
      <c r="H355" s="14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12</v>
      </c>
    </row>
    <row r="356" spans="1:65">
      <c r="A356" s="29"/>
      <c r="B356" s="19">
        <v>1</v>
      </c>
      <c r="C356" s="9">
        <v>6</v>
      </c>
      <c r="D356" s="11">
        <v>3.2829999999999999</v>
      </c>
      <c r="E356" s="11">
        <v>3.5840669981672861</v>
      </c>
      <c r="F356" s="11">
        <v>3.9</v>
      </c>
      <c r="G356" s="11">
        <v>3.4699999999999998</v>
      </c>
      <c r="H356" s="14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3.3118333333333339</v>
      </c>
      <c r="E357" s="22">
        <v>3.5559486817186094</v>
      </c>
      <c r="F357" s="22">
        <v>4.05</v>
      </c>
      <c r="G357" s="22">
        <v>3.438333333333333</v>
      </c>
      <c r="H357" s="14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3.2934999999999999</v>
      </c>
      <c r="E358" s="11">
        <v>3.5612295287995765</v>
      </c>
      <c r="F358" s="11">
        <v>4.05</v>
      </c>
      <c r="G358" s="11">
        <v>3.4299999999999997</v>
      </c>
      <c r="H358" s="14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9.798044022490747E-2</v>
      </c>
      <c r="E359" s="23">
        <v>4.4207645746230824E-2</v>
      </c>
      <c r="F359" s="23">
        <v>0.10488088481701516</v>
      </c>
      <c r="G359" s="23">
        <v>6.615638039272298E-2</v>
      </c>
      <c r="H359" s="14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86</v>
      </c>
      <c r="C360" s="28"/>
      <c r="D360" s="13">
        <v>2.9584955027398961E-2</v>
      </c>
      <c r="E360" s="13">
        <v>1.243202579764594E-2</v>
      </c>
      <c r="F360" s="13">
        <v>2.5896514769633373E-2</v>
      </c>
      <c r="G360" s="13">
        <v>1.9240828034723118E-2</v>
      </c>
      <c r="H360" s="14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-7.7234125537773424E-2</v>
      </c>
      <c r="E361" s="13">
        <v>-9.217021338974285E-3</v>
      </c>
      <c r="F361" s="13">
        <v>0.12843896882049721</v>
      </c>
      <c r="G361" s="13">
        <v>-4.1987821943750725E-2</v>
      </c>
      <c r="H361" s="14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1.02</v>
      </c>
      <c r="E362" s="44">
        <v>0.32</v>
      </c>
      <c r="F362" s="44">
        <v>3.05</v>
      </c>
      <c r="G362" s="44">
        <v>0.32</v>
      </c>
      <c r="H362" s="14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BM363" s="55"/>
    </row>
    <row r="364" spans="1:65" ht="15">
      <c r="B364" s="8" t="s">
        <v>564</v>
      </c>
      <c r="BM364" s="27" t="s">
        <v>317</v>
      </c>
    </row>
    <row r="365" spans="1:65" ht="15">
      <c r="A365" s="24" t="s">
        <v>81</v>
      </c>
      <c r="B365" s="18" t="s">
        <v>110</v>
      </c>
      <c r="C365" s="15" t="s">
        <v>111</v>
      </c>
      <c r="D365" s="16" t="s">
        <v>226</v>
      </c>
      <c r="E365" s="17" t="s">
        <v>226</v>
      </c>
      <c r="F365" s="17" t="s">
        <v>226</v>
      </c>
      <c r="G365" s="17" t="s">
        <v>226</v>
      </c>
      <c r="H365" s="17" t="s">
        <v>226</v>
      </c>
      <c r="I365" s="17" t="s">
        <v>226</v>
      </c>
      <c r="J365" s="17" t="s">
        <v>226</v>
      </c>
      <c r="K365" s="17" t="s">
        <v>226</v>
      </c>
      <c r="L365" s="17" t="s">
        <v>226</v>
      </c>
      <c r="M365" s="14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227</v>
      </c>
      <c r="C366" s="9" t="s">
        <v>227</v>
      </c>
      <c r="D366" s="147" t="s">
        <v>231</v>
      </c>
      <c r="E366" s="148" t="s">
        <v>235</v>
      </c>
      <c r="F366" s="148" t="s">
        <v>236</v>
      </c>
      <c r="G366" s="148" t="s">
        <v>237</v>
      </c>
      <c r="H366" s="148" t="s">
        <v>238</v>
      </c>
      <c r="I366" s="148" t="s">
        <v>239</v>
      </c>
      <c r="J366" s="148" t="s">
        <v>240</v>
      </c>
      <c r="K366" s="148" t="s">
        <v>241</v>
      </c>
      <c r="L366" s="148" t="s">
        <v>281</v>
      </c>
      <c r="M366" s="14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284</v>
      </c>
      <c r="E367" s="11" t="s">
        <v>318</v>
      </c>
      <c r="F367" s="11" t="s">
        <v>284</v>
      </c>
      <c r="G367" s="11" t="s">
        <v>284</v>
      </c>
      <c r="H367" s="11" t="s">
        <v>284</v>
      </c>
      <c r="I367" s="11" t="s">
        <v>284</v>
      </c>
      <c r="J367" s="11" t="s">
        <v>284</v>
      </c>
      <c r="K367" s="11" t="s">
        <v>284</v>
      </c>
      <c r="L367" s="11" t="s">
        <v>318</v>
      </c>
      <c r="M367" s="14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5" t="s">
        <v>320</v>
      </c>
      <c r="E368" s="25" t="s">
        <v>321</v>
      </c>
      <c r="F368" s="25" t="s">
        <v>321</v>
      </c>
      <c r="G368" s="25" t="s">
        <v>321</v>
      </c>
      <c r="H368" s="25" t="s">
        <v>321</v>
      </c>
      <c r="I368" s="25" t="s">
        <v>321</v>
      </c>
      <c r="J368" s="25" t="s">
        <v>321</v>
      </c>
      <c r="K368" s="25" t="s">
        <v>321</v>
      </c>
      <c r="L368" s="25" t="s">
        <v>322</v>
      </c>
      <c r="M368" s="14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8">
        <v>1</v>
      </c>
      <c r="C369" s="14">
        <v>1</v>
      </c>
      <c r="D369" s="143" t="s">
        <v>96</v>
      </c>
      <c r="E369" s="143" t="s">
        <v>104</v>
      </c>
      <c r="F369" s="21">
        <v>0.23</v>
      </c>
      <c r="G369" s="21">
        <v>0.06</v>
      </c>
      <c r="H369" s="21">
        <v>0.08</v>
      </c>
      <c r="I369" s="21">
        <v>0.11</v>
      </c>
      <c r="J369" s="21">
        <v>0.08</v>
      </c>
      <c r="K369" s="21">
        <v>0.14000000000000001</v>
      </c>
      <c r="L369" s="21">
        <v>0.17</v>
      </c>
      <c r="M369" s="14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44" t="s">
        <v>96</v>
      </c>
      <c r="E370" s="144" t="s">
        <v>104</v>
      </c>
      <c r="F370" s="11">
        <v>0.23</v>
      </c>
      <c r="G370" s="11">
        <v>7.0000000000000007E-2</v>
      </c>
      <c r="H370" s="11">
        <v>0.09</v>
      </c>
      <c r="I370" s="11">
        <v>0.11</v>
      </c>
      <c r="J370" s="11">
        <v>0.08</v>
      </c>
      <c r="K370" s="11">
        <v>0.15</v>
      </c>
      <c r="L370" s="11">
        <v>0.2</v>
      </c>
      <c r="M370" s="14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>
        <v>1</v>
      </c>
      <c r="C371" s="9">
        <v>3</v>
      </c>
      <c r="D371" s="144" t="s">
        <v>96</v>
      </c>
      <c r="E371" s="144" t="s">
        <v>104</v>
      </c>
      <c r="F371" s="11">
        <v>0.22</v>
      </c>
      <c r="G371" s="11">
        <v>7.0000000000000007E-2</v>
      </c>
      <c r="H371" s="11">
        <v>0.08</v>
      </c>
      <c r="I371" s="11">
        <v>0.1</v>
      </c>
      <c r="J371" s="11">
        <v>0.08</v>
      </c>
      <c r="K371" s="11">
        <v>0.14000000000000001</v>
      </c>
      <c r="L371" s="11">
        <v>0.15</v>
      </c>
      <c r="M371" s="14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44" t="s">
        <v>96</v>
      </c>
      <c r="E372" s="144" t="s">
        <v>104</v>
      </c>
      <c r="F372" s="11">
        <v>0.21</v>
      </c>
      <c r="G372" s="11">
        <v>7.0000000000000007E-2</v>
      </c>
      <c r="H372" s="11">
        <v>0.08</v>
      </c>
      <c r="I372" s="11">
        <v>0.11</v>
      </c>
      <c r="J372" s="11">
        <v>7.0000000000000007E-2</v>
      </c>
      <c r="K372" s="11">
        <v>0.15</v>
      </c>
      <c r="L372" s="11">
        <v>0.19</v>
      </c>
      <c r="M372" s="14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0.125</v>
      </c>
    </row>
    <row r="373" spans="1:65">
      <c r="A373" s="29"/>
      <c r="B373" s="19">
        <v>1</v>
      </c>
      <c r="C373" s="9">
        <v>5</v>
      </c>
      <c r="D373" s="144" t="s">
        <v>96</v>
      </c>
      <c r="E373" s="144" t="s">
        <v>104</v>
      </c>
      <c r="F373" s="11">
        <v>0.21</v>
      </c>
      <c r="G373" s="11">
        <v>0.06</v>
      </c>
      <c r="H373" s="11">
        <v>0.09</v>
      </c>
      <c r="I373" s="11">
        <v>0.11</v>
      </c>
      <c r="J373" s="11">
        <v>0.08</v>
      </c>
      <c r="K373" s="11">
        <v>0.14000000000000001</v>
      </c>
      <c r="L373" s="11">
        <v>0.14000000000000001</v>
      </c>
      <c r="M373" s="14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13</v>
      </c>
    </row>
    <row r="374" spans="1:65">
      <c r="A374" s="29"/>
      <c r="B374" s="19">
        <v>1</v>
      </c>
      <c r="C374" s="9">
        <v>6</v>
      </c>
      <c r="D374" s="144" t="s">
        <v>96</v>
      </c>
      <c r="E374" s="144" t="s">
        <v>104</v>
      </c>
      <c r="F374" s="11">
        <v>0.23</v>
      </c>
      <c r="G374" s="11">
        <v>7.0000000000000007E-2</v>
      </c>
      <c r="H374" s="11">
        <v>0.08</v>
      </c>
      <c r="I374" s="11">
        <v>0.11</v>
      </c>
      <c r="J374" s="11">
        <v>7.0000000000000007E-2</v>
      </c>
      <c r="K374" s="11">
        <v>0.15</v>
      </c>
      <c r="L374" s="11">
        <v>0.19</v>
      </c>
      <c r="M374" s="149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257</v>
      </c>
      <c r="C375" s="12"/>
      <c r="D375" s="22" t="s">
        <v>685</v>
      </c>
      <c r="E375" s="22" t="s">
        <v>685</v>
      </c>
      <c r="F375" s="22">
        <v>0.22166666666666668</v>
      </c>
      <c r="G375" s="22">
        <v>6.6666666666666666E-2</v>
      </c>
      <c r="H375" s="22">
        <v>8.3333333333333329E-2</v>
      </c>
      <c r="I375" s="22">
        <v>0.10833333333333334</v>
      </c>
      <c r="J375" s="22">
        <v>7.6666666666666675E-2</v>
      </c>
      <c r="K375" s="22">
        <v>0.14500000000000002</v>
      </c>
      <c r="L375" s="22">
        <v>0.17333333333333334</v>
      </c>
      <c r="M375" s="14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258</v>
      </c>
      <c r="C376" s="28"/>
      <c r="D376" s="11" t="s">
        <v>685</v>
      </c>
      <c r="E376" s="11" t="s">
        <v>685</v>
      </c>
      <c r="F376" s="11">
        <v>0.22500000000000001</v>
      </c>
      <c r="G376" s="11">
        <v>7.0000000000000007E-2</v>
      </c>
      <c r="H376" s="11">
        <v>0.08</v>
      </c>
      <c r="I376" s="11">
        <v>0.11</v>
      </c>
      <c r="J376" s="11">
        <v>0.08</v>
      </c>
      <c r="K376" s="11">
        <v>0.14500000000000002</v>
      </c>
      <c r="L376" s="11">
        <v>0.18</v>
      </c>
      <c r="M376" s="14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259</v>
      </c>
      <c r="C377" s="28"/>
      <c r="D377" s="23" t="s">
        <v>685</v>
      </c>
      <c r="E377" s="23" t="s">
        <v>685</v>
      </c>
      <c r="F377" s="23">
        <v>9.8319208025017587E-3</v>
      </c>
      <c r="G377" s="23">
        <v>5.1639777949432268E-3</v>
      </c>
      <c r="H377" s="23">
        <v>5.1639777949432199E-3</v>
      </c>
      <c r="I377" s="23">
        <v>4.082482904638628E-3</v>
      </c>
      <c r="J377" s="23">
        <v>5.1639777949432199E-3</v>
      </c>
      <c r="K377" s="23">
        <v>5.4772255750516509E-3</v>
      </c>
      <c r="L377" s="23">
        <v>2.422120283277986E-2</v>
      </c>
      <c r="M377" s="14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86</v>
      </c>
      <c r="C378" s="28"/>
      <c r="D378" s="13" t="s">
        <v>685</v>
      </c>
      <c r="E378" s="13" t="s">
        <v>685</v>
      </c>
      <c r="F378" s="13">
        <v>4.4354529936098154E-2</v>
      </c>
      <c r="G378" s="13">
        <v>7.7459666924148407E-2</v>
      </c>
      <c r="H378" s="13">
        <v>6.1967733539318642E-2</v>
      </c>
      <c r="I378" s="13">
        <v>3.768445758127964E-2</v>
      </c>
      <c r="J378" s="13">
        <v>6.7356232107955036E-2</v>
      </c>
      <c r="K378" s="13">
        <v>3.777396948311483E-2</v>
      </c>
      <c r="L378" s="13">
        <v>0.13973770865065302</v>
      </c>
      <c r="M378" s="149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 t="s">
        <v>685</v>
      </c>
      <c r="E379" s="13" t="s">
        <v>685</v>
      </c>
      <c r="F379" s="13">
        <v>0.77333333333333343</v>
      </c>
      <c r="G379" s="13">
        <v>-0.46666666666666667</v>
      </c>
      <c r="H379" s="13">
        <v>-0.33333333333333337</v>
      </c>
      <c r="I379" s="13">
        <v>-0.1333333333333333</v>
      </c>
      <c r="J379" s="13">
        <v>-0.3866666666666666</v>
      </c>
      <c r="K379" s="13">
        <v>0.16000000000000014</v>
      </c>
      <c r="L379" s="13">
        <v>0.38666666666666671</v>
      </c>
      <c r="M379" s="149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>
        <v>0</v>
      </c>
      <c r="E380" s="44">
        <v>1.01</v>
      </c>
      <c r="F380" s="44">
        <v>2.46</v>
      </c>
      <c r="G380" s="44">
        <v>0.67</v>
      </c>
      <c r="H380" s="44">
        <v>0.34</v>
      </c>
      <c r="I380" s="44">
        <v>0.17</v>
      </c>
      <c r="J380" s="44">
        <v>0.47</v>
      </c>
      <c r="K380" s="44">
        <v>0.91</v>
      </c>
      <c r="L380" s="44">
        <v>1.48</v>
      </c>
      <c r="M380" s="149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BM381" s="55"/>
    </row>
    <row r="382" spans="1:65" ht="15">
      <c r="B382" s="8" t="s">
        <v>565</v>
      </c>
      <c r="BM382" s="27" t="s">
        <v>317</v>
      </c>
    </row>
    <row r="383" spans="1:65" ht="15">
      <c r="A383" s="24" t="s">
        <v>8</v>
      </c>
      <c r="B383" s="18" t="s">
        <v>110</v>
      </c>
      <c r="C383" s="15" t="s">
        <v>111</v>
      </c>
      <c r="D383" s="16" t="s">
        <v>226</v>
      </c>
      <c r="E383" s="17" t="s">
        <v>226</v>
      </c>
      <c r="F383" s="17" t="s">
        <v>226</v>
      </c>
      <c r="G383" s="17" t="s">
        <v>226</v>
      </c>
      <c r="H383" s="17" t="s">
        <v>226</v>
      </c>
      <c r="I383" s="17" t="s">
        <v>226</v>
      </c>
      <c r="J383" s="17" t="s">
        <v>226</v>
      </c>
      <c r="K383" s="17" t="s">
        <v>226</v>
      </c>
      <c r="L383" s="17" t="s">
        <v>226</v>
      </c>
      <c r="M383" s="17" t="s">
        <v>226</v>
      </c>
      <c r="N383" s="17" t="s">
        <v>226</v>
      </c>
      <c r="O383" s="17" t="s">
        <v>226</v>
      </c>
      <c r="P383" s="149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 t="s">
        <v>227</v>
      </c>
      <c r="C384" s="9" t="s">
        <v>227</v>
      </c>
      <c r="D384" s="147" t="s">
        <v>230</v>
      </c>
      <c r="E384" s="148" t="s">
        <v>231</v>
      </c>
      <c r="F384" s="148" t="s">
        <v>235</v>
      </c>
      <c r="G384" s="148" t="s">
        <v>236</v>
      </c>
      <c r="H384" s="148" t="s">
        <v>237</v>
      </c>
      <c r="I384" s="148" t="s">
        <v>238</v>
      </c>
      <c r="J384" s="148" t="s">
        <v>239</v>
      </c>
      <c r="K384" s="148" t="s">
        <v>240</v>
      </c>
      <c r="L384" s="148" t="s">
        <v>241</v>
      </c>
      <c r="M384" s="148" t="s">
        <v>242</v>
      </c>
      <c r="N384" s="148" t="s">
        <v>244</v>
      </c>
      <c r="O384" s="148" t="s">
        <v>281</v>
      </c>
      <c r="P384" s="149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 t="s">
        <v>3</v>
      </c>
    </row>
    <row r="385" spans="1:65">
      <c r="A385" s="29"/>
      <c r="B385" s="19"/>
      <c r="C385" s="9"/>
      <c r="D385" s="10" t="s">
        <v>284</v>
      </c>
      <c r="E385" s="11" t="s">
        <v>284</v>
      </c>
      <c r="F385" s="11" t="s">
        <v>318</v>
      </c>
      <c r="G385" s="11" t="s">
        <v>284</v>
      </c>
      <c r="H385" s="11" t="s">
        <v>284</v>
      </c>
      <c r="I385" s="11" t="s">
        <v>284</v>
      </c>
      <c r="J385" s="11" t="s">
        <v>284</v>
      </c>
      <c r="K385" s="11" t="s">
        <v>284</v>
      </c>
      <c r="L385" s="11" t="s">
        <v>284</v>
      </c>
      <c r="M385" s="11" t="s">
        <v>318</v>
      </c>
      <c r="N385" s="11" t="s">
        <v>318</v>
      </c>
      <c r="O385" s="11" t="s">
        <v>318</v>
      </c>
      <c r="P385" s="14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9"/>
      <c r="C386" s="9"/>
      <c r="D386" s="25" t="s">
        <v>319</v>
      </c>
      <c r="E386" s="25" t="s">
        <v>320</v>
      </c>
      <c r="F386" s="25" t="s">
        <v>321</v>
      </c>
      <c r="G386" s="25" t="s">
        <v>321</v>
      </c>
      <c r="H386" s="25" t="s">
        <v>321</v>
      </c>
      <c r="I386" s="25" t="s">
        <v>321</v>
      </c>
      <c r="J386" s="25" t="s">
        <v>321</v>
      </c>
      <c r="K386" s="25" t="s">
        <v>321</v>
      </c>
      <c r="L386" s="25" t="s">
        <v>321</v>
      </c>
      <c r="M386" s="25" t="s">
        <v>319</v>
      </c>
      <c r="N386" s="25" t="s">
        <v>319</v>
      </c>
      <c r="O386" s="25" t="s">
        <v>322</v>
      </c>
      <c r="P386" s="14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8">
        <v>1</v>
      </c>
      <c r="C387" s="14">
        <v>1</v>
      </c>
      <c r="D387" s="21">
        <v>0.1</v>
      </c>
      <c r="E387" s="21">
        <v>0.55126726174330987</v>
      </c>
      <c r="F387" s="143" t="s">
        <v>104</v>
      </c>
      <c r="G387" s="21">
        <v>0.42</v>
      </c>
      <c r="H387" s="21">
        <v>0.65</v>
      </c>
      <c r="I387" s="21">
        <v>0.36</v>
      </c>
      <c r="J387" s="21">
        <v>0.4</v>
      </c>
      <c r="K387" s="21">
        <v>0.33</v>
      </c>
      <c r="L387" s="21">
        <v>0.54</v>
      </c>
      <c r="M387" s="21">
        <v>0.83948852429999998</v>
      </c>
      <c r="N387" s="21">
        <v>0.73</v>
      </c>
      <c r="O387" s="21">
        <v>0.84</v>
      </c>
      <c r="P387" s="14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>
        <v>1</v>
      </c>
      <c r="C388" s="9">
        <v>2</v>
      </c>
      <c r="D388" s="11">
        <v>0.09</v>
      </c>
      <c r="E388" s="11">
        <v>0.5724138791295692</v>
      </c>
      <c r="F388" s="144" t="s">
        <v>104</v>
      </c>
      <c r="G388" s="11">
        <v>0.41</v>
      </c>
      <c r="H388" s="11">
        <v>0.64</v>
      </c>
      <c r="I388" s="11">
        <v>0.37</v>
      </c>
      <c r="J388" s="11">
        <v>0.42</v>
      </c>
      <c r="K388" s="11">
        <v>0.31</v>
      </c>
      <c r="L388" s="145">
        <v>0.46</v>
      </c>
      <c r="M388" s="11">
        <v>0.83516161698000002</v>
      </c>
      <c r="N388" s="11">
        <v>0.76</v>
      </c>
      <c r="O388" s="11">
        <v>0.8</v>
      </c>
      <c r="P388" s="149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8</v>
      </c>
    </row>
    <row r="389" spans="1:65">
      <c r="A389" s="29"/>
      <c r="B389" s="19">
        <v>1</v>
      </c>
      <c r="C389" s="9">
        <v>3</v>
      </c>
      <c r="D389" s="11">
        <v>0.06</v>
      </c>
      <c r="E389" s="11">
        <v>0.55066674865519727</v>
      </c>
      <c r="F389" s="144" t="s">
        <v>104</v>
      </c>
      <c r="G389" s="11">
        <v>0.42</v>
      </c>
      <c r="H389" s="11">
        <v>0.72</v>
      </c>
      <c r="I389" s="11">
        <v>0.33</v>
      </c>
      <c r="J389" s="11">
        <v>0.42</v>
      </c>
      <c r="K389" s="11">
        <v>0.37</v>
      </c>
      <c r="L389" s="11">
        <v>0.54</v>
      </c>
      <c r="M389" s="11">
        <v>0.84874021907999997</v>
      </c>
      <c r="N389" s="11">
        <v>0.77</v>
      </c>
      <c r="O389" s="11">
        <v>0.86</v>
      </c>
      <c r="P389" s="149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16</v>
      </c>
    </row>
    <row r="390" spans="1:65">
      <c r="A390" s="29"/>
      <c r="B390" s="19">
        <v>1</v>
      </c>
      <c r="C390" s="9">
        <v>4</v>
      </c>
      <c r="D390" s="11">
        <v>0.09</v>
      </c>
      <c r="E390" s="11">
        <v>0.5417100240658892</v>
      </c>
      <c r="F390" s="144" t="s">
        <v>104</v>
      </c>
      <c r="G390" s="11">
        <v>0.41</v>
      </c>
      <c r="H390" s="11">
        <v>0.66</v>
      </c>
      <c r="I390" s="11">
        <v>0.31</v>
      </c>
      <c r="J390" s="11">
        <v>0.41</v>
      </c>
      <c r="K390" s="11">
        <v>0.34</v>
      </c>
      <c r="L390" s="11">
        <v>0.55000000000000004</v>
      </c>
      <c r="M390" s="11">
        <v>0.82848403398000003</v>
      </c>
      <c r="N390" s="11">
        <v>0.78</v>
      </c>
      <c r="O390" s="11">
        <v>0.84</v>
      </c>
      <c r="P390" s="14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0.52659510070765403</v>
      </c>
    </row>
    <row r="391" spans="1:65">
      <c r="A391" s="29"/>
      <c r="B391" s="19">
        <v>1</v>
      </c>
      <c r="C391" s="9">
        <v>5</v>
      </c>
      <c r="D391" s="11">
        <v>0.08</v>
      </c>
      <c r="E391" s="11">
        <v>0.58258004906942462</v>
      </c>
      <c r="F391" s="144" t="s">
        <v>104</v>
      </c>
      <c r="G391" s="11">
        <v>0.41</v>
      </c>
      <c r="H391" s="11">
        <v>0.62</v>
      </c>
      <c r="I391" s="11">
        <v>0.38</v>
      </c>
      <c r="J391" s="11">
        <v>0.43</v>
      </c>
      <c r="K391" s="11">
        <v>0.32</v>
      </c>
      <c r="L391" s="11">
        <v>0.56000000000000005</v>
      </c>
      <c r="M391" s="11">
        <v>0.87318908401999995</v>
      </c>
      <c r="N391" s="11">
        <v>0.73</v>
      </c>
      <c r="O391" s="11">
        <v>0.77</v>
      </c>
      <c r="P391" s="14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14</v>
      </c>
    </row>
    <row r="392" spans="1:65">
      <c r="A392" s="29"/>
      <c r="B392" s="19">
        <v>1</v>
      </c>
      <c r="C392" s="9">
        <v>6</v>
      </c>
      <c r="D392" s="11">
        <v>7.0000000000000007E-2</v>
      </c>
      <c r="E392" s="11">
        <v>0.54078614066174646</v>
      </c>
      <c r="F392" s="144" t="s">
        <v>104</v>
      </c>
      <c r="G392" s="145">
        <v>0.38</v>
      </c>
      <c r="H392" s="11">
        <v>0.71</v>
      </c>
      <c r="I392" s="11">
        <v>0.34</v>
      </c>
      <c r="J392" s="11">
        <v>0.37</v>
      </c>
      <c r="K392" s="11">
        <v>0.31</v>
      </c>
      <c r="L392" s="11">
        <v>0.56000000000000005</v>
      </c>
      <c r="M392" s="11">
        <v>0.86678906501999997</v>
      </c>
      <c r="N392" s="11">
        <v>0.82</v>
      </c>
      <c r="O392" s="11">
        <v>0.83</v>
      </c>
      <c r="P392" s="14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29"/>
      <c r="B393" s="20" t="s">
        <v>257</v>
      </c>
      <c r="C393" s="12"/>
      <c r="D393" s="22">
        <v>8.1666666666666665E-2</v>
      </c>
      <c r="E393" s="22">
        <v>0.55657068388752273</v>
      </c>
      <c r="F393" s="22" t="s">
        <v>685</v>
      </c>
      <c r="G393" s="22">
        <v>0.40833333333333327</v>
      </c>
      <c r="H393" s="22">
        <v>0.66666666666666663</v>
      </c>
      <c r="I393" s="22">
        <v>0.34833333333333333</v>
      </c>
      <c r="J393" s="22">
        <v>0.40833333333333338</v>
      </c>
      <c r="K393" s="22">
        <v>0.33</v>
      </c>
      <c r="L393" s="22">
        <v>0.53500000000000003</v>
      </c>
      <c r="M393" s="22">
        <v>0.84864209056333328</v>
      </c>
      <c r="N393" s="22">
        <v>0.76500000000000001</v>
      </c>
      <c r="O393" s="22">
        <v>0.82333333333333325</v>
      </c>
      <c r="P393" s="14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258</v>
      </c>
      <c r="C394" s="28"/>
      <c r="D394" s="11">
        <v>8.4999999999999992E-2</v>
      </c>
      <c r="E394" s="11">
        <v>0.55096700519925357</v>
      </c>
      <c r="F394" s="11" t="s">
        <v>685</v>
      </c>
      <c r="G394" s="11">
        <v>0.41</v>
      </c>
      <c r="H394" s="11">
        <v>0.65500000000000003</v>
      </c>
      <c r="I394" s="11">
        <v>0.35</v>
      </c>
      <c r="J394" s="11">
        <v>0.41499999999999998</v>
      </c>
      <c r="K394" s="11">
        <v>0.32500000000000001</v>
      </c>
      <c r="L394" s="11">
        <v>0.54500000000000004</v>
      </c>
      <c r="M394" s="11">
        <v>0.84411437168999992</v>
      </c>
      <c r="N394" s="11">
        <v>0.76500000000000001</v>
      </c>
      <c r="O394" s="11">
        <v>0.83499999999999996</v>
      </c>
      <c r="P394" s="14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259</v>
      </c>
      <c r="C395" s="28"/>
      <c r="D395" s="23">
        <v>1.4719601443879782E-2</v>
      </c>
      <c r="E395" s="23">
        <v>1.7090744076786527E-2</v>
      </c>
      <c r="F395" s="23" t="s">
        <v>685</v>
      </c>
      <c r="G395" s="23">
        <v>1.4719601443879737E-2</v>
      </c>
      <c r="H395" s="23">
        <v>3.9832984656772402E-2</v>
      </c>
      <c r="I395" s="23">
        <v>2.6394443859772201E-2</v>
      </c>
      <c r="J395" s="23">
        <v>2.1369760566432805E-2</v>
      </c>
      <c r="K395" s="23">
        <v>2.2803508501982761E-2</v>
      </c>
      <c r="L395" s="23">
        <v>3.7815340802378083E-2</v>
      </c>
      <c r="M395" s="23">
        <v>1.7909413097493602E-2</v>
      </c>
      <c r="N395" s="23">
        <v>3.3911649915626334E-2</v>
      </c>
      <c r="O395" s="23">
        <v>3.2659863237109017E-2</v>
      </c>
      <c r="P395" s="14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86</v>
      </c>
      <c r="C396" s="28"/>
      <c r="D396" s="13">
        <v>0.1802400176801606</v>
      </c>
      <c r="E396" s="13">
        <v>3.0707230135463608E-2</v>
      </c>
      <c r="F396" s="13" t="s">
        <v>685</v>
      </c>
      <c r="G396" s="13">
        <v>3.6048003536032013E-2</v>
      </c>
      <c r="H396" s="13">
        <v>5.9749476985158603E-2</v>
      </c>
      <c r="I396" s="13">
        <v>7.5773523042408239E-2</v>
      </c>
      <c r="J396" s="13">
        <v>5.2334107509631356E-2</v>
      </c>
      <c r="K396" s="13">
        <v>6.9101540915099277E-2</v>
      </c>
      <c r="L396" s="13">
        <v>7.0682880004445017E-2</v>
      </c>
      <c r="M396" s="13">
        <v>2.1103611636332151E-2</v>
      </c>
      <c r="N396" s="13">
        <v>4.432895413807364E-2</v>
      </c>
      <c r="O396" s="13">
        <v>3.9667850085557517E-2</v>
      </c>
      <c r="P396" s="14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13">
        <v>-0.84491563526337299</v>
      </c>
      <c r="E397" s="13">
        <v>5.6923399286447296E-2</v>
      </c>
      <c r="F397" s="13" t="s">
        <v>685</v>
      </c>
      <c r="G397" s="13">
        <v>-0.22457817631686494</v>
      </c>
      <c r="H397" s="13">
        <v>0.26599481417654713</v>
      </c>
      <c r="I397" s="13">
        <v>-0.33851770959275407</v>
      </c>
      <c r="J397" s="13">
        <v>-0.22457817631686472</v>
      </c>
      <c r="K397" s="13">
        <v>-0.37333256698260908</v>
      </c>
      <c r="L397" s="13">
        <v>1.5960838376679165E-2</v>
      </c>
      <c r="M397" s="13">
        <v>0.61156472861768552</v>
      </c>
      <c r="N397" s="13">
        <v>0.45272904926758795</v>
      </c>
      <c r="O397" s="13">
        <v>0.56350359550803564</v>
      </c>
      <c r="P397" s="14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45" t="s">
        <v>261</v>
      </c>
      <c r="C398" s="46"/>
      <c r="D398" s="44">
        <v>1.56</v>
      </c>
      <c r="E398" s="44">
        <v>0.34</v>
      </c>
      <c r="F398" s="44">
        <v>1.69</v>
      </c>
      <c r="G398" s="44">
        <v>0.25</v>
      </c>
      <c r="H398" s="44">
        <v>0.78</v>
      </c>
      <c r="I398" s="44">
        <v>0.49</v>
      </c>
      <c r="J398" s="44">
        <v>0.25</v>
      </c>
      <c r="K398" s="44">
        <v>0.56999999999999995</v>
      </c>
      <c r="L398" s="44">
        <v>0.25</v>
      </c>
      <c r="M398" s="44">
        <v>1.51</v>
      </c>
      <c r="N398" s="44">
        <v>1.18</v>
      </c>
      <c r="O398" s="44">
        <v>1.41</v>
      </c>
      <c r="P398" s="14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BM399" s="55"/>
    </row>
    <row r="400" spans="1:65" ht="15">
      <c r="B400" s="8" t="s">
        <v>566</v>
      </c>
      <c r="BM400" s="27" t="s">
        <v>317</v>
      </c>
    </row>
    <row r="401" spans="1:65" ht="15">
      <c r="A401" s="24" t="s">
        <v>53</v>
      </c>
      <c r="B401" s="18" t="s">
        <v>110</v>
      </c>
      <c r="C401" s="15" t="s">
        <v>111</v>
      </c>
      <c r="D401" s="16" t="s">
        <v>226</v>
      </c>
      <c r="E401" s="17" t="s">
        <v>226</v>
      </c>
      <c r="F401" s="17" t="s">
        <v>226</v>
      </c>
      <c r="G401" s="17" t="s">
        <v>226</v>
      </c>
      <c r="H401" s="17" t="s">
        <v>226</v>
      </c>
      <c r="I401" s="17" t="s">
        <v>226</v>
      </c>
      <c r="J401" s="17" t="s">
        <v>226</v>
      </c>
      <c r="K401" s="17" t="s">
        <v>226</v>
      </c>
      <c r="L401" s="17" t="s">
        <v>226</v>
      </c>
      <c r="M401" s="17" t="s">
        <v>226</v>
      </c>
      <c r="N401" s="17" t="s">
        <v>226</v>
      </c>
      <c r="O401" s="17" t="s">
        <v>226</v>
      </c>
      <c r="P401" s="17" t="s">
        <v>226</v>
      </c>
      <c r="Q401" s="17" t="s">
        <v>226</v>
      </c>
      <c r="R401" s="17" t="s">
        <v>226</v>
      </c>
      <c r="S401" s="149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9" t="s">
        <v>227</v>
      </c>
      <c r="C402" s="9" t="s">
        <v>227</v>
      </c>
      <c r="D402" s="147" t="s">
        <v>231</v>
      </c>
      <c r="E402" s="148" t="s">
        <v>235</v>
      </c>
      <c r="F402" s="148" t="s">
        <v>236</v>
      </c>
      <c r="G402" s="148" t="s">
        <v>237</v>
      </c>
      <c r="H402" s="148" t="s">
        <v>238</v>
      </c>
      <c r="I402" s="148" t="s">
        <v>239</v>
      </c>
      <c r="J402" s="148" t="s">
        <v>240</v>
      </c>
      <c r="K402" s="148" t="s">
        <v>241</v>
      </c>
      <c r="L402" s="148" t="s">
        <v>242</v>
      </c>
      <c r="M402" s="148" t="s">
        <v>243</v>
      </c>
      <c r="N402" s="148" t="s">
        <v>245</v>
      </c>
      <c r="O402" s="148" t="s">
        <v>247</v>
      </c>
      <c r="P402" s="148" t="s">
        <v>281</v>
      </c>
      <c r="Q402" s="148" t="s">
        <v>250</v>
      </c>
      <c r="R402" s="148" t="s">
        <v>251</v>
      </c>
      <c r="S402" s="149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 t="s">
        <v>3</v>
      </c>
    </row>
    <row r="403" spans="1:65">
      <c r="A403" s="29"/>
      <c r="B403" s="19"/>
      <c r="C403" s="9"/>
      <c r="D403" s="10" t="s">
        <v>284</v>
      </c>
      <c r="E403" s="11" t="s">
        <v>318</v>
      </c>
      <c r="F403" s="11" t="s">
        <v>284</v>
      </c>
      <c r="G403" s="11" t="s">
        <v>284</v>
      </c>
      <c r="H403" s="11" t="s">
        <v>284</v>
      </c>
      <c r="I403" s="11" t="s">
        <v>284</v>
      </c>
      <c r="J403" s="11" t="s">
        <v>284</v>
      </c>
      <c r="K403" s="11" t="s">
        <v>284</v>
      </c>
      <c r="L403" s="11" t="s">
        <v>318</v>
      </c>
      <c r="M403" s="11" t="s">
        <v>318</v>
      </c>
      <c r="N403" s="11" t="s">
        <v>284</v>
      </c>
      <c r="O403" s="11" t="s">
        <v>284</v>
      </c>
      <c r="P403" s="11" t="s">
        <v>318</v>
      </c>
      <c r="Q403" s="11" t="s">
        <v>285</v>
      </c>
      <c r="R403" s="11" t="s">
        <v>284</v>
      </c>
      <c r="S403" s="149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3</v>
      </c>
    </row>
    <row r="404" spans="1:65">
      <c r="A404" s="29"/>
      <c r="B404" s="19"/>
      <c r="C404" s="9"/>
      <c r="D404" s="25" t="s">
        <v>320</v>
      </c>
      <c r="E404" s="25" t="s">
        <v>321</v>
      </c>
      <c r="F404" s="25" t="s">
        <v>321</v>
      </c>
      <c r="G404" s="25" t="s">
        <v>321</v>
      </c>
      <c r="H404" s="25" t="s">
        <v>321</v>
      </c>
      <c r="I404" s="25" t="s">
        <v>321</v>
      </c>
      <c r="J404" s="25" t="s">
        <v>321</v>
      </c>
      <c r="K404" s="25" t="s">
        <v>321</v>
      </c>
      <c r="L404" s="25" t="s">
        <v>319</v>
      </c>
      <c r="M404" s="25" t="s">
        <v>321</v>
      </c>
      <c r="N404" s="25" t="s">
        <v>321</v>
      </c>
      <c r="O404" s="25" t="s">
        <v>287</v>
      </c>
      <c r="P404" s="25" t="s">
        <v>322</v>
      </c>
      <c r="Q404" s="25" t="s">
        <v>319</v>
      </c>
      <c r="R404" s="25" t="s">
        <v>256</v>
      </c>
      <c r="S404" s="149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8">
        <v>1</v>
      </c>
      <c r="C405" s="14">
        <v>1</v>
      </c>
      <c r="D405" s="201" t="s">
        <v>101</v>
      </c>
      <c r="E405" s="200">
        <v>0.06</v>
      </c>
      <c r="F405" s="201" t="s">
        <v>105</v>
      </c>
      <c r="G405" s="200">
        <v>0.01</v>
      </c>
      <c r="H405" s="200">
        <v>0.01</v>
      </c>
      <c r="I405" s="200">
        <v>0.02</v>
      </c>
      <c r="J405" s="200">
        <v>0.03</v>
      </c>
      <c r="K405" s="200">
        <v>0.04</v>
      </c>
      <c r="L405" s="201" t="s">
        <v>302</v>
      </c>
      <c r="M405" s="200">
        <v>7.0000000000000007E-2</v>
      </c>
      <c r="N405" s="200">
        <v>3.3000000000000002E-2</v>
      </c>
      <c r="O405" s="200">
        <v>1.6E-2</v>
      </c>
      <c r="P405" s="200">
        <v>0.05</v>
      </c>
      <c r="Q405" s="201" t="s">
        <v>103</v>
      </c>
      <c r="R405" s="201" t="s">
        <v>288</v>
      </c>
      <c r="S405" s="202"/>
      <c r="T405" s="203"/>
      <c r="U405" s="203"/>
      <c r="V405" s="203"/>
      <c r="W405" s="203"/>
      <c r="X405" s="203"/>
      <c r="Y405" s="203"/>
      <c r="Z405" s="203"/>
      <c r="AA405" s="203"/>
      <c r="AB405" s="203"/>
      <c r="AC405" s="203"/>
      <c r="AD405" s="203"/>
      <c r="AE405" s="203"/>
      <c r="AF405" s="203"/>
      <c r="AG405" s="203"/>
      <c r="AH405" s="203"/>
      <c r="AI405" s="203"/>
      <c r="AJ405" s="203"/>
      <c r="AK405" s="203"/>
      <c r="AL405" s="203"/>
      <c r="AM405" s="203"/>
      <c r="AN405" s="203"/>
      <c r="AO405" s="203"/>
      <c r="AP405" s="203"/>
      <c r="AQ405" s="203"/>
      <c r="AR405" s="203"/>
      <c r="AS405" s="203"/>
      <c r="AT405" s="203"/>
      <c r="AU405" s="203"/>
      <c r="AV405" s="203"/>
      <c r="AW405" s="203"/>
      <c r="AX405" s="203"/>
      <c r="AY405" s="203"/>
      <c r="AZ405" s="203"/>
      <c r="BA405" s="203"/>
      <c r="BB405" s="203"/>
      <c r="BC405" s="203"/>
      <c r="BD405" s="203"/>
      <c r="BE405" s="203"/>
      <c r="BF405" s="203"/>
      <c r="BG405" s="203"/>
      <c r="BH405" s="203"/>
      <c r="BI405" s="203"/>
      <c r="BJ405" s="203"/>
      <c r="BK405" s="203"/>
      <c r="BL405" s="203"/>
      <c r="BM405" s="204">
        <v>1</v>
      </c>
    </row>
    <row r="406" spans="1:65">
      <c r="A406" s="29"/>
      <c r="B406" s="19">
        <v>1</v>
      </c>
      <c r="C406" s="9">
        <v>2</v>
      </c>
      <c r="D406" s="206" t="s">
        <v>101</v>
      </c>
      <c r="E406" s="23">
        <v>0.03</v>
      </c>
      <c r="F406" s="206" t="s">
        <v>105</v>
      </c>
      <c r="G406" s="23">
        <v>0.01</v>
      </c>
      <c r="H406" s="23">
        <v>0.01</v>
      </c>
      <c r="I406" s="23">
        <v>0.01</v>
      </c>
      <c r="J406" s="23">
        <v>0.02</v>
      </c>
      <c r="K406" s="23">
        <v>0.03</v>
      </c>
      <c r="L406" s="206" t="s">
        <v>302</v>
      </c>
      <c r="M406" s="23">
        <v>7.0000000000000007E-2</v>
      </c>
      <c r="N406" s="23">
        <v>8.9999999999999993E-3</v>
      </c>
      <c r="O406" s="23">
        <v>8.0000000000000002E-3</v>
      </c>
      <c r="P406" s="23">
        <v>0.03</v>
      </c>
      <c r="Q406" s="206" t="s">
        <v>103</v>
      </c>
      <c r="R406" s="206" t="s">
        <v>288</v>
      </c>
      <c r="S406" s="202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203"/>
      <c r="AD406" s="203"/>
      <c r="AE406" s="203"/>
      <c r="AF406" s="203"/>
      <c r="AG406" s="203"/>
      <c r="AH406" s="203"/>
      <c r="AI406" s="203"/>
      <c r="AJ406" s="203"/>
      <c r="AK406" s="203"/>
      <c r="AL406" s="203"/>
      <c r="AM406" s="203"/>
      <c r="AN406" s="203"/>
      <c r="AO406" s="203"/>
      <c r="AP406" s="203"/>
      <c r="AQ406" s="203"/>
      <c r="AR406" s="203"/>
      <c r="AS406" s="203"/>
      <c r="AT406" s="203"/>
      <c r="AU406" s="203"/>
      <c r="AV406" s="203"/>
      <c r="AW406" s="203"/>
      <c r="AX406" s="203"/>
      <c r="AY406" s="203"/>
      <c r="AZ406" s="203"/>
      <c r="BA406" s="203"/>
      <c r="BB406" s="203"/>
      <c r="BC406" s="203"/>
      <c r="BD406" s="203"/>
      <c r="BE406" s="203"/>
      <c r="BF406" s="203"/>
      <c r="BG406" s="203"/>
      <c r="BH406" s="203"/>
      <c r="BI406" s="203"/>
      <c r="BJ406" s="203"/>
      <c r="BK406" s="203"/>
      <c r="BL406" s="203"/>
      <c r="BM406" s="204">
        <v>1</v>
      </c>
    </row>
    <row r="407" spans="1:65">
      <c r="A407" s="29"/>
      <c r="B407" s="19">
        <v>1</v>
      </c>
      <c r="C407" s="9">
        <v>3</v>
      </c>
      <c r="D407" s="206" t="s">
        <v>101</v>
      </c>
      <c r="E407" s="23">
        <v>0.03</v>
      </c>
      <c r="F407" s="206" t="s">
        <v>105</v>
      </c>
      <c r="G407" s="23">
        <v>0.01</v>
      </c>
      <c r="H407" s="23">
        <v>0.01</v>
      </c>
      <c r="I407" s="23">
        <v>0.01</v>
      </c>
      <c r="J407" s="23">
        <v>0.03</v>
      </c>
      <c r="K407" s="23">
        <v>0.03</v>
      </c>
      <c r="L407" s="206" t="s">
        <v>302</v>
      </c>
      <c r="M407" s="23">
        <v>0.06</v>
      </c>
      <c r="N407" s="23">
        <v>2.4E-2</v>
      </c>
      <c r="O407" s="23">
        <v>8.9999999999999993E-3</v>
      </c>
      <c r="P407" s="23">
        <v>0.04</v>
      </c>
      <c r="Q407" s="206" t="s">
        <v>103</v>
      </c>
      <c r="R407" s="206" t="s">
        <v>288</v>
      </c>
      <c r="S407" s="202"/>
      <c r="T407" s="203"/>
      <c r="U407" s="203"/>
      <c r="V407" s="203"/>
      <c r="W407" s="203"/>
      <c r="X407" s="203"/>
      <c r="Y407" s="203"/>
      <c r="Z407" s="203"/>
      <c r="AA407" s="203"/>
      <c r="AB407" s="203"/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  <c r="AQ407" s="203"/>
      <c r="AR407" s="203"/>
      <c r="AS407" s="203"/>
      <c r="AT407" s="203"/>
      <c r="AU407" s="203"/>
      <c r="AV407" s="203"/>
      <c r="AW407" s="203"/>
      <c r="AX407" s="203"/>
      <c r="AY407" s="203"/>
      <c r="AZ407" s="203"/>
      <c r="BA407" s="203"/>
      <c r="BB407" s="203"/>
      <c r="BC407" s="203"/>
      <c r="BD407" s="203"/>
      <c r="BE407" s="203"/>
      <c r="BF407" s="203"/>
      <c r="BG407" s="203"/>
      <c r="BH407" s="203"/>
      <c r="BI407" s="203"/>
      <c r="BJ407" s="203"/>
      <c r="BK407" s="203"/>
      <c r="BL407" s="203"/>
      <c r="BM407" s="204">
        <v>16</v>
      </c>
    </row>
    <row r="408" spans="1:65">
      <c r="A408" s="29"/>
      <c r="B408" s="19">
        <v>1</v>
      </c>
      <c r="C408" s="9">
        <v>4</v>
      </c>
      <c r="D408" s="206" t="s">
        <v>101</v>
      </c>
      <c r="E408" s="23">
        <v>0.03</v>
      </c>
      <c r="F408" s="206" t="s">
        <v>105</v>
      </c>
      <c r="G408" s="23">
        <v>0.01</v>
      </c>
      <c r="H408" s="23">
        <v>0.01</v>
      </c>
      <c r="I408" s="23">
        <v>0.02</v>
      </c>
      <c r="J408" s="23">
        <v>0.02</v>
      </c>
      <c r="K408" s="23">
        <v>0.03</v>
      </c>
      <c r="L408" s="206" t="s">
        <v>302</v>
      </c>
      <c r="M408" s="23">
        <v>0.06</v>
      </c>
      <c r="N408" s="23">
        <v>2.1000000000000001E-2</v>
      </c>
      <c r="O408" s="23">
        <v>1.3000000000000001E-2</v>
      </c>
      <c r="P408" s="23">
        <v>0.02</v>
      </c>
      <c r="Q408" s="206" t="s">
        <v>103</v>
      </c>
      <c r="R408" s="206" t="s">
        <v>288</v>
      </c>
      <c r="S408" s="202"/>
      <c r="T408" s="203"/>
      <c r="U408" s="203"/>
      <c r="V408" s="203"/>
      <c r="W408" s="203"/>
      <c r="X408" s="203"/>
      <c r="Y408" s="203"/>
      <c r="Z408" s="203"/>
      <c r="AA408" s="203"/>
      <c r="AB408" s="203"/>
      <c r="AC408" s="203"/>
      <c r="AD408" s="203"/>
      <c r="AE408" s="203"/>
      <c r="AF408" s="203"/>
      <c r="AG408" s="203"/>
      <c r="AH408" s="203"/>
      <c r="AI408" s="203"/>
      <c r="AJ408" s="203"/>
      <c r="AK408" s="203"/>
      <c r="AL408" s="203"/>
      <c r="AM408" s="203"/>
      <c r="AN408" s="203"/>
      <c r="AO408" s="203"/>
      <c r="AP408" s="203"/>
      <c r="AQ408" s="203"/>
      <c r="AR408" s="203"/>
      <c r="AS408" s="203"/>
      <c r="AT408" s="203"/>
      <c r="AU408" s="203"/>
      <c r="AV408" s="203"/>
      <c r="AW408" s="203"/>
      <c r="AX408" s="203"/>
      <c r="AY408" s="203"/>
      <c r="AZ408" s="203"/>
      <c r="BA408" s="203"/>
      <c r="BB408" s="203"/>
      <c r="BC408" s="203"/>
      <c r="BD408" s="203"/>
      <c r="BE408" s="203"/>
      <c r="BF408" s="203"/>
      <c r="BG408" s="203"/>
      <c r="BH408" s="203"/>
      <c r="BI408" s="203"/>
      <c r="BJ408" s="203"/>
      <c r="BK408" s="203"/>
      <c r="BL408" s="203"/>
      <c r="BM408" s="204">
        <v>2.6766666666666699E-2</v>
      </c>
    </row>
    <row r="409" spans="1:65">
      <c r="A409" s="29"/>
      <c r="B409" s="19">
        <v>1</v>
      </c>
      <c r="C409" s="9">
        <v>5</v>
      </c>
      <c r="D409" s="206" t="s">
        <v>101</v>
      </c>
      <c r="E409" s="23">
        <v>4.9999999999999996E-2</v>
      </c>
      <c r="F409" s="206" t="s">
        <v>105</v>
      </c>
      <c r="G409" s="23">
        <v>0.01</v>
      </c>
      <c r="H409" s="23">
        <v>0.01</v>
      </c>
      <c r="I409" s="23">
        <v>0.02</v>
      </c>
      <c r="J409" s="23">
        <v>0.02</v>
      </c>
      <c r="K409" s="23">
        <v>0.03</v>
      </c>
      <c r="L409" s="206" t="s">
        <v>302</v>
      </c>
      <c r="M409" s="23">
        <v>0.06</v>
      </c>
      <c r="N409" s="23">
        <v>2.4E-2</v>
      </c>
      <c r="O409" s="23">
        <v>1.0999999999999999E-2</v>
      </c>
      <c r="P409" s="23">
        <v>0.04</v>
      </c>
      <c r="Q409" s="206" t="s">
        <v>103</v>
      </c>
      <c r="R409" s="206" t="s">
        <v>288</v>
      </c>
      <c r="S409" s="202"/>
      <c r="T409" s="203"/>
      <c r="U409" s="203"/>
      <c r="V409" s="203"/>
      <c r="W409" s="203"/>
      <c r="X409" s="203"/>
      <c r="Y409" s="203"/>
      <c r="Z409" s="203"/>
      <c r="AA409" s="203"/>
      <c r="AB409" s="203"/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  <c r="AQ409" s="203"/>
      <c r="AR409" s="203"/>
      <c r="AS409" s="203"/>
      <c r="AT409" s="203"/>
      <c r="AU409" s="203"/>
      <c r="AV409" s="203"/>
      <c r="AW409" s="203"/>
      <c r="AX409" s="203"/>
      <c r="AY409" s="203"/>
      <c r="AZ409" s="203"/>
      <c r="BA409" s="203"/>
      <c r="BB409" s="203"/>
      <c r="BC409" s="203"/>
      <c r="BD409" s="203"/>
      <c r="BE409" s="203"/>
      <c r="BF409" s="203"/>
      <c r="BG409" s="203"/>
      <c r="BH409" s="203"/>
      <c r="BI409" s="203"/>
      <c r="BJ409" s="203"/>
      <c r="BK409" s="203"/>
      <c r="BL409" s="203"/>
      <c r="BM409" s="204">
        <v>10</v>
      </c>
    </row>
    <row r="410" spans="1:65">
      <c r="A410" s="29"/>
      <c r="B410" s="19">
        <v>1</v>
      </c>
      <c r="C410" s="9">
        <v>6</v>
      </c>
      <c r="D410" s="206" t="s">
        <v>101</v>
      </c>
      <c r="E410" s="23">
        <v>0.04</v>
      </c>
      <c r="F410" s="206" t="s">
        <v>105</v>
      </c>
      <c r="G410" s="23">
        <v>0.01</v>
      </c>
      <c r="H410" s="23">
        <v>0.01</v>
      </c>
      <c r="I410" s="23">
        <v>0.02</v>
      </c>
      <c r="J410" s="23">
        <v>0.04</v>
      </c>
      <c r="K410" s="23">
        <v>0.03</v>
      </c>
      <c r="L410" s="206" t="s">
        <v>302</v>
      </c>
      <c r="M410" s="23">
        <v>7.0000000000000007E-2</v>
      </c>
      <c r="N410" s="23">
        <v>1.6E-2</v>
      </c>
      <c r="O410" s="23">
        <v>1.2E-2</v>
      </c>
      <c r="P410" s="23">
        <v>0.03</v>
      </c>
      <c r="Q410" s="206" t="s">
        <v>103</v>
      </c>
      <c r="R410" s="206" t="s">
        <v>288</v>
      </c>
      <c r="S410" s="202"/>
      <c r="T410" s="203"/>
      <c r="U410" s="203"/>
      <c r="V410" s="203"/>
      <c r="W410" s="203"/>
      <c r="X410" s="203"/>
      <c r="Y410" s="203"/>
      <c r="Z410" s="203"/>
      <c r="AA410" s="203"/>
      <c r="AB410" s="203"/>
      <c r="AC410" s="203"/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  <c r="AR410" s="203"/>
      <c r="AS410" s="203"/>
      <c r="AT410" s="203"/>
      <c r="AU410" s="203"/>
      <c r="AV410" s="203"/>
      <c r="AW410" s="203"/>
      <c r="AX410" s="203"/>
      <c r="AY410" s="203"/>
      <c r="AZ410" s="203"/>
      <c r="BA410" s="203"/>
      <c r="BB410" s="203"/>
      <c r="BC410" s="203"/>
      <c r="BD410" s="203"/>
      <c r="BE410" s="203"/>
      <c r="BF410" s="203"/>
      <c r="BG410" s="203"/>
      <c r="BH410" s="203"/>
      <c r="BI410" s="203"/>
      <c r="BJ410" s="203"/>
      <c r="BK410" s="203"/>
      <c r="BL410" s="203"/>
      <c r="BM410" s="56"/>
    </row>
    <row r="411" spans="1:65">
      <c r="A411" s="29"/>
      <c r="B411" s="20" t="s">
        <v>257</v>
      </c>
      <c r="C411" s="12"/>
      <c r="D411" s="208" t="s">
        <v>685</v>
      </c>
      <c r="E411" s="208">
        <v>0.04</v>
      </c>
      <c r="F411" s="208" t="s">
        <v>685</v>
      </c>
      <c r="G411" s="208">
        <v>0.01</v>
      </c>
      <c r="H411" s="208">
        <v>0.01</v>
      </c>
      <c r="I411" s="208">
        <v>1.6666666666666666E-2</v>
      </c>
      <c r="J411" s="208">
        <v>2.6666666666666668E-2</v>
      </c>
      <c r="K411" s="208">
        <v>3.1666666666666669E-2</v>
      </c>
      <c r="L411" s="208" t="s">
        <v>685</v>
      </c>
      <c r="M411" s="208">
        <v>6.5000000000000002E-2</v>
      </c>
      <c r="N411" s="208">
        <v>2.1166666666666667E-2</v>
      </c>
      <c r="O411" s="208">
        <v>1.1499999999999998E-2</v>
      </c>
      <c r="P411" s="208">
        <v>3.4999999999999996E-2</v>
      </c>
      <c r="Q411" s="208" t="s">
        <v>685</v>
      </c>
      <c r="R411" s="208" t="s">
        <v>685</v>
      </c>
      <c r="S411" s="202"/>
      <c r="T411" s="203"/>
      <c r="U411" s="203"/>
      <c r="V411" s="203"/>
      <c r="W411" s="203"/>
      <c r="X411" s="203"/>
      <c r="Y411" s="203"/>
      <c r="Z411" s="203"/>
      <c r="AA411" s="203"/>
      <c r="AB411" s="203"/>
      <c r="AC411" s="203"/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  <c r="AR411" s="203"/>
      <c r="AS411" s="203"/>
      <c r="AT411" s="203"/>
      <c r="AU411" s="203"/>
      <c r="AV411" s="203"/>
      <c r="AW411" s="203"/>
      <c r="AX411" s="203"/>
      <c r="AY411" s="203"/>
      <c r="AZ411" s="203"/>
      <c r="BA411" s="203"/>
      <c r="BB411" s="203"/>
      <c r="BC411" s="203"/>
      <c r="BD411" s="203"/>
      <c r="BE411" s="203"/>
      <c r="BF411" s="203"/>
      <c r="BG411" s="203"/>
      <c r="BH411" s="203"/>
      <c r="BI411" s="203"/>
      <c r="BJ411" s="203"/>
      <c r="BK411" s="203"/>
      <c r="BL411" s="203"/>
      <c r="BM411" s="56"/>
    </row>
    <row r="412" spans="1:65">
      <c r="A412" s="29"/>
      <c r="B412" s="3" t="s">
        <v>258</v>
      </c>
      <c r="C412" s="28"/>
      <c r="D412" s="23" t="s">
        <v>685</v>
      </c>
      <c r="E412" s="23">
        <v>3.5000000000000003E-2</v>
      </c>
      <c r="F412" s="23" t="s">
        <v>685</v>
      </c>
      <c r="G412" s="23">
        <v>0.01</v>
      </c>
      <c r="H412" s="23">
        <v>0.01</v>
      </c>
      <c r="I412" s="23">
        <v>0.02</v>
      </c>
      <c r="J412" s="23">
        <v>2.5000000000000001E-2</v>
      </c>
      <c r="K412" s="23">
        <v>0.03</v>
      </c>
      <c r="L412" s="23" t="s">
        <v>685</v>
      </c>
      <c r="M412" s="23">
        <v>6.5000000000000002E-2</v>
      </c>
      <c r="N412" s="23">
        <v>2.2499999999999999E-2</v>
      </c>
      <c r="O412" s="23">
        <v>1.15E-2</v>
      </c>
      <c r="P412" s="23">
        <v>3.5000000000000003E-2</v>
      </c>
      <c r="Q412" s="23" t="s">
        <v>685</v>
      </c>
      <c r="R412" s="23" t="s">
        <v>685</v>
      </c>
      <c r="S412" s="202"/>
      <c r="T412" s="203"/>
      <c r="U412" s="203"/>
      <c r="V412" s="203"/>
      <c r="W412" s="203"/>
      <c r="X412" s="203"/>
      <c r="Y412" s="203"/>
      <c r="Z412" s="203"/>
      <c r="AA412" s="203"/>
      <c r="AB412" s="203"/>
      <c r="AC412" s="203"/>
      <c r="AD412" s="203"/>
      <c r="AE412" s="203"/>
      <c r="AF412" s="203"/>
      <c r="AG412" s="203"/>
      <c r="AH412" s="203"/>
      <c r="AI412" s="203"/>
      <c r="AJ412" s="203"/>
      <c r="AK412" s="203"/>
      <c r="AL412" s="203"/>
      <c r="AM412" s="203"/>
      <c r="AN412" s="203"/>
      <c r="AO412" s="203"/>
      <c r="AP412" s="203"/>
      <c r="AQ412" s="203"/>
      <c r="AR412" s="203"/>
      <c r="AS412" s="203"/>
      <c r="AT412" s="203"/>
      <c r="AU412" s="203"/>
      <c r="AV412" s="203"/>
      <c r="AW412" s="203"/>
      <c r="AX412" s="203"/>
      <c r="AY412" s="203"/>
      <c r="AZ412" s="203"/>
      <c r="BA412" s="203"/>
      <c r="BB412" s="203"/>
      <c r="BC412" s="203"/>
      <c r="BD412" s="203"/>
      <c r="BE412" s="203"/>
      <c r="BF412" s="203"/>
      <c r="BG412" s="203"/>
      <c r="BH412" s="203"/>
      <c r="BI412" s="203"/>
      <c r="BJ412" s="203"/>
      <c r="BK412" s="203"/>
      <c r="BL412" s="203"/>
      <c r="BM412" s="56"/>
    </row>
    <row r="413" spans="1:65">
      <c r="A413" s="29"/>
      <c r="B413" s="3" t="s">
        <v>259</v>
      </c>
      <c r="C413" s="28"/>
      <c r="D413" s="23" t="s">
        <v>685</v>
      </c>
      <c r="E413" s="23">
        <v>1.2649110640673519E-2</v>
      </c>
      <c r="F413" s="23" t="s">
        <v>685</v>
      </c>
      <c r="G413" s="23">
        <v>0</v>
      </c>
      <c r="H413" s="23">
        <v>0</v>
      </c>
      <c r="I413" s="23">
        <v>5.1639777949432156E-3</v>
      </c>
      <c r="J413" s="23">
        <v>8.1649658092772578E-3</v>
      </c>
      <c r="K413" s="23">
        <v>4.0824829046386306E-3</v>
      </c>
      <c r="L413" s="23" t="s">
        <v>685</v>
      </c>
      <c r="M413" s="23">
        <v>5.4772255750516656E-3</v>
      </c>
      <c r="N413" s="23">
        <v>8.1342895612749565E-3</v>
      </c>
      <c r="O413" s="23">
        <v>2.8809720581775872E-3</v>
      </c>
      <c r="P413" s="23">
        <v>1.0488088481701532E-2</v>
      </c>
      <c r="Q413" s="23" t="s">
        <v>685</v>
      </c>
      <c r="R413" s="23" t="s">
        <v>685</v>
      </c>
      <c r="S413" s="202"/>
      <c r="T413" s="203"/>
      <c r="U413" s="203"/>
      <c r="V413" s="203"/>
      <c r="W413" s="203"/>
      <c r="X413" s="203"/>
      <c r="Y413" s="203"/>
      <c r="Z413" s="203"/>
      <c r="AA413" s="203"/>
      <c r="AB413" s="203"/>
      <c r="AC413" s="203"/>
      <c r="AD413" s="203"/>
      <c r="AE413" s="203"/>
      <c r="AF413" s="203"/>
      <c r="AG413" s="203"/>
      <c r="AH413" s="203"/>
      <c r="AI413" s="203"/>
      <c r="AJ413" s="203"/>
      <c r="AK413" s="203"/>
      <c r="AL413" s="203"/>
      <c r="AM413" s="203"/>
      <c r="AN413" s="203"/>
      <c r="AO413" s="203"/>
      <c r="AP413" s="203"/>
      <c r="AQ413" s="203"/>
      <c r="AR413" s="203"/>
      <c r="AS413" s="203"/>
      <c r="AT413" s="203"/>
      <c r="AU413" s="203"/>
      <c r="AV413" s="203"/>
      <c r="AW413" s="203"/>
      <c r="AX413" s="203"/>
      <c r="AY413" s="203"/>
      <c r="AZ413" s="203"/>
      <c r="BA413" s="203"/>
      <c r="BB413" s="203"/>
      <c r="BC413" s="203"/>
      <c r="BD413" s="203"/>
      <c r="BE413" s="203"/>
      <c r="BF413" s="203"/>
      <c r="BG413" s="203"/>
      <c r="BH413" s="203"/>
      <c r="BI413" s="203"/>
      <c r="BJ413" s="203"/>
      <c r="BK413" s="203"/>
      <c r="BL413" s="203"/>
      <c r="BM413" s="56"/>
    </row>
    <row r="414" spans="1:65">
      <c r="A414" s="29"/>
      <c r="B414" s="3" t="s">
        <v>86</v>
      </c>
      <c r="C414" s="28"/>
      <c r="D414" s="13" t="s">
        <v>685</v>
      </c>
      <c r="E414" s="13">
        <v>0.316227766016838</v>
      </c>
      <c r="F414" s="13" t="s">
        <v>685</v>
      </c>
      <c r="G414" s="13">
        <v>0</v>
      </c>
      <c r="H414" s="13">
        <v>0</v>
      </c>
      <c r="I414" s="13">
        <v>0.30983866769659296</v>
      </c>
      <c r="J414" s="13">
        <v>0.30618621784789712</v>
      </c>
      <c r="K414" s="13">
        <v>0.12892051277806202</v>
      </c>
      <c r="L414" s="13" t="s">
        <v>685</v>
      </c>
      <c r="M414" s="13">
        <v>8.4265008846948694E-2</v>
      </c>
      <c r="N414" s="13">
        <v>0.3842971446271633</v>
      </c>
      <c r="O414" s="13">
        <v>0.25051930940674677</v>
      </c>
      <c r="P414" s="13">
        <v>0.29965967090575812</v>
      </c>
      <c r="Q414" s="13" t="s">
        <v>685</v>
      </c>
      <c r="R414" s="13" t="s">
        <v>685</v>
      </c>
      <c r="S414" s="149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13" t="s">
        <v>685</v>
      </c>
      <c r="E415" s="13">
        <v>0.49439601494395835</v>
      </c>
      <c r="F415" s="13" t="s">
        <v>685</v>
      </c>
      <c r="G415" s="13">
        <v>-0.62640099626401047</v>
      </c>
      <c r="H415" s="13">
        <v>-0.62640099626401047</v>
      </c>
      <c r="I415" s="13">
        <v>-0.37733499377335067</v>
      </c>
      <c r="J415" s="13">
        <v>-3.7359900373610255E-3</v>
      </c>
      <c r="K415" s="13">
        <v>0.18306351183063385</v>
      </c>
      <c r="L415" s="13" t="s">
        <v>685</v>
      </c>
      <c r="M415" s="13">
        <v>1.4283935242839325</v>
      </c>
      <c r="N415" s="13">
        <v>-0.20921544209215537</v>
      </c>
      <c r="O415" s="13">
        <v>-0.57036114570361207</v>
      </c>
      <c r="P415" s="13">
        <v>0.30759651307596347</v>
      </c>
      <c r="Q415" s="13" t="s">
        <v>685</v>
      </c>
      <c r="R415" s="13" t="s">
        <v>685</v>
      </c>
      <c r="S415" s="149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45" t="s">
        <v>261</v>
      </c>
      <c r="C416" s="46"/>
      <c r="D416" s="44">
        <v>21.04</v>
      </c>
      <c r="E416" s="44">
        <v>0.59</v>
      </c>
      <c r="F416" s="44">
        <v>0.96</v>
      </c>
      <c r="G416" s="44">
        <v>0.74</v>
      </c>
      <c r="H416" s="44">
        <v>0.74</v>
      </c>
      <c r="I416" s="44">
        <v>0.44</v>
      </c>
      <c r="J416" s="44">
        <v>0</v>
      </c>
      <c r="K416" s="44">
        <v>0.22</v>
      </c>
      <c r="L416" s="44">
        <v>7.0000000000000007E-2</v>
      </c>
      <c r="M416" s="44">
        <v>1.7</v>
      </c>
      <c r="N416" s="44">
        <v>0.24</v>
      </c>
      <c r="O416" s="44">
        <v>0.67</v>
      </c>
      <c r="P416" s="44">
        <v>0.37</v>
      </c>
      <c r="Q416" s="44">
        <v>109.96</v>
      </c>
      <c r="R416" s="44">
        <v>9.93</v>
      </c>
      <c r="S416" s="149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BM417" s="55"/>
    </row>
    <row r="418" spans="1:65" ht="15">
      <c r="B418" s="8" t="s">
        <v>567</v>
      </c>
      <c r="BM418" s="27" t="s">
        <v>66</v>
      </c>
    </row>
    <row r="419" spans="1:65" ht="15">
      <c r="A419" s="24" t="s">
        <v>11</v>
      </c>
      <c r="B419" s="18" t="s">
        <v>110</v>
      </c>
      <c r="C419" s="15" t="s">
        <v>111</v>
      </c>
      <c r="D419" s="16" t="s">
        <v>226</v>
      </c>
      <c r="E419" s="17" t="s">
        <v>226</v>
      </c>
      <c r="F419" s="17" t="s">
        <v>226</v>
      </c>
      <c r="G419" s="17" t="s">
        <v>226</v>
      </c>
      <c r="H419" s="17" t="s">
        <v>226</v>
      </c>
      <c r="I419" s="149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9" t="s">
        <v>227</v>
      </c>
      <c r="C420" s="9" t="s">
        <v>227</v>
      </c>
      <c r="D420" s="147" t="s">
        <v>230</v>
      </c>
      <c r="E420" s="148" t="s">
        <v>231</v>
      </c>
      <c r="F420" s="148" t="s">
        <v>233</v>
      </c>
      <c r="G420" s="148" t="s">
        <v>235</v>
      </c>
      <c r="H420" s="148" t="s">
        <v>251</v>
      </c>
      <c r="I420" s="149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 t="s">
        <v>3</v>
      </c>
    </row>
    <row r="421" spans="1:65">
      <c r="A421" s="29"/>
      <c r="B421" s="19"/>
      <c r="C421" s="9"/>
      <c r="D421" s="10" t="s">
        <v>284</v>
      </c>
      <c r="E421" s="11" t="s">
        <v>284</v>
      </c>
      <c r="F421" s="11" t="s">
        <v>284</v>
      </c>
      <c r="G421" s="11" t="s">
        <v>318</v>
      </c>
      <c r="H421" s="11" t="s">
        <v>284</v>
      </c>
      <c r="I421" s="14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2</v>
      </c>
    </row>
    <row r="422" spans="1:65">
      <c r="A422" s="29"/>
      <c r="B422" s="19"/>
      <c r="C422" s="9"/>
      <c r="D422" s="25" t="s">
        <v>319</v>
      </c>
      <c r="E422" s="25" t="s">
        <v>320</v>
      </c>
      <c r="F422" s="25" t="s">
        <v>321</v>
      </c>
      <c r="G422" s="25" t="s">
        <v>321</v>
      </c>
      <c r="H422" s="25" t="s">
        <v>256</v>
      </c>
      <c r="I422" s="14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8">
        <v>1</v>
      </c>
      <c r="C423" s="14">
        <v>1</v>
      </c>
      <c r="D423" s="21">
        <v>0.34499999999999997</v>
      </c>
      <c r="E423" s="21">
        <v>0.34147751656322456</v>
      </c>
      <c r="F423" s="21">
        <v>0.41871999999999993</v>
      </c>
      <c r="G423" s="21">
        <v>0.4</v>
      </c>
      <c r="H423" s="21">
        <v>0.38</v>
      </c>
      <c r="I423" s="14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>
        <v>1</v>
      </c>
      <c r="C424" s="9">
        <v>2</v>
      </c>
      <c r="D424" s="11">
        <v>0.34200000000000003</v>
      </c>
      <c r="E424" s="11">
        <v>0.34753798235890265</v>
      </c>
      <c r="F424" s="11">
        <v>0.47200000000000003</v>
      </c>
      <c r="G424" s="11">
        <v>0.4</v>
      </c>
      <c r="H424" s="11">
        <v>0.36</v>
      </c>
      <c r="I424" s="14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24</v>
      </c>
    </row>
    <row r="425" spans="1:65">
      <c r="A425" s="29"/>
      <c r="B425" s="19">
        <v>1</v>
      </c>
      <c r="C425" s="9">
        <v>3</v>
      </c>
      <c r="D425" s="11">
        <v>0.35499999999999998</v>
      </c>
      <c r="E425" s="11">
        <v>0.35640505728320404</v>
      </c>
      <c r="F425" s="11">
        <v>0.45303999999999994</v>
      </c>
      <c r="G425" s="11">
        <v>0.4</v>
      </c>
      <c r="H425" s="11">
        <v>0.375</v>
      </c>
      <c r="I425" s="14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16</v>
      </c>
    </row>
    <row r="426" spans="1:65">
      <c r="A426" s="29"/>
      <c r="B426" s="19">
        <v>1</v>
      </c>
      <c r="C426" s="9">
        <v>4</v>
      </c>
      <c r="D426" s="11">
        <v>0.33100000000000002</v>
      </c>
      <c r="E426" s="11">
        <v>0.3393388499757321</v>
      </c>
      <c r="F426" s="11">
        <v>0.44507999999999998</v>
      </c>
      <c r="G426" s="11">
        <v>0.4</v>
      </c>
      <c r="H426" s="11">
        <v>0.37</v>
      </c>
      <c r="I426" s="14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0.38057308823838931</v>
      </c>
    </row>
    <row r="427" spans="1:65">
      <c r="A427" s="29"/>
      <c r="B427" s="19">
        <v>1</v>
      </c>
      <c r="C427" s="9">
        <v>5</v>
      </c>
      <c r="D427" s="11">
        <v>0.35099999999999998</v>
      </c>
      <c r="E427" s="11">
        <v>0.35254757127235298</v>
      </c>
      <c r="F427" s="11">
        <v>0.46347999999999995</v>
      </c>
      <c r="G427" s="11">
        <v>0.4</v>
      </c>
      <c r="H427" s="11">
        <v>0.37</v>
      </c>
      <c r="I427" s="14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90</v>
      </c>
    </row>
    <row r="428" spans="1:65">
      <c r="A428" s="29"/>
      <c r="B428" s="19">
        <v>1</v>
      </c>
      <c r="C428" s="9">
        <v>6</v>
      </c>
      <c r="D428" s="11">
        <v>0.34599999999999997</v>
      </c>
      <c r="E428" s="11">
        <v>0.35288566969826396</v>
      </c>
      <c r="F428" s="11">
        <v>0.38967999999999997</v>
      </c>
      <c r="G428" s="11">
        <v>0.4</v>
      </c>
      <c r="H428" s="11">
        <v>0.36</v>
      </c>
      <c r="I428" s="14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29"/>
      <c r="B429" s="20" t="s">
        <v>257</v>
      </c>
      <c r="C429" s="12"/>
      <c r="D429" s="22">
        <v>0.34499999999999997</v>
      </c>
      <c r="E429" s="22">
        <v>0.34836544119194673</v>
      </c>
      <c r="F429" s="22">
        <v>0.44033333333333324</v>
      </c>
      <c r="G429" s="22">
        <v>0.39999999999999997</v>
      </c>
      <c r="H429" s="22">
        <v>0.36916666666666664</v>
      </c>
      <c r="I429" s="14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258</v>
      </c>
      <c r="C430" s="28"/>
      <c r="D430" s="11">
        <v>0.34549999999999997</v>
      </c>
      <c r="E430" s="11">
        <v>0.35004277681562779</v>
      </c>
      <c r="F430" s="11">
        <v>0.44905999999999996</v>
      </c>
      <c r="G430" s="11">
        <v>0.4</v>
      </c>
      <c r="H430" s="11">
        <v>0.37</v>
      </c>
      <c r="I430" s="14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259</v>
      </c>
      <c r="C431" s="28"/>
      <c r="D431" s="23">
        <v>8.2704292512541175E-3</v>
      </c>
      <c r="E431" s="23">
        <v>6.8141859007448324E-3</v>
      </c>
      <c r="F431" s="23">
        <v>3.0839690443755553E-2</v>
      </c>
      <c r="G431" s="23">
        <v>6.0809419444881171E-17</v>
      </c>
      <c r="H431" s="23">
        <v>8.0104098937986163E-3</v>
      </c>
      <c r="I431" s="14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86</v>
      </c>
      <c r="C432" s="28"/>
      <c r="D432" s="13">
        <v>2.3972258699287298E-2</v>
      </c>
      <c r="E432" s="13">
        <v>1.9560453176497111E-2</v>
      </c>
      <c r="F432" s="13">
        <v>7.0037147109210204E-2</v>
      </c>
      <c r="G432" s="13">
        <v>1.5202354861220294E-16</v>
      </c>
      <c r="H432" s="13">
        <v>2.1698627251824695E-2</v>
      </c>
      <c r="I432" s="14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260</v>
      </c>
      <c r="C433" s="28"/>
      <c r="D433" s="13">
        <v>-9.3472421823233343E-2</v>
      </c>
      <c r="E433" s="13">
        <v>-8.4629334132706346E-2</v>
      </c>
      <c r="F433" s="13">
        <v>0.1570269862526652</v>
      </c>
      <c r="G433" s="13">
        <v>5.1046467451323574E-2</v>
      </c>
      <c r="H433" s="13">
        <v>-2.9971697748049198E-2</v>
      </c>
      <c r="I433" s="14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45" t="s">
        <v>261</v>
      </c>
      <c r="C434" s="46"/>
      <c r="D434" s="44">
        <v>0.67</v>
      </c>
      <c r="E434" s="44">
        <v>0.57999999999999996</v>
      </c>
      <c r="F434" s="44">
        <v>1.99</v>
      </c>
      <c r="G434" s="44">
        <v>0.86</v>
      </c>
      <c r="H434" s="44">
        <v>0</v>
      </c>
      <c r="I434" s="14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0"/>
      <c r="C435" s="20"/>
      <c r="D435" s="20"/>
      <c r="E435" s="20"/>
      <c r="F435" s="20"/>
      <c r="G435" s="20"/>
      <c r="H435" s="20"/>
      <c r="BM435" s="55"/>
    </row>
    <row r="436" spans="1:65" ht="15">
      <c r="B436" s="8" t="s">
        <v>568</v>
      </c>
      <c r="BM436" s="27" t="s">
        <v>66</v>
      </c>
    </row>
    <row r="437" spans="1:65" ht="15">
      <c r="A437" s="24" t="s">
        <v>14</v>
      </c>
      <c r="B437" s="18" t="s">
        <v>110</v>
      </c>
      <c r="C437" s="15" t="s">
        <v>111</v>
      </c>
      <c r="D437" s="16" t="s">
        <v>226</v>
      </c>
      <c r="E437" s="17" t="s">
        <v>226</v>
      </c>
      <c r="F437" s="17" t="s">
        <v>226</v>
      </c>
      <c r="G437" s="17" t="s">
        <v>226</v>
      </c>
      <c r="H437" s="17" t="s">
        <v>226</v>
      </c>
      <c r="I437" s="17" t="s">
        <v>226</v>
      </c>
      <c r="J437" s="17" t="s">
        <v>226</v>
      </c>
      <c r="K437" s="17" t="s">
        <v>226</v>
      </c>
      <c r="L437" s="17" t="s">
        <v>226</v>
      </c>
      <c r="M437" s="17" t="s">
        <v>226</v>
      </c>
      <c r="N437" s="17" t="s">
        <v>226</v>
      </c>
      <c r="O437" s="17" t="s">
        <v>226</v>
      </c>
      <c r="P437" s="149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 t="s">
        <v>227</v>
      </c>
      <c r="C438" s="9" t="s">
        <v>227</v>
      </c>
      <c r="D438" s="147" t="s">
        <v>230</v>
      </c>
      <c r="E438" s="148" t="s">
        <v>235</v>
      </c>
      <c r="F438" s="148" t="s">
        <v>236</v>
      </c>
      <c r="G438" s="148" t="s">
        <v>237</v>
      </c>
      <c r="H438" s="148" t="s">
        <v>238</v>
      </c>
      <c r="I438" s="148" t="s">
        <v>239</v>
      </c>
      <c r="J438" s="148" t="s">
        <v>240</v>
      </c>
      <c r="K438" s="148" t="s">
        <v>241</v>
      </c>
      <c r="L438" s="148" t="s">
        <v>242</v>
      </c>
      <c r="M438" s="148" t="s">
        <v>244</v>
      </c>
      <c r="N438" s="148" t="s">
        <v>281</v>
      </c>
      <c r="O438" s="148" t="s">
        <v>251</v>
      </c>
      <c r="P438" s="149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 t="s">
        <v>3</v>
      </c>
    </row>
    <row r="439" spans="1:65">
      <c r="A439" s="29"/>
      <c r="B439" s="19"/>
      <c r="C439" s="9"/>
      <c r="D439" s="10" t="s">
        <v>284</v>
      </c>
      <c r="E439" s="11" t="s">
        <v>318</v>
      </c>
      <c r="F439" s="11" t="s">
        <v>284</v>
      </c>
      <c r="G439" s="11" t="s">
        <v>284</v>
      </c>
      <c r="H439" s="11" t="s">
        <v>284</v>
      </c>
      <c r="I439" s="11" t="s">
        <v>284</v>
      </c>
      <c r="J439" s="11" t="s">
        <v>284</v>
      </c>
      <c r="K439" s="11" t="s">
        <v>284</v>
      </c>
      <c r="L439" s="11" t="s">
        <v>318</v>
      </c>
      <c r="M439" s="11" t="s">
        <v>318</v>
      </c>
      <c r="N439" s="11" t="s">
        <v>318</v>
      </c>
      <c r="O439" s="11" t="s">
        <v>284</v>
      </c>
      <c r="P439" s="149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3</v>
      </c>
    </row>
    <row r="440" spans="1:65">
      <c r="A440" s="29"/>
      <c r="B440" s="19"/>
      <c r="C440" s="9"/>
      <c r="D440" s="25" t="s">
        <v>319</v>
      </c>
      <c r="E440" s="25" t="s">
        <v>321</v>
      </c>
      <c r="F440" s="25" t="s">
        <v>321</v>
      </c>
      <c r="G440" s="25" t="s">
        <v>321</v>
      </c>
      <c r="H440" s="25" t="s">
        <v>321</v>
      </c>
      <c r="I440" s="25" t="s">
        <v>321</v>
      </c>
      <c r="J440" s="25" t="s">
        <v>321</v>
      </c>
      <c r="K440" s="25" t="s">
        <v>321</v>
      </c>
      <c r="L440" s="25" t="s">
        <v>319</v>
      </c>
      <c r="M440" s="25" t="s">
        <v>319</v>
      </c>
      <c r="N440" s="25" t="s">
        <v>322</v>
      </c>
      <c r="O440" s="25" t="s">
        <v>256</v>
      </c>
      <c r="P440" s="14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3</v>
      </c>
    </row>
    <row r="441" spans="1:65">
      <c r="A441" s="29"/>
      <c r="B441" s="18">
        <v>1</v>
      </c>
      <c r="C441" s="14">
        <v>1</v>
      </c>
      <c r="D441" s="200">
        <v>0.02</v>
      </c>
      <c r="E441" s="201">
        <v>0.03</v>
      </c>
      <c r="F441" s="201">
        <v>8.6999999999999994E-2</v>
      </c>
      <c r="G441" s="200">
        <v>2.5000000000000001E-2</v>
      </c>
      <c r="H441" s="200">
        <v>2.5999999999999999E-2</v>
      </c>
      <c r="I441" s="200">
        <v>2.3E-2</v>
      </c>
      <c r="J441" s="200">
        <v>2.5999999999999999E-2</v>
      </c>
      <c r="K441" s="200">
        <v>2.5000000000000001E-2</v>
      </c>
      <c r="L441" s="201" t="s">
        <v>302</v>
      </c>
      <c r="M441" s="201" t="s">
        <v>302</v>
      </c>
      <c r="N441" s="200">
        <v>0.03</v>
      </c>
      <c r="O441" s="201" t="s">
        <v>288</v>
      </c>
      <c r="P441" s="202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  <c r="AA441" s="203"/>
      <c r="AB441" s="203"/>
      <c r="AC441" s="203"/>
      <c r="AD441" s="203"/>
      <c r="AE441" s="203"/>
      <c r="AF441" s="203"/>
      <c r="AG441" s="203"/>
      <c r="AH441" s="203"/>
      <c r="AI441" s="203"/>
      <c r="AJ441" s="203"/>
      <c r="AK441" s="203"/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203"/>
      <c r="AW441" s="203"/>
      <c r="AX441" s="203"/>
      <c r="AY441" s="203"/>
      <c r="AZ441" s="203"/>
      <c r="BA441" s="203"/>
      <c r="BB441" s="203"/>
      <c r="BC441" s="203"/>
      <c r="BD441" s="203"/>
      <c r="BE441" s="203"/>
      <c r="BF441" s="203"/>
      <c r="BG441" s="203"/>
      <c r="BH441" s="203"/>
      <c r="BI441" s="203"/>
      <c r="BJ441" s="203"/>
      <c r="BK441" s="203"/>
      <c r="BL441" s="203"/>
      <c r="BM441" s="204">
        <v>1</v>
      </c>
    </row>
    <row r="442" spans="1:65">
      <c r="A442" s="29"/>
      <c r="B442" s="19">
        <v>1</v>
      </c>
      <c r="C442" s="9">
        <v>2</v>
      </c>
      <c r="D442" s="23">
        <v>0.03</v>
      </c>
      <c r="E442" s="206">
        <v>0.04</v>
      </c>
      <c r="F442" s="206">
        <v>8.6999999999999994E-2</v>
      </c>
      <c r="G442" s="23">
        <v>2.8000000000000001E-2</v>
      </c>
      <c r="H442" s="23">
        <v>2.5999999999999999E-2</v>
      </c>
      <c r="I442" s="23">
        <v>2.3E-2</v>
      </c>
      <c r="J442" s="23">
        <v>2.7E-2</v>
      </c>
      <c r="K442" s="23">
        <v>2.4E-2</v>
      </c>
      <c r="L442" s="206" t="s">
        <v>302</v>
      </c>
      <c r="M442" s="206" t="s">
        <v>302</v>
      </c>
      <c r="N442" s="207">
        <v>0.04</v>
      </c>
      <c r="O442" s="206" t="s">
        <v>288</v>
      </c>
      <c r="P442" s="202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04">
        <v>25</v>
      </c>
    </row>
    <row r="443" spans="1:65">
      <c r="A443" s="29"/>
      <c r="B443" s="19">
        <v>1</v>
      </c>
      <c r="C443" s="9">
        <v>3</v>
      </c>
      <c r="D443" s="23">
        <v>0.02</v>
      </c>
      <c r="E443" s="206">
        <v>0.04</v>
      </c>
      <c r="F443" s="206">
        <v>8.3000000000000004E-2</v>
      </c>
      <c r="G443" s="23">
        <v>2.5999999999999999E-2</v>
      </c>
      <c r="H443" s="23">
        <v>2.5999999999999999E-2</v>
      </c>
      <c r="I443" s="23">
        <v>2.4E-2</v>
      </c>
      <c r="J443" s="23">
        <v>2.5999999999999999E-2</v>
      </c>
      <c r="K443" s="23">
        <v>2.4E-2</v>
      </c>
      <c r="L443" s="206" t="s">
        <v>302</v>
      </c>
      <c r="M443" s="206" t="s">
        <v>302</v>
      </c>
      <c r="N443" s="23">
        <v>0.03</v>
      </c>
      <c r="O443" s="206" t="s">
        <v>288</v>
      </c>
      <c r="P443" s="202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04">
        <v>16</v>
      </c>
    </row>
    <row r="444" spans="1:65">
      <c r="A444" s="29"/>
      <c r="B444" s="19">
        <v>1</v>
      </c>
      <c r="C444" s="9">
        <v>4</v>
      </c>
      <c r="D444" s="23">
        <v>0.02</v>
      </c>
      <c r="E444" s="206">
        <v>0.04</v>
      </c>
      <c r="F444" s="206">
        <v>8.2000000000000003E-2</v>
      </c>
      <c r="G444" s="23">
        <v>2.8000000000000001E-2</v>
      </c>
      <c r="H444" s="23">
        <v>2.5999999999999999E-2</v>
      </c>
      <c r="I444" s="23">
        <v>2.4E-2</v>
      </c>
      <c r="J444" s="23">
        <v>2.5999999999999999E-2</v>
      </c>
      <c r="K444" s="23">
        <v>2.5999999999999999E-2</v>
      </c>
      <c r="L444" s="206" t="s">
        <v>302</v>
      </c>
      <c r="M444" s="206" t="s">
        <v>302</v>
      </c>
      <c r="N444" s="207">
        <v>0.04</v>
      </c>
      <c r="O444" s="206" t="s">
        <v>288</v>
      </c>
      <c r="P444" s="202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4">
        <v>2.5904761904761906E-2</v>
      </c>
    </row>
    <row r="445" spans="1:65">
      <c r="A445" s="29"/>
      <c r="B445" s="19">
        <v>1</v>
      </c>
      <c r="C445" s="9">
        <v>5</v>
      </c>
      <c r="D445" s="23">
        <v>0.02</v>
      </c>
      <c r="E445" s="206">
        <v>0.03</v>
      </c>
      <c r="F445" s="206">
        <v>8.7999999999999995E-2</v>
      </c>
      <c r="G445" s="23">
        <v>2.4E-2</v>
      </c>
      <c r="H445" s="23">
        <v>2.7E-2</v>
      </c>
      <c r="I445" s="23">
        <v>2.5000000000000001E-2</v>
      </c>
      <c r="J445" s="207">
        <v>2.3E-2</v>
      </c>
      <c r="K445" s="23">
        <v>2.7E-2</v>
      </c>
      <c r="L445" s="206" t="s">
        <v>302</v>
      </c>
      <c r="M445" s="206" t="s">
        <v>302</v>
      </c>
      <c r="N445" s="23">
        <v>0.03</v>
      </c>
      <c r="O445" s="206" t="s">
        <v>288</v>
      </c>
      <c r="P445" s="202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4">
        <v>91</v>
      </c>
    </row>
    <row r="446" spans="1:65">
      <c r="A446" s="29"/>
      <c r="B446" s="19">
        <v>1</v>
      </c>
      <c r="C446" s="9">
        <v>6</v>
      </c>
      <c r="D446" s="23">
        <v>0.03</v>
      </c>
      <c r="E446" s="206">
        <v>0.04</v>
      </c>
      <c r="F446" s="206">
        <v>8.5000000000000006E-2</v>
      </c>
      <c r="G446" s="23">
        <v>2.5999999999999999E-2</v>
      </c>
      <c r="H446" s="23">
        <v>2.8000000000000001E-2</v>
      </c>
      <c r="I446" s="23">
        <v>2.5999999999999999E-2</v>
      </c>
      <c r="J446" s="23">
        <v>2.5000000000000001E-2</v>
      </c>
      <c r="K446" s="23">
        <v>2.5000000000000001E-2</v>
      </c>
      <c r="L446" s="206" t="s">
        <v>302</v>
      </c>
      <c r="M446" s="206" t="s">
        <v>302</v>
      </c>
      <c r="N446" s="23">
        <v>0.03</v>
      </c>
      <c r="O446" s="206" t="s">
        <v>288</v>
      </c>
      <c r="P446" s="202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56"/>
    </row>
    <row r="447" spans="1:65">
      <c r="A447" s="29"/>
      <c r="B447" s="20" t="s">
        <v>257</v>
      </c>
      <c r="C447" s="12"/>
      <c r="D447" s="208">
        <v>2.3333333333333334E-2</v>
      </c>
      <c r="E447" s="208">
        <v>3.6666666666666674E-2</v>
      </c>
      <c r="F447" s="208">
        <v>8.533333333333333E-2</v>
      </c>
      <c r="G447" s="208">
        <v>2.6166666666666668E-2</v>
      </c>
      <c r="H447" s="208">
        <v>2.6499999999999999E-2</v>
      </c>
      <c r="I447" s="208">
        <v>2.4166666666666666E-2</v>
      </c>
      <c r="J447" s="208">
        <v>2.5499999999999998E-2</v>
      </c>
      <c r="K447" s="208">
        <v>2.5166666666666667E-2</v>
      </c>
      <c r="L447" s="208" t="s">
        <v>685</v>
      </c>
      <c r="M447" s="208" t="s">
        <v>685</v>
      </c>
      <c r="N447" s="208">
        <v>3.3333333333333333E-2</v>
      </c>
      <c r="O447" s="208" t="s">
        <v>685</v>
      </c>
      <c r="P447" s="202"/>
      <c r="Q447" s="203"/>
      <c r="R447" s="203"/>
      <c r="S447" s="203"/>
      <c r="T447" s="203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56"/>
    </row>
    <row r="448" spans="1:65">
      <c r="A448" s="29"/>
      <c r="B448" s="3" t="s">
        <v>258</v>
      </c>
      <c r="C448" s="28"/>
      <c r="D448" s="23">
        <v>0.02</v>
      </c>
      <c r="E448" s="23">
        <v>0.04</v>
      </c>
      <c r="F448" s="23">
        <v>8.5999999999999993E-2</v>
      </c>
      <c r="G448" s="23">
        <v>2.5999999999999999E-2</v>
      </c>
      <c r="H448" s="23">
        <v>2.5999999999999999E-2</v>
      </c>
      <c r="I448" s="23">
        <v>2.4E-2</v>
      </c>
      <c r="J448" s="23">
        <v>2.5999999999999999E-2</v>
      </c>
      <c r="K448" s="23">
        <v>2.5000000000000001E-2</v>
      </c>
      <c r="L448" s="23" t="s">
        <v>685</v>
      </c>
      <c r="M448" s="23" t="s">
        <v>685</v>
      </c>
      <c r="N448" s="23">
        <v>0.03</v>
      </c>
      <c r="O448" s="23" t="s">
        <v>685</v>
      </c>
      <c r="P448" s="202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56"/>
    </row>
    <row r="449" spans="1:65">
      <c r="A449" s="29"/>
      <c r="B449" s="3" t="s">
        <v>259</v>
      </c>
      <c r="C449" s="28"/>
      <c r="D449" s="23">
        <v>5.1639777949432156E-3</v>
      </c>
      <c r="E449" s="23">
        <v>5.1639777949432242E-3</v>
      </c>
      <c r="F449" s="23">
        <v>2.4221202832779886E-3</v>
      </c>
      <c r="G449" s="23">
        <v>1.6020819787597221E-3</v>
      </c>
      <c r="H449" s="23">
        <v>8.3666002653407629E-4</v>
      </c>
      <c r="I449" s="23">
        <v>1.1690451944500121E-3</v>
      </c>
      <c r="J449" s="23">
        <v>1.378404875209022E-3</v>
      </c>
      <c r="K449" s="23">
        <v>1.1690451944500115E-3</v>
      </c>
      <c r="L449" s="23" t="s">
        <v>685</v>
      </c>
      <c r="M449" s="23" t="s">
        <v>685</v>
      </c>
      <c r="N449" s="23">
        <v>5.1639777949432242E-3</v>
      </c>
      <c r="O449" s="23" t="s">
        <v>685</v>
      </c>
      <c r="P449" s="202"/>
      <c r="Q449" s="203"/>
      <c r="R449" s="203"/>
      <c r="S449" s="203"/>
      <c r="T449" s="203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56"/>
    </row>
    <row r="450" spans="1:65">
      <c r="A450" s="29"/>
      <c r="B450" s="3" t="s">
        <v>86</v>
      </c>
      <c r="C450" s="28"/>
      <c r="D450" s="13">
        <v>0.22131333406899495</v>
      </c>
      <c r="E450" s="13">
        <v>0.14083575804390608</v>
      </c>
      <c r="F450" s="13">
        <v>2.8384222069663928E-2</v>
      </c>
      <c r="G450" s="13">
        <v>6.1226062882537145E-2</v>
      </c>
      <c r="H450" s="13">
        <v>3.1572076472984011E-2</v>
      </c>
      <c r="I450" s="13">
        <v>4.8374283908276368E-2</v>
      </c>
      <c r="J450" s="13">
        <v>5.4055093145451844E-2</v>
      </c>
      <c r="K450" s="13">
        <v>4.6452126931788539E-2</v>
      </c>
      <c r="L450" s="13" t="s">
        <v>685</v>
      </c>
      <c r="M450" s="13" t="s">
        <v>685</v>
      </c>
      <c r="N450" s="13">
        <v>0.15491933384829673</v>
      </c>
      <c r="O450" s="13" t="s">
        <v>685</v>
      </c>
      <c r="P450" s="149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260</v>
      </c>
      <c r="C451" s="28"/>
      <c r="D451" s="13">
        <v>-9.9264705882352922E-2</v>
      </c>
      <c r="E451" s="13">
        <v>0.41544117647058854</v>
      </c>
      <c r="F451" s="13">
        <v>2.2941176470588234</v>
      </c>
      <c r="G451" s="13">
        <v>1.0110294117646967E-2</v>
      </c>
      <c r="H451" s="13">
        <v>2.2977941176470562E-2</v>
      </c>
      <c r="I451" s="13">
        <v>-6.7095588235294157E-2</v>
      </c>
      <c r="J451" s="13">
        <v>-1.5625000000000111E-2</v>
      </c>
      <c r="K451" s="13">
        <v>-2.8492647058823595E-2</v>
      </c>
      <c r="L451" s="13" t="s">
        <v>685</v>
      </c>
      <c r="M451" s="13" t="s">
        <v>685</v>
      </c>
      <c r="N451" s="13">
        <v>0.28676470588235281</v>
      </c>
      <c r="O451" s="13" t="s">
        <v>685</v>
      </c>
      <c r="P451" s="149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45" t="s">
        <v>261</v>
      </c>
      <c r="C452" s="46"/>
      <c r="D452" s="44">
        <v>1.35</v>
      </c>
      <c r="E452" s="44">
        <v>5.84</v>
      </c>
      <c r="F452" s="44">
        <v>32.1</v>
      </c>
      <c r="G452" s="44">
        <v>0.18</v>
      </c>
      <c r="H452" s="44">
        <v>0.36</v>
      </c>
      <c r="I452" s="44">
        <v>0.9</v>
      </c>
      <c r="J452" s="44">
        <v>0.18</v>
      </c>
      <c r="K452" s="44">
        <v>0.36</v>
      </c>
      <c r="L452" s="44">
        <v>0.45</v>
      </c>
      <c r="M452" s="44">
        <v>0.45</v>
      </c>
      <c r="N452" s="44">
        <v>4.05</v>
      </c>
      <c r="O452" s="44">
        <v>120.93</v>
      </c>
      <c r="P452" s="14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5"/>
    </row>
    <row r="454" spans="1:65" ht="15">
      <c r="B454" s="8" t="s">
        <v>569</v>
      </c>
      <c r="BM454" s="27" t="s">
        <v>66</v>
      </c>
    </row>
    <row r="455" spans="1:65" ht="15">
      <c r="A455" s="24" t="s">
        <v>54</v>
      </c>
      <c r="B455" s="18" t="s">
        <v>110</v>
      </c>
      <c r="C455" s="15" t="s">
        <v>111</v>
      </c>
      <c r="D455" s="16" t="s">
        <v>226</v>
      </c>
      <c r="E455" s="17" t="s">
        <v>226</v>
      </c>
      <c r="F455" s="17" t="s">
        <v>226</v>
      </c>
      <c r="G455" s="17" t="s">
        <v>226</v>
      </c>
      <c r="H455" s="17" t="s">
        <v>226</v>
      </c>
      <c r="I455" s="17" t="s">
        <v>226</v>
      </c>
      <c r="J455" s="17" t="s">
        <v>226</v>
      </c>
      <c r="K455" s="17" t="s">
        <v>226</v>
      </c>
      <c r="L455" s="17" t="s">
        <v>226</v>
      </c>
      <c r="M455" s="17" t="s">
        <v>226</v>
      </c>
      <c r="N455" s="17" t="s">
        <v>226</v>
      </c>
      <c r="O455" s="17" t="s">
        <v>226</v>
      </c>
      <c r="P455" s="17" t="s">
        <v>226</v>
      </c>
      <c r="Q455" s="17" t="s">
        <v>226</v>
      </c>
      <c r="R455" s="17" t="s">
        <v>226</v>
      </c>
      <c r="S455" s="17" t="s">
        <v>226</v>
      </c>
      <c r="T455" s="17" t="s">
        <v>226</v>
      </c>
      <c r="U455" s="17" t="s">
        <v>226</v>
      </c>
      <c r="V455" s="17" t="s">
        <v>226</v>
      </c>
      <c r="W455" s="149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9" t="s">
        <v>227</v>
      </c>
      <c r="C456" s="9" t="s">
        <v>227</v>
      </c>
      <c r="D456" s="147" t="s">
        <v>230</v>
      </c>
      <c r="E456" s="148" t="s">
        <v>231</v>
      </c>
      <c r="F456" s="148" t="s">
        <v>232</v>
      </c>
      <c r="G456" s="148" t="s">
        <v>235</v>
      </c>
      <c r="H456" s="148" t="s">
        <v>236</v>
      </c>
      <c r="I456" s="148" t="s">
        <v>237</v>
      </c>
      <c r="J456" s="148" t="s">
        <v>238</v>
      </c>
      <c r="K456" s="148" t="s">
        <v>239</v>
      </c>
      <c r="L456" s="148" t="s">
        <v>240</v>
      </c>
      <c r="M456" s="148" t="s">
        <v>241</v>
      </c>
      <c r="N456" s="148" t="s">
        <v>242</v>
      </c>
      <c r="O456" s="148" t="s">
        <v>244</v>
      </c>
      <c r="P456" s="148" t="s">
        <v>245</v>
      </c>
      <c r="Q456" s="148" t="s">
        <v>246</v>
      </c>
      <c r="R456" s="148" t="s">
        <v>247</v>
      </c>
      <c r="S456" s="148" t="s">
        <v>281</v>
      </c>
      <c r="T456" s="148" t="s">
        <v>250</v>
      </c>
      <c r="U456" s="148" t="s">
        <v>251</v>
      </c>
      <c r="V456" s="148" t="s">
        <v>296</v>
      </c>
      <c r="W456" s="149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 t="s">
        <v>1</v>
      </c>
    </row>
    <row r="457" spans="1:65">
      <c r="A457" s="29"/>
      <c r="B457" s="19"/>
      <c r="C457" s="9"/>
      <c r="D457" s="10" t="s">
        <v>285</v>
      </c>
      <c r="E457" s="11" t="s">
        <v>284</v>
      </c>
      <c r="F457" s="11" t="s">
        <v>285</v>
      </c>
      <c r="G457" s="11" t="s">
        <v>318</v>
      </c>
      <c r="H457" s="11" t="s">
        <v>284</v>
      </c>
      <c r="I457" s="11" t="s">
        <v>284</v>
      </c>
      <c r="J457" s="11" t="s">
        <v>284</v>
      </c>
      <c r="K457" s="11" t="s">
        <v>284</v>
      </c>
      <c r="L457" s="11" t="s">
        <v>284</v>
      </c>
      <c r="M457" s="11" t="s">
        <v>284</v>
      </c>
      <c r="N457" s="11" t="s">
        <v>318</v>
      </c>
      <c r="O457" s="11" t="s">
        <v>318</v>
      </c>
      <c r="P457" s="11" t="s">
        <v>284</v>
      </c>
      <c r="Q457" s="11" t="s">
        <v>284</v>
      </c>
      <c r="R457" s="11" t="s">
        <v>284</v>
      </c>
      <c r="S457" s="11" t="s">
        <v>318</v>
      </c>
      <c r="T457" s="11" t="s">
        <v>285</v>
      </c>
      <c r="U457" s="11" t="s">
        <v>285</v>
      </c>
      <c r="V457" s="11" t="s">
        <v>285</v>
      </c>
      <c r="W457" s="149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3</v>
      </c>
    </row>
    <row r="458" spans="1:65">
      <c r="A458" s="29"/>
      <c r="B458" s="19"/>
      <c r="C458" s="9"/>
      <c r="D458" s="25" t="s">
        <v>319</v>
      </c>
      <c r="E458" s="25" t="s">
        <v>320</v>
      </c>
      <c r="F458" s="25" t="s">
        <v>320</v>
      </c>
      <c r="G458" s="25" t="s">
        <v>321</v>
      </c>
      <c r="H458" s="25" t="s">
        <v>321</v>
      </c>
      <c r="I458" s="25" t="s">
        <v>321</v>
      </c>
      <c r="J458" s="25" t="s">
        <v>321</v>
      </c>
      <c r="K458" s="25" t="s">
        <v>321</v>
      </c>
      <c r="L458" s="25" t="s">
        <v>321</v>
      </c>
      <c r="M458" s="25" t="s">
        <v>321</v>
      </c>
      <c r="N458" s="25" t="s">
        <v>319</v>
      </c>
      <c r="O458" s="25" t="s">
        <v>319</v>
      </c>
      <c r="P458" s="25" t="s">
        <v>321</v>
      </c>
      <c r="Q458" s="25" t="s">
        <v>319</v>
      </c>
      <c r="R458" s="25" t="s">
        <v>287</v>
      </c>
      <c r="S458" s="25" t="s">
        <v>322</v>
      </c>
      <c r="T458" s="25" t="s">
        <v>319</v>
      </c>
      <c r="U458" s="25" t="s">
        <v>256</v>
      </c>
      <c r="V458" s="25" t="s">
        <v>321</v>
      </c>
      <c r="W458" s="149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8">
        <v>1</v>
      </c>
      <c r="C459" s="14">
        <v>1</v>
      </c>
      <c r="D459" s="200">
        <v>0.18680000000000002</v>
      </c>
      <c r="E459" s="200">
        <v>0.20143520601831372</v>
      </c>
      <c r="F459" s="200">
        <v>0.1560349</v>
      </c>
      <c r="G459" s="200">
        <v>0.24</v>
      </c>
      <c r="H459" s="200">
        <v>0.2</v>
      </c>
      <c r="I459" s="200">
        <v>0.18</v>
      </c>
      <c r="J459" s="200">
        <v>0.2</v>
      </c>
      <c r="K459" s="200">
        <v>0.17</v>
      </c>
      <c r="L459" s="200">
        <v>0.18</v>
      </c>
      <c r="M459" s="200">
        <v>0.17</v>
      </c>
      <c r="N459" s="200">
        <v>0.17675678091025926</v>
      </c>
      <c r="O459" s="201">
        <v>0.27599999999999997</v>
      </c>
      <c r="P459" s="200">
        <v>0.18</v>
      </c>
      <c r="Q459" s="201">
        <v>0.2641</v>
      </c>
      <c r="R459" s="200">
        <v>0.16</v>
      </c>
      <c r="S459" s="201">
        <v>0.33400000000000002</v>
      </c>
      <c r="T459" s="200">
        <v>0.21</v>
      </c>
      <c r="U459" s="200">
        <v>0.16</v>
      </c>
      <c r="V459" s="200">
        <v>0.20150119999999999</v>
      </c>
      <c r="W459" s="202"/>
      <c r="X459" s="203"/>
      <c r="Y459" s="203"/>
      <c r="Z459" s="203"/>
      <c r="AA459" s="203"/>
      <c r="AB459" s="203"/>
      <c r="AC459" s="203"/>
      <c r="AD459" s="203"/>
      <c r="AE459" s="203"/>
      <c r="AF459" s="203"/>
      <c r="AG459" s="203"/>
      <c r="AH459" s="203"/>
      <c r="AI459" s="203"/>
      <c r="AJ459" s="203"/>
      <c r="AK459" s="203"/>
      <c r="AL459" s="203"/>
      <c r="AM459" s="203"/>
      <c r="AN459" s="203"/>
      <c r="AO459" s="203"/>
      <c r="AP459" s="203"/>
      <c r="AQ459" s="203"/>
      <c r="AR459" s="203"/>
      <c r="AS459" s="203"/>
      <c r="AT459" s="203"/>
      <c r="AU459" s="203"/>
      <c r="AV459" s="203"/>
      <c r="AW459" s="203"/>
      <c r="AX459" s="203"/>
      <c r="AY459" s="203"/>
      <c r="AZ459" s="203"/>
      <c r="BA459" s="203"/>
      <c r="BB459" s="203"/>
      <c r="BC459" s="203"/>
      <c r="BD459" s="203"/>
      <c r="BE459" s="203"/>
      <c r="BF459" s="203"/>
      <c r="BG459" s="203"/>
      <c r="BH459" s="203"/>
      <c r="BI459" s="203"/>
      <c r="BJ459" s="203"/>
      <c r="BK459" s="203"/>
      <c r="BL459" s="203"/>
      <c r="BM459" s="204">
        <v>1</v>
      </c>
    </row>
    <row r="460" spans="1:65">
      <c r="A460" s="29"/>
      <c r="B460" s="19">
        <v>1</v>
      </c>
      <c r="C460" s="9">
        <v>2</v>
      </c>
      <c r="D460" s="23">
        <v>0.1905</v>
      </c>
      <c r="E460" s="23">
        <v>0.19912763120225846</v>
      </c>
      <c r="F460" s="23">
        <v>0.1547066</v>
      </c>
      <c r="G460" s="23">
        <v>0.24</v>
      </c>
      <c r="H460" s="23">
        <v>0.19</v>
      </c>
      <c r="I460" s="23">
        <v>0.18</v>
      </c>
      <c r="J460" s="23">
        <v>0.2</v>
      </c>
      <c r="K460" s="23">
        <v>0.18</v>
      </c>
      <c r="L460" s="23">
        <v>0.18</v>
      </c>
      <c r="M460" s="23">
        <v>0.17</v>
      </c>
      <c r="N460" s="23">
        <v>0.18818717928177997</v>
      </c>
      <c r="O460" s="206">
        <v>0.27899999999999997</v>
      </c>
      <c r="P460" s="23">
        <v>0.19</v>
      </c>
      <c r="Q460" s="206">
        <v>0.25619999999999998</v>
      </c>
      <c r="R460" s="23">
        <v>0.16</v>
      </c>
      <c r="S460" s="206">
        <v>0.42500000000000004</v>
      </c>
      <c r="T460" s="23">
        <v>0.21</v>
      </c>
      <c r="U460" s="23">
        <v>0.16</v>
      </c>
      <c r="V460" s="23">
        <v>0.20394960000000001</v>
      </c>
      <c r="W460" s="202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  <c r="BI460" s="203"/>
      <c r="BJ460" s="203"/>
      <c r="BK460" s="203"/>
      <c r="BL460" s="203"/>
      <c r="BM460" s="204" t="e">
        <v>#N/A</v>
      </c>
    </row>
    <row r="461" spans="1:65">
      <c r="A461" s="29"/>
      <c r="B461" s="19">
        <v>1</v>
      </c>
      <c r="C461" s="9">
        <v>3</v>
      </c>
      <c r="D461" s="23">
        <v>0.18710000000000002</v>
      </c>
      <c r="E461" s="23">
        <v>0.19654889154744146</v>
      </c>
      <c r="F461" s="23">
        <v>0.15506990000000001</v>
      </c>
      <c r="G461" s="23">
        <v>0.22999999999999998</v>
      </c>
      <c r="H461" s="23">
        <v>0.18</v>
      </c>
      <c r="I461" s="23">
        <v>0.18</v>
      </c>
      <c r="J461" s="23">
        <v>0.2</v>
      </c>
      <c r="K461" s="23">
        <v>0.17</v>
      </c>
      <c r="L461" s="23">
        <v>0.18</v>
      </c>
      <c r="M461" s="23">
        <v>0.17</v>
      </c>
      <c r="N461" s="23">
        <v>0.17688783725243648</v>
      </c>
      <c r="O461" s="206">
        <v>0.28600000000000003</v>
      </c>
      <c r="P461" s="23">
        <v>0.19</v>
      </c>
      <c r="Q461" s="206">
        <v>0.25590000000000002</v>
      </c>
      <c r="R461" s="23">
        <v>0.17</v>
      </c>
      <c r="S461" s="206">
        <v>0.33800000000000002</v>
      </c>
      <c r="T461" s="23">
        <v>0.21</v>
      </c>
      <c r="U461" s="23">
        <v>0.16999999999999998</v>
      </c>
      <c r="V461" s="23">
        <v>0.21051909999999999</v>
      </c>
      <c r="W461" s="202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203"/>
      <c r="AW461" s="203"/>
      <c r="AX461" s="203"/>
      <c r="AY461" s="203"/>
      <c r="AZ461" s="203"/>
      <c r="BA461" s="203"/>
      <c r="BB461" s="203"/>
      <c r="BC461" s="203"/>
      <c r="BD461" s="203"/>
      <c r="BE461" s="203"/>
      <c r="BF461" s="203"/>
      <c r="BG461" s="203"/>
      <c r="BH461" s="203"/>
      <c r="BI461" s="203"/>
      <c r="BJ461" s="203"/>
      <c r="BK461" s="203"/>
      <c r="BL461" s="203"/>
      <c r="BM461" s="204">
        <v>16</v>
      </c>
    </row>
    <row r="462" spans="1:65">
      <c r="A462" s="29"/>
      <c r="B462" s="19">
        <v>1</v>
      </c>
      <c r="C462" s="9">
        <v>4</v>
      </c>
      <c r="D462" s="23">
        <v>0.18870000000000001</v>
      </c>
      <c r="E462" s="23">
        <v>0.19093290574736618</v>
      </c>
      <c r="F462" s="23">
        <v>0.15346700000000002</v>
      </c>
      <c r="G462" s="23">
        <v>0.22999999999999998</v>
      </c>
      <c r="H462" s="23">
        <v>0.19</v>
      </c>
      <c r="I462" s="23">
        <v>0.18</v>
      </c>
      <c r="J462" s="23">
        <v>0.2</v>
      </c>
      <c r="K462" s="23">
        <v>0.18</v>
      </c>
      <c r="L462" s="23">
        <v>0.19</v>
      </c>
      <c r="M462" s="23">
        <v>0.17</v>
      </c>
      <c r="N462" s="23">
        <v>0.1835859599325175</v>
      </c>
      <c r="O462" s="206">
        <v>0.27200000000000002</v>
      </c>
      <c r="P462" s="23">
        <v>0.19</v>
      </c>
      <c r="Q462" s="206">
        <v>0.25459999999999999</v>
      </c>
      <c r="R462" s="23">
        <v>0.17</v>
      </c>
      <c r="S462" s="206">
        <v>0.41599999999999998</v>
      </c>
      <c r="T462" s="23">
        <v>0.22</v>
      </c>
      <c r="U462" s="23">
        <v>0.16999999999999998</v>
      </c>
      <c r="V462" s="23">
        <v>0.1928173</v>
      </c>
      <c r="W462" s="202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04">
        <v>0.18637866860549207</v>
      </c>
    </row>
    <row r="463" spans="1:65">
      <c r="A463" s="29"/>
      <c r="B463" s="19">
        <v>1</v>
      </c>
      <c r="C463" s="9">
        <v>5</v>
      </c>
      <c r="D463" s="23">
        <v>0.18740000000000001</v>
      </c>
      <c r="E463" s="23">
        <v>0.19617292030262548</v>
      </c>
      <c r="F463" s="207">
        <v>0.16220119999999999</v>
      </c>
      <c r="G463" s="23">
        <v>0.22999999999999998</v>
      </c>
      <c r="H463" s="23">
        <v>0.2</v>
      </c>
      <c r="I463" s="23">
        <v>0.18</v>
      </c>
      <c r="J463" s="23">
        <v>0.21</v>
      </c>
      <c r="K463" s="23">
        <v>0.18</v>
      </c>
      <c r="L463" s="23">
        <v>0.18</v>
      </c>
      <c r="M463" s="23">
        <v>0.17</v>
      </c>
      <c r="N463" s="23">
        <v>0.18326210154125452</v>
      </c>
      <c r="O463" s="206">
        <v>0.28800000000000003</v>
      </c>
      <c r="P463" s="23">
        <v>0.17</v>
      </c>
      <c r="Q463" s="206">
        <v>0.27029999999999998</v>
      </c>
      <c r="R463" s="23">
        <v>0.17</v>
      </c>
      <c r="S463" s="206">
        <v>0.33400000000000002</v>
      </c>
      <c r="T463" s="23">
        <v>0.21</v>
      </c>
      <c r="U463" s="23">
        <v>0.16</v>
      </c>
      <c r="V463" s="23">
        <v>0.2026327</v>
      </c>
      <c r="W463" s="202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4">
        <v>92</v>
      </c>
    </row>
    <row r="464" spans="1:65">
      <c r="A464" s="29"/>
      <c r="B464" s="19">
        <v>1</v>
      </c>
      <c r="C464" s="9">
        <v>6</v>
      </c>
      <c r="D464" s="23">
        <v>0.18810000000000002</v>
      </c>
      <c r="E464" s="23">
        <v>0.1974922942020067</v>
      </c>
      <c r="F464" s="23">
        <v>0.15058579999999999</v>
      </c>
      <c r="G464" s="23">
        <v>0.22</v>
      </c>
      <c r="H464" s="23">
        <v>0.19</v>
      </c>
      <c r="I464" s="23">
        <v>0.18</v>
      </c>
      <c r="J464" s="23">
        <v>0.21</v>
      </c>
      <c r="K464" s="23">
        <v>0.18</v>
      </c>
      <c r="L464" s="23">
        <v>0.18</v>
      </c>
      <c r="M464" s="23">
        <v>0.17</v>
      </c>
      <c r="N464" s="23">
        <v>0.1842077381889867</v>
      </c>
      <c r="O464" s="206">
        <v>0.28200000000000003</v>
      </c>
      <c r="P464" s="23">
        <v>0.18</v>
      </c>
      <c r="Q464" s="206">
        <v>0.27090000000000003</v>
      </c>
      <c r="R464" s="23">
        <v>0.17</v>
      </c>
      <c r="S464" s="206">
        <v>0.41700000000000004</v>
      </c>
      <c r="T464" s="23">
        <v>0.21</v>
      </c>
      <c r="U464" s="23">
        <v>0.16</v>
      </c>
      <c r="V464" s="23">
        <v>0.19389780000000001</v>
      </c>
      <c r="W464" s="202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56"/>
    </row>
    <row r="465" spans="1:65">
      <c r="A465" s="29"/>
      <c r="B465" s="20" t="s">
        <v>257</v>
      </c>
      <c r="C465" s="12"/>
      <c r="D465" s="208">
        <v>0.18810000000000002</v>
      </c>
      <c r="E465" s="208">
        <v>0.19695164150333533</v>
      </c>
      <c r="F465" s="208">
        <v>0.15534423333333333</v>
      </c>
      <c r="G465" s="208">
        <v>0.23166666666666666</v>
      </c>
      <c r="H465" s="208">
        <v>0.19166666666666665</v>
      </c>
      <c r="I465" s="208">
        <v>0.17999999999999997</v>
      </c>
      <c r="J465" s="208">
        <v>0.20333333333333334</v>
      </c>
      <c r="K465" s="208">
        <v>0.17666666666666664</v>
      </c>
      <c r="L465" s="208">
        <v>0.18166666666666664</v>
      </c>
      <c r="M465" s="208">
        <v>0.17</v>
      </c>
      <c r="N465" s="208">
        <v>0.18214793285120576</v>
      </c>
      <c r="O465" s="208">
        <v>0.28050000000000003</v>
      </c>
      <c r="P465" s="208">
        <v>0.18333333333333335</v>
      </c>
      <c r="Q465" s="208">
        <v>0.26200000000000001</v>
      </c>
      <c r="R465" s="208">
        <v>0.16666666666666666</v>
      </c>
      <c r="S465" s="208">
        <v>0.37733333333333335</v>
      </c>
      <c r="T465" s="208">
        <v>0.21166666666666667</v>
      </c>
      <c r="U465" s="208">
        <v>0.16333333333333333</v>
      </c>
      <c r="V465" s="208">
        <v>0.20088628333333333</v>
      </c>
      <c r="W465" s="202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56"/>
    </row>
    <row r="466" spans="1:65">
      <c r="A466" s="29"/>
      <c r="B466" s="3" t="s">
        <v>258</v>
      </c>
      <c r="C466" s="28"/>
      <c r="D466" s="23">
        <v>0.18775000000000003</v>
      </c>
      <c r="E466" s="23">
        <v>0.19702059287472407</v>
      </c>
      <c r="F466" s="23">
        <v>0.15488825000000001</v>
      </c>
      <c r="G466" s="23">
        <v>0.22999999999999998</v>
      </c>
      <c r="H466" s="23">
        <v>0.19</v>
      </c>
      <c r="I466" s="23">
        <v>0.18</v>
      </c>
      <c r="J466" s="23">
        <v>0.2</v>
      </c>
      <c r="K466" s="23">
        <v>0.18</v>
      </c>
      <c r="L466" s="23">
        <v>0.18</v>
      </c>
      <c r="M466" s="23">
        <v>0.17</v>
      </c>
      <c r="N466" s="23">
        <v>0.18342403073688601</v>
      </c>
      <c r="O466" s="23">
        <v>0.28049999999999997</v>
      </c>
      <c r="P466" s="23">
        <v>0.185</v>
      </c>
      <c r="Q466" s="23">
        <v>0.26014999999999999</v>
      </c>
      <c r="R466" s="23">
        <v>0.17</v>
      </c>
      <c r="S466" s="23">
        <v>0.377</v>
      </c>
      <c r="T466" s="23">
        <v>0.21</v>
      </c>
      <c r="U466" s="23">
        <v>0.16</v>
      </c>
      <c r="V466" s="23">
        <v>0.20206695</v>
      </c>
      <c r="W466" s="202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  <c r="BI466" s="203"/>
      <c r="BJ466" s="203"/>
      <c r="BK466" s="203"/>
      <c r="BL466" s="203"/>
      <c r="BM466" s="56"/>
    </row>
    <row r="467" spans="1:65">
      <c r="A467" s="29"/>
      <c r="B467" s="3" t="s">
        <v>259</v>
      </c>
      <c r="C467" s="28"/>
      <c r="D467" s="23">
        <v>1.3638181696985796E-3</v>
      </c>
      <c r="E467" s="23">
        <v>3.5248654330615964E-3</v>
      </c>
      <c r="F467" s="23">
        <v>3.8508061528291239E-3</v>
      </c>
      <c r="G467" s="23">
        <v>7.5277265270908078E-3</v>
      </c>
      <c r="H467" s="23">
        <v>7.5277265270908165E-3</v>
      </c>
      <c r="I467" s="23">
        <v>3.0404709722440586E-17</v>
      </c>
      <c r="J467" s="23">
        <v>5.163977794943213E-3</v>
      </c>
      <c r="K467" s="23">
        <v>5.163977794943213E-3</v>
      </c>
      <c r="L467" s="23">
        <v>4.0824829046386332E-3</v>
      </c>
      <c r="M467" s="23">
        <v>0</v>
      </c>
      <c r="N467" s="23">
        <v>4.489046985581422E-3</v>
      </c>
      <c r="O467" s="23">
        <v>6.0580524923444E-3</v>
      </c>
      <c r="P467" s="23">
        <v>8.1649658092772578E-3</v>
      </c>
      <c r="Q467" s="23">
        <v>7.4581499046345312E-3</v>
      </c>
      <c r="R467" s="23">
        <v>5.1639777949432277E-3</v>
      </c>
      <c r="S467" s="23">
        <v>4.6137475729244717E-2</v>
      </c>
      <c r="T467" s="23">
        <v>4.0824829046386341E-3</v>
      </c>
      <c r="U467" s="23">
        <v>5.163977794943213E-3</v>
      </c>
      <c r="V467" s="23">
        <v>6.6264704171728264E-3</v>
      </c>
      <c r="W467" s="202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203"/>
      <c r="AW467" s="203"/>
      <c r="AX467" s="203"/>
      <c r="AY467" s="203"/>
      <c r="AZ467" s="203"/>
      <c r="BA467" s="203"/>
      <c r="BB467" s="203"/>
      <c r="BC467" s="203"/>
      <c r="BD467" s="203"/>
      <c r="BE467" s="203"/>
      <c r="BF467" s="203"/>
      <c r="BG467" s="203"/>
      <c r="BH467" s="203"/>
      <c r="BI467" s="203"/>
      <c r="BJ467" s="203"/>
      <c r="BK467" s="203"/>
      <c r="BL467" s="203"/>
      <c r="BM467" s="56"/>
    </row>
    <row r="468" spans="1:65">
      <c r="A468" s="29"/>
      <c r="B468" s="3" t="s">
        <v>86</v>
      </c>
      <c r="C468" s="28"/>
      <c r="D468" s="13">
        <v>7.2504953200349786E-3</v>
      </c>
      <c r="E468" s="13">
        <v>1.7897111220583066E-2</v>
      </c>
      <c r="F468" s="13">
        <v>2.4788858074738903E-2</v>
      </c>
      <c r="G468" s="13">
        <v>3.2493783570176148E-2</v>
      </c>
      <c r="H468" s="13">
        <v>3.9275094923952092E-2</v>
      </c>
      <c r="I468" s="13">
        <v>1.6891505401355884E-16</v>
      </c>
      <c r="J468" s="13">
        <v>2.5396612106278096E-2</v>
      </c>
      <c r="K468" s="13">
        <v>2.9230062990244606E-2</v>
      </c>
      <c r="L468" s="13">
        <v>2.247238296131358E-2</v>
      </c>
      <c r="M468" s="13">
        <v>0</v>
      </c>
      <c r="N468" s="13">
        <v>2.4645061381226133E-2</v>
      </c>
      <c r="O468" s="13">
        <v>2.1597335088571833E-2</v>
      </c>
      <c r="P468" s="13">
        <v>4.4536177141512312E-2</v>
      </c>
      <c r="Q468" s="13">
        <v>2.846622101005546E-2</v>
      </c>
      <c r="R468" s="13">
        <v>3.0983866769659366E-2</v>
      </c>
      <c r="S468" s="13">
        <v>0.12227246217997716</v>
      </c>
      <c r="T468" s="13">
        <v>1.9287320809316381E-2</v>
      </c>
      <c r="U468" s="13">
        <v>3.1616190581284981E-2</v>
      </c>
      <c r="V468" s="13">
        <v>3.2986176593139682E-2</v>
      </c>
      <c r="W468" s="149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29"/>
      <c r="B469" s="3" t="s">
        <v>260</v>
      </c>
      <c r="C469" s="28"/>
      <c r="D469" s="13">
        <v>9.2356674043609921E-3</v>
      </c>
      <c r="E469" s="13">
        <v>5.6728449542812642E-2</v>
      </c>
      <c r="F469" s="13">
        <v>-0.16651280698784987</v>
      </c>
      <c r="G469" s="13">
        <v>0.24298917038105761</v>
      </c>
      <c r="H469" s="13">
        <v>2.8372335207349719E-2</v>
      </c>
      <c r="I469" s="13">
        <v>-3.4224241718315063E-2</v>
      </c>
      <c r="J469" s="13">
        <v>9.0968912133014612E-2</v>
      </c>
      <c r="K469" s="13">
        <v>-5.2108977982790683E-2</v>
      </c>
      <c r="L469" s="13">
        <v>-2.5281873586077253E-2</v>
      </c>
      <c r="M469" s="13">
        <v>-8.7878450511741812E-2</v>
      </c>
      <c r="N469" s="13">
        <v>-2.2699677951029451E-2</v>
      </c>
      <c r="O469" s="13">
        <v>0.50500055665562615</v>
      </c>
      <c r="P469" s="13">
        <v>-1.633950545383922E-2</v>
      </c>
      <c r="Q469" s="13">
        <v>0.40574027038778615</v>
      </c>
      <c r="R469" s="13">
        <v>-0.10576318677621754</v>
      </c>
      <c r="S469" s="13">
        <v>1.0245521451386437</v>
      </c>
      <c r="T469" s="13">
        <v>0.13568075279420388</v>
      </c>
      <c r="U469" s="13">
        <v>-0.12364792304069316</v>
      </c>
      <c r="V469" s="13">
        <v>7.7839458970219155E-2</v>
      </c>
      <c r="W469" s="149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45" t="s">
        <v>261</v>
      </c>
      <c r="C470" s="46"/>
      <c r="D470" s="44">
        <v>0</v>
      </c>
      <c r="E470" s="44">
        <v>0.39</v>
      </c>
      <c r="F470" s="44">
        <v>1.45</v>
      </c>
      <c r="G470" s="44">
        <v>1.93</v>
      </c>
      <c r="H470" s="44">
        <v>0.16</v>
      </c>
      <c r="I470" s="44">
        <v>0.36</v>
      </c>
      <c r="J470" s="44">
        <v>0.67</v>
      </c>
      <c r="K470" s="44">
        <v>0.51</v>
      </c>
      <c r="L470" s="44">
        <v>0.28000000000000003</v>
      </c>
      <c r="M470" s="44">
        <v>0.8</v>
      </c>
      <c r="N470" s="44">
        <v>0.26</v>
      </c>
      <c r="O470" s="44">
        <v>4.09</v>
      </c>
      <c r="P470" s="44">
        <v>0.21</v>
      </c>
      <c r="Q470" s="44">
        <v>3.27</v>
      </c>
      <c r="R470" s="44">
        <v>0.95</v>
      </c>
      <c r="S470" s="44">
        <v>8.3800000000000008</v>
      </c>
      <c r="T470" s="44">
        <v>1.04</v>
      </c>
      <c r="U470" s="44">
        <v>1.1000000000000001</v>
      </c>
      <c r="V470" s="44">
        <v>0.56999999999999995</v>
      </c>
      <c r="W470" s="149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BM471" s="55"/>
    </row>
    <row r="472" spans="1:65" ht="15">
      <c r="B472" s="8" t="s">
        <v>570</v>
      </c>
      <c r="BM472" s="27" t="s">
        <v>66</v>
      </c>
    </row>
    <row r="473" spans="1:65" ht="15">
      <c r="A473" s="24" t="s">
        <v>17</v>
      </c>
      <c r="B473" s="18" t="s">
        <v>110</v>
      </c>
      <c r="C473" s="15" t="s">
        <v>111</v>
      </c>
      <c r="D473" s="16" t="s">
        <v>226</v>
      </c>
      <c r="E473" s="17" t="s">
        <v>226</v>
      </c>
      <c r="F473" s="17" t="s">
        <v>226</v>
      </c>
      <c r="G473" s="17" t="s">
        <v>226</v>
      </c>
      <c r="H473" s="17" t="s">
        <v>226</v>
      </c>
      <c r="I473" s="17" t="s">
        <v>226</v>
      </c>
      <c r="J473" s="17" t="s">
        <v>226</v>
      </c>
      <c r="K473" s="17" t="s">
        <v>226</v>
      </c>
      <c r="L473" s="17" t="s">
        <v>226</v>
      </c>
      <c r="M473" s="17" t="s">
        <v>226</v>
      </c>
      <c r="N473" s="17" t="s">
        <v>226</v>
      </c>
      <c r="O473" s="17" t="s">
        <v>226</v>
      </c>
      <c r="P473" s="17" t="s">
        <v>226</v>
      </c>
      <c r="Q473" s="17" t="s">
        <v>226</v>
      </c>
      <c r="R473" s="17" t="s">
        <v>226</v>
      </c>
      <c r="S473" s="17" t="s">
        <v>226</v>
      </c>
      <c r="T473" s="17" t="s">
        <v>226</v>
      </c>
      <c r="U473" s="17" t="s">
        <v>226</v>
      </c>
      <c r="V473" s="17" t="s">
        <v>226</v>
      </c>
      <c r="W473" s="149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1</v>
      </c>
    </row>
    <row r="474" spans="1:65">
      <c r="A474" s="29"/>
      <c r="B474" s="19" t="s">
        <v>227</v>
      </c>
      <c r="C474" s="9" t="s">
        <v>227</v>
      </c>
      <c r="D474" s="147" t="s">
        <v>230</v>
      </c>
      <c r="E474" s="148" t="s">
        <v>231</v>
      </c>
      <c r="F474" s="148" t="s">
        <v>233</v>
      </c>
      <c r="G474" s="148" t="s">
        <v>235</v>
      </c>
      <c r="H474" s="148" t="s">
        <v>236</v>
      </c>
      <c r="I474" s="148" t="s">
        <v>237</v>
      </c>
      <c r="J474" s="148" t="s">
        <v>238</v>
      </c>
      <c r="K474" s="148" t="s">
        <v>239</v>
      </c>
      <c r="L474" s="148" t="s">
        <v>240</v>
      </c>
      <c r="M474" s="148" t="s">
        <v>241</v>
      </c>
      <c r="N474" s="148" t="s">
        <v>242</v>
      </c>
      <c r="O474" s="148" t="s">
        <v>244</v>
      </c>
      <c r="P474" s="148" t="s">
        <v>245</v>
      </c>
      <c r="Q474" s="148" t="s">
        <v>246</v>
      </c>
      <c r="R474" s="148" t="s">
        <v>247</v>
      </c>
      <c r="S474" s="148" t="s">
        <v>281</v>
      </c>
      <c r="T474" s="148" t="s">
        <v>250</v>
      </c>
      <c r="U474" s="148" t="s">
        <v>251</v>
      </c>
      <c r="V474" s="148" t="s">
        <v>296</v>
      </c>
      <c r="W474" s="149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 t="s">
        <v>3</v>
      </c>
    </row>
    <row r="475" spans="1:65">
      <c r="A475" s="29"/>
      <c r="B475" s="19"/>
      <c r="C475" s="9"/>
      <c r="D475" s="10" t="s">
        <v>284</v>
      </c>
      <c r="E475" s="11" t="s">
        <v>284</v>
      </c>
      <c r="F475" s="11" t="s">
        <v>284</v>
      </c>
      <c r="G475" s="11" t="s">
        <v>318</v>
      </c>
      <c r="H475" s="11" t="s">
        <v>318</v>
      </c>
      <c r="I475" s="11" t="s">
        <v>284</v>
      </c>
      <c r="J475" s="11" t="s">
        <v>284</v>
      </c>
      <c r="K475" s="11" t="s">
        <v>284</v>
      </c>
      <c r="L475" s="11" t="s">
        <v>284</v>
      </c>
      <c r="M475" s="11" t="s">
        <v>284</v>
      </c>
      <c r="N475" s="11" t="s">
        <v>318</v>
      </c>
      <c r="O475" s="11" t="s">
        <v>318</v>
      </c>
      <c r="P475" s="11" t="s">
        <v>284</v>
      </c>
      <c r="Q475" s="11" t="s">
        <v>284</v>
      </c>
      <c r="R475" s="11" t="s">
        <v>284</v>
      </c>
      <c r="S475" s="11" t="s">
        <v>318</v>
      </c>
      <c r="T475" s="11" t="s">
        <v>285</v>
      </c>
      <c r="U475" s="11" t="s">
        <v>284</v>
      </c>
      <c r="V475" s="11" t="s">
        <v>285</v>
      </c>
      <c r="W475" s="149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/>
      <c r="C476" s="9"/>
      <c r="D476" s="25" t="s">
        <v>319</v>
      </c>
      <c r="E476" s="25" t="s">
        <v>320</v>
      </c>
      <c r="F476" s="25" t="s">
        <v>321</v>
      </c>
      <c r="G476" s="25" t="s">
        <v>321</v>
      </c>
      <c r="H476" s="25" t="s">
        <v>321</v>
      </c>
      <c r="I476" s="25" t="s">
        <v>321</v>
      </c>
      <c r="J476" s="25" t="s">
        <v>321</v>
      </c>
      <c r="K476" s="25" t="s">
        <v>321</v>
      </c>
      <c r="L476" s="25" t="s">
        <v>321</v>
      </c>
      <c r="M476" s="25" t="s">
        <v>321</v>
      </c>
      <c r="N476" s="25" t="s">
        <v>319</v>
      </c>
      <c r="O476" s="25" t="s">
        <v>319</v>
      </c>
      <c r="P476" s="25" t="s">
        <v>321</v>
      </c>
      <c r="Q476" s="25" t="s">
        <v>319</v>
      </c>
      <c r="R476" s="25" t="s">
        <v>287</v>
      </c>
      <c r="S476" s="25" t="s">
        <v>322</v>
      </c>
      <c r="T476" s="25" t="s">
        <v>319</v>
      </c>
      <c r="U476" s="25" t="s">
        <v>256</v>
      </c>
      <c r="V476" s="25" t="s">
        <v>321</v>
      </c>
      <c r="W476" s="149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8">
        <v>1</v>
      </c>
      <c r="C477" s="14">
        <v>1</v>
      </c>
      <c r="D477" s="220">
        <v>25.247</v>
      </c>
      <c r="E477" s="220">
        <v>26.60225830194781</v>
      </c>
      <c r="F477" s="228">
        <v>45.820799999999998</v>
      </c>
      <c r="G477" s="220">
        <v>30.9</v>
      </c>
      <c r="H477" s="220">
        <v>26</v>
      </c>
      <c r="I477" s="220">
        <v>25.8</v>
      </c>
      <c r="J477" s="220">
        <v>27.9</v>
      </c>
      <c r="K477" s="220">
        <v>24.7</v>
      </c>
      <c r="L477" s="220">
        <v>25.9</v>
      </c>
      <c r="M477" s="220">
        <v>25.7</v>
      </c>
      <c r="N477" s="220">
        <v>27.247418267440001</v>
      </c>
      <c r="O477" s="220">
        <v>31.899999999999995</v>
      </c>
      <c r="P477" s="220">
        <v>25.2</v>
      </c>
      <c r="Q477" s="220">
        <v>32</v>
      </c>
      <c r="R477" s="220">
        <v>22.3</v>
      </c>
      <c r="S477" s="228">
        <v>40.6</v>
      </c>
      <c r="T477" s="220">
        <v>23.5</v>
      </c>
      <c r="U477" s="228">
        <v>34.4</v>
      </c>
      <c r="V477" s="220">
        <v>23.213000000000001</v>
      </c>
      <c r="W477" s="221"/>
      <c r="X477" s="222"/>
      <c r="Y477" s="222"/>
      <c r="Z477" s="222"/>
      <c r="AA477" s="222"/>
      <c r="AB477" s="222"/>
      <c r="AC477" s="222"/>
      <c r="AD477" s="222"/>
      <c r="AE477" s="222"/>
      <c r="AF477" s="222"/>
      <c r="AG477" s="222"/>
      <c r="AH477" s="222"/>
      <c r="AI477" s="222"/>
      <c r="AJ477" s="222"/>
      <c r="AK477" s="222"/>
      <c r="AL477" s="222"/>
      <c r="AM477" s="222"/>
      <c r="AN477" s="222"/>
      <c r="AO477" s="222"/>
      <c r="AP477" s="222"/>
      <c r="AQ477" s="222"/>
      <c r="AR477" s="222"/>
      <c r="AS477" s="222"/>
      <c r="AT477" s="222"/>
      <c r="AU477" s="222"/>
      <c r="AV477" s="222"/>
      <c r="AW477" s="222"/>
      <c r="AX477" s="222"/>
      <c r="AY477" s="222"/>
      <c r="AZ477" s="222"/>
      <c r="BA477" s="222"/>
      <c r="BB477" s="222"/>
      <c r="BC477" s="222"/>
      <c r="BD477" s="222"/>
      <c r="BE477" s="222"/>
      <c r="BF477" s="222"/>
      <c r="BG477" s="222"/>
      <c r="BH477" s="222"/>
      <c r="BI477" s="222"/>
      <c r="BJ477" s="222"/>
      <c r="BK477" s="222"/>
      <c r="BL477" s="222"/>
      <c r="BM477" s="223">
        <v>1</v>
      </c>
    </row>
    <row r="478" spans="1:65">
      <c r="A478" s="29"/>
      <c r="B478" s="19">
        <v>1</v>
      </c>
      <c r="C478" s="9">
        <v>2</v>
      </c>
      <c r="D478" s="224">
        <v>26.173999999999999</v>
      </c>
      <c r="E478" s="224">
        <v>26.699699304624204</v>
      </c>
      <c r="F478" s="230">
        <v>45.718800000000002</v>
      </c>
      <c r="G478" s="224">
        <v>31.3</v>
      </c>
      <c r="H478" s="224">
        <v>26</v>
      </c>
      <c r="I478" s="224">
        <v>26.6</v>
      </c>
      <c r="J478" s="224">
        <v>28.3</v>
      </c>
      <c r="K478" s="224">
        <v>25.2</v>
      </c>
      <c r="L478" s="224">
        <v>27.2</v>
      </c>
      <c r="M478" s="231">
        <v>24.6</v>
      </c>
      <c r="N478" s="224">
        <v>26.897206819840001</v>
      </c>
      <c r="O478" s="224">
        <v>33.299999999999997</v>
      </c>
      <c r="P478" s="224">
        <v>26.8</v>
      </c>
      <c r="Q478" s="224">
        <v>31</v>
      </c>
      <c r="R478" s="224">
        <v>21.8</v>
      </c>
      <c r="S478" s="230">
        <v>40.799999999999997</v>
      </c>
      <c r="T478" s="224">
        <v>23.2</v>
      </c>
      <c r="U478" s="230">
        <v>34.799999999999997</v>
      </c>
      <c r="V478" s="224">
        <v>23.254999999999999</v>
      </c>
      <c r="W478" s="221"/>
      <c r="X478" s="222"/>
      <c r="Y478" s="222"/>
      <c r="Z478" s="222"/>
      <c r="AA478" s="222"/>
      <c r="AB478" s="222"/>
      <c r="AC478" s="222"/>
      <c r="AD478" s="222"/>
      <c r="AE478" s="222"/>
      <c r="AF478" s="222"/>
      <c r="AG478" s="222"/>
      <c r="AH478" s="222"/>
      <c r="AI478" s="222"/>
      <c r="AJ478" s="222"/>
      <c r="AK478" s="222"/>
      <c r="AL478" s="222"/>
      <c r="AM478" s="222"/>
      <c r="AN478" s="222"/>
      <c r="AO478" s="222"/>
      <c r="AP478" s="222"/>
      <c r="AQ478" s="222"/>
      <c r="AR478" s="222"/>
      <c r="AS478" s="222"/>
      <c r="AT478" s="222"/>
      <c r="AU478" s="222"/>
      <c r="AV478" s="222"/>
      <c r="AW478" s="222"/>
      <c r="AX478" s="222"/>
      <c r="AY478" s="222"/>
      <c r="AZ478" s="222"/>
      <c r="BA478" s="222"/>
      <c r="BB478" s="222"/>
      <c r="BC478" s="222"/>
      <c r="BD478" s="222"/>
      <c r="BE478" s="222"/>
      <c r="BF478" s="222"/>
      <c r="BG478" s="222"/>
      <c r="BH478" s="222"/>
      <c r="BI478" s="222"/>
      <c r="BJ478" s="222"/>
      <c r="BK478" s="222"/>
      <c r="BL478" s="222"/>
      <c r="BM478" s="223">
        <v>26</v>
      </c>
    </row>
    <row r="479" spans="1:65">
      <c r="A479" s="29"/>
      <c r="B479" s="19">
        <v>1</v>
      </c>
      <c r="C479" s="9">
        <v>3</v>
      </c>
      <c r="D479" s="224">
        <v>24.53</v>
      </c>
      <c r="E479" s="224">
        <v>26.679110374497451</v>
      </c>
      <c r="F479" s="230">
        <v>45.7776</v>
      </c>
      <c r="G479" s="224">
        <v>30.5</v>
      </c>
      <c r="H479" s="224">
        <v>25</v>
      </c>
      <c r="I479" s="224">
        <v>25.9</v>
      </c>
      <c r="J479" s="224">
        <v>28.9</v>
      </c>
      <c r="K479" s="224">
        <v>24.8</v>
      </c>
      <c r="L479" s="224">
        <v>26.3</v>
      </c>
      <c r="M479" s="224">
        <v>25.5</v>
      </c>
      <c r="N479" s="224">
        <v>26.79105173024</v>
      </c>
      <c r="O479" s="224">
        <v>33.6</v>
      </c>
      <c r="P479" s="224">
        <v>26</v>
      </c>
      <c r="Q479" s="224">
        <v>31</v>
      </c>
      <c r="R479" s="224">
        <v>24.6</v>
      </c>
      <c r="S479" s="230">
        <v>37.1</v>
      </c>
      <c r="T479" s="224">
        <v>23.2</v>
      </c>
      <c r="U479" s="230">
        <v>36.4</v>
      </c>
      <c r="V479" s="224">
        <v>23.774999999999999</v>
      </c>
      <c r="W479" s="221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  <c r="AK479" s="222"/>
      <c r="AL479" s="222"/>
      <c r="AM479" s="222"/>
      <c r="AN479" s="222"/>
      <c r="AO479" s="222"/>
      <c r="AP479" s="222"/>
      <c r="AQ479" s="222"/>
      <c r="AR479" s="222"/>
      <c r="AS479" s="222"/>
      <c r="AT479" s="222"/>
      <c r="AU479" s="222"/>
      <c r="AV479" s="222"/>
      <c r="AW479" s="222"/>
      <c r="AX479" s="222"/>
      <c r="AY479" s="222"/>
      <c r="AZ479" s="222"/>
      <c r="BA479" s="222"/>
      <c r="BB479" s="222"/>
      <c r="BC479" s="222"/>
      <c r="BD479" s="222"/>
      <c r="BE479" s="222"/>
      <c r="BF479" s="222"/>
      <c r="BG479" s="222"/>
      <c r="BH479" s="222"/>
      <c r="BI479" s="222"/>
      <c r="BJ479" s="222"/>
      <c r="BK479" s="222"/>
      <c r="BL479" s="222"/>
      <c r="BM479" s="223">
        <v>16</v>
      </c>
    </row>
    <row r="480" spans="1:65">
      <c r="A480" s="29"/>
      <c r="B480" s="19">
        <v>1</v>
      </c>
      <c r="C480" s="9">
        <v>4</v>
      </c>
      <c r="D480" s="224">
        <v>25.309000000000001</v>
      </c>
      <c r="E480" s="231">
        <v>25.442108572239636</v>
      </c>
      <c r="F480" s="230">
        <v>45.767200000000003</v>
      </c>
      <c r="G480" s="224">
        <v>30.5</v>
      </c>
      <c r="H480" s="224">
        <v>26</v>
      </c>
      <c r="I480" s="224">
        <v>26.3</v>
      </c>
      <c r="J480" s="224">
        <v>29.5</v>
      </c>
      <c r="K480" s="224">
        <v>25</v>
      </c>
      <c r="L480" s="224">
        <v>26.3</v>
      </c>
      <c r="M480" s="224">
        <v>25.8</v>
      </c>
      <c r="N480" s="224">
        <v>27.973639241239997</v>
      </c>
      <c r="O480" s="224">
        <v>32.200000000000003</v>
      </c>
      <c r="P480" s="224">
        <v>27.7</v>
      </c>
      <c r="Q480" s="224">
        <v>32</v>
      </c>
      <c r="R480" s="224">
        <v>24.1</v>
      </c>
      <c r="S480" s="230">
        <v>40.4</v>
      </c>
      <c r="T480" s="231">
        <v>24.6</v>
      </c>
      <c r="U480" s="230">
        <v>37.799999999999997</v>
      </c>
      <c r="V480" s="224">
        <v>21.707000000000001</v>
      </c>
      <c r="W480" s="221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2"/>
      <c r="AN480" s="222"/>
      <c r="AO480" s="222"/>
      <c r="AP480" s="222"/>
      <c r="AQ480" s="222"/>
      <c r="AR480" s="222"/>
      <c r="AS480" s="222"/>
      <c r="AT480" s="222"/>
      <c r="AU480" s="222"/>
      <c r="AV480" s="222"/>
      <c r="AW480" s="222"/>
      <c r="AX480" s="222"/>
      <c r="AY480" s="222"/>
      <c r="AZ480" s="222"/>
      <c r="BA480" s="222"/>
      <c r="BB480" s="222"/>
      <c r="BC480" s="222"/>
      <c r="BD480" s="222"/>
      <c r="BE480" s="222"/>
      <c r="BF480" s="222"/>
      <c r="BG480" s="222"/>
      <c r="BH480" s="222"/>
      <c r="BI480" s="222"/>
      <c r="BJ480" s="222"/>
      <c r="BK480" s="222"/>
      <c r="BL480" s="222"/>
      <c r="BM480" s="223">
        <v>26.663071000259151</v>
      </c>
    </row>
    <row r="481" spans="1:65">
      <c r="A481" s="29"/>
      <c r="B481" s="19">
        <v>1</v>
      </c>
      <c r="C481" s="9">
        <v>5</v>
      </c>
      <c r="D481" s="224">
        <v>26.062999999999999</v>
      </c>
      <c r="E481" s="224">
        <v>26.346337396186794</v>
      </c>
      <c r="F481" s="230">
        <v>45.704799999999992</v>
      </c>
      <c r="G481" s="224">
        <v>30.800000000000004</v>
      </c>
      <c r="H481" s="224">
        <v>26</v>
      </c>
      <c r="I481" s="224">
        <v>26.7</v>
      </c>
      <c r="J481" s="224">
        <v>28.4</v>
      </c>
      <c r="K481" s="224">
        <v>24.9</v>
      </c>
      <c r="L481" s="224">
        <v>27</v>
      </c>
      <c r="M481" s="224">
        <v>25.3</v>
      </c>
      <c r="N481" s="224">
        <v>27.626536471464842</v>
      </c>
      <c r="O481" s="224">
        <v>33.200000000000003</v>
      </c>
      <c r="P481" s="224">
        <v>22.3</v>
      </c>
      <c r="Q481" s="224">
        <v>31</v>
      </c>
      <c r="R481" s="224">
        <v>22.1</v>
      </c>
      <c r="S481" s="231">
        <v>34.5</v>
      </c>
      <c r="T481" s="224">
        <v>23.5</v>
      </c>
      <c r="U481" s="230">
        <v>36</v>
      </c>
      <c r="V481" s="224">
        <v>22.849</v>
      </c>
      <c r="W481" s="221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22"/>
      <c r="AT481" s="222"/>
      <c r="AU481" s="222"/>
      <c r="AV481" s="222"/>
      <c r="AW481" s="222"/>
      <c r="AX481" s="222"/>
      <c r="AY481" s="222"/>
      <c r="AZ481" s="222"/>
      <c r="BA481" s="222"/>
      <c r="BB481" s="222"/>
      <c r="BC481" s="222"/>
      <c r="BD481" s="222"/>
      <c r="BE481" s="222"/>
      <c r="BF481" s="222"/>
      <c r="BG481" s="222"/>
      <c r="BH481" s="222"/>
      <c r="BI481" s="222"/>
      <c r="BJ481" s="222"/>
      <c r="BK481" s="222"/>
      <c r="BL481" s="222"/>
      <c r="BM481" s="223">
        <v>93</v>
      </c>
    </row>
    <row r="482" spans="1:65">
      <c r="A482" s="29"/>
      <c r="B482" s="19">
        <v>1</v>
      </c>
      <c r="C482" s="9">
        <v>6</v>
      </c>
      <c r="D482" s="224">
        <v>25.472000000000001</v>
      </c>
      <c r="E482" s="224">
        <v>26.495509101588638</v>
      </c>
      <c r="F482" s="230">
        <v>45.756</v>
      </c>
      <c r="G482" s="224">
        <v>30</v>
      </c>
      <c r="H482" s="224">
        <v>26</v>
      </c>
      <c r="I482" s="224">
        <v>25.7</v>
      </c>
      <c r="J482" s="224">
        <v>28.6</v>
      </c>
      <c r="K482" s="224">
        <v>24.5</v>
      </c>
      <c r="L482" s="224">
        <v>26.7</v>
      </c>
      <c r="M482" s="224">
        <v>25.7</v>
      </c>
      <c r="N482" s="224">
        <v>27.497466120039999</v>
      </c>
      <c r="O482" s="224">
        <v>32.4</v>
      </c>
      <c r="P482" s="224">
        <v>24.4</v>
      </c>
      <c r="Q482" s="224">
        <v>32</v>
      </c>
      <c r="R482" s="224">
        <v>23.2</v>
      </c>
      <c r="S482" s="230">
        <v>39.799999999999997</v>
      </c>
      <c r="T482" s="224">
        <v>23.5</v>
      </c>
      <c r="U482" s="230">
        <v>35.799999999999997</v>
      </c>
      <c r="V482" s="224">
        <v>22.56</v>
      </c>
      <c r="W482" s="221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  <c r="AK482" s="222"/>
      <c r="AL482" s="222"/>
      <c r="AM482" s="222"/>
      <c r="AN482" s="222"/>
      <c r="AO482" s="222"/>
      <c r="AP482" s="222"/>
      <c r="AQ482" s="222"/>
      <c r="AR482" s="222"/>
      <c r="AS482" s="222"/>
      <c r="AT482" s="222"/>
      <c r="AU482" s="222"/>
      <c r="AV482" s="222"/>
      <c r="AW482" s="222"/>
      <c r="AX482" s="222"/>
      <c r="AY482" s="222"/>
      <c r="AZ482" s="222"/>
      <c r="BA482" s="222"/>
      <c r="BB482" s="222"/>
      <c r="BC482" s="222"/>
      <c r="BD482" s="222"/>
      <c r="BE482" s="222"/>
      <c r="BF482" s="222"/>
      <c r="BG482" s="222"/>
      <c r="BH482" s="222"/>
      <c r="BI482" s="222"/>
      <c r="BJ482" s="222"/>
      <c r="BK482" s="222"/>
      <c r="BL482" s="222"/>
      <c r="BM482" s="225"/>
    </row>
    <row r="483" spans="1:65">
      <c r="A483" s="29"/>
      <c r="B483" s="20" t="s">
        <v>257</v>
      </c>
      <c r="C483" s="12"/>
      <c r="D483" s="226">
        <v>25.465833333333332</v>
      </c>
      <c r="E483" s="226">
        <v>26.377503841847425</v>
      </c>
      <c r="F483" s="226">
        <v>45.757533333333335</v>
      </c>
      <c r="G483" s="226">
        <v>30.666666666666668</v>
      </c>
      <c r="H483" s="226">
        <v>25.833333333333332</v>
      </c>
      <c r="I483" s="226">
        <v>26.166666666666668</v>
      </c>
      <c r="J483" s="226">
        <v>28.599999999999998</v>
      </c>
      <c r="K483" s="226">
        <v>24.849999999999998</v>
      </c>
      <c r="L483" s="226">
        <v>26.566666666666663</v>
      </c>
      <c r="M483" s="226">
        <v>25.433333333333334</v>
      </c>
      <c r="N483" s="226">
        <v>27.338886441710809</v>
      </c>
      <c r="O483" s="226">
        <v>32.766666666666666</v>
      </c>
      <c r="P483" s="226">
        <v>25.400000000000002</v>
      </c>
      <c r="Q483" s="226">
        <v>31.5</v>
      </c>
      <c r="R483" s="226">
        <v>23.016666666666666</v>
      </c>
      <c r="S483" s="226">
        <v>38.866666666666667</v>
      </c>
      <c r="T483" s="226">
        <v>23.583333333333332</v>
      </c>
      <c r="U483" s="226">
        <v>35.866666666666667</v>
      </c>
      <c r="V483" s="226">
        <v>22.893166666666662</v>
      </c>
      <c r="W483" s="221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  <c r="AK483" s="222"/>
      <c r="AL483" s="222"/>
      <c r="AM483" s="222"/>
      <c r="AN483" s="222"/>
      <c r="AO483" s="222"/>
      <c r="AP483" s="222"/>
      <c r="AQ483" s="222"/>
      <c r="AR483" s="222"/>
      <c r="AS483" s="222"/>
      <c r="AT483" s="222"/>
      <c r="AU483" s="222"/>
      <c r="AV483" s="222"/>
      <c r="AW483" s="222"/>
      <c r="AX483" s="222"/>
      <c r="AY483" s="222"/>
      <c r="AZ483" s="222"/>
      <c r="BA483" s="222"/>
      <c r="BB483" s="222"/>
      <c r="BC483" s="222"/>
      <c r="BD483" s="222"/>
      <c r="BE483" s="222"/>
      <c r="BF483" s="222"/>
      <c r="BG483" s="222"/>
      <c r="BH483" s="222"/>
      <c r="BI483" s="222"/>
      <c r="BJ483" s="222"/>
      <c r="BK483" s="222"/>
      <c r="BL483" s="222"/>
      <c r="BM483" s="225"/>
    </row>
    <row r="484" spans="1:65">
      <c r="A484" s="29"/>
      <c r="B484" s="3" t="s">
        <v>258</v>
      </c>
      <c r="C484" s="28"/>
      <c r="D484" s="224">
        <v>25.390500000000003</v>
      </c>
      <c r="E484" s="224">
        <v>26.548883701768226</v>
      </c>
      <c r="F484" s="224">
        <v>45.761600000000001</v>
      </c>
      <c r="G484" s="224">
        <v>30.650000000000002</v>
      </c>
      <c r="H484" s="224">
        <v>26</v>
      </c>
      <c r="I484" s="224">
        <v>26.1</v>
      </c>
      <c r="J484" s="224">
        <v>28.5</v>
      </c>
      <c r="K484" s="224">
        <v>24.85</v>
      </c>
      <c r="L484" s="224">
        <v>26.5</v>
      </c>
      <c r="M484" s="224">
        <v>25.6</v>
      </c>
      <c r="N484" s="224">
        <v>27.37244219374</v>
      </c>
      <c r="O484" s="224">
        <v>32.799999999999997</v>
      </c>
      <c r="P484" s="224">
        <v>25.6</v>
      </c>
      <c r="Q484" s="224">
        <v>31.5</v>
      </c>
      <c r="R484" s="224">
        <v>22.75</v>
      </c>
      <c r="S484" s="224">
        <v>40.099999999999994</v>
      </c>
      <c r="T484" s="224">
        <v>23.5</v>
      </c>
      <c r="U484" s="224">
        <v>35.9</v>
      </c>
      <c r="V484" s="224">
        <v>23.030999999999999</v>
      </c>
      <c r="W484" s="221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  <c r="AK484" s="222"/>
      <c r="AL484" s="222"/>
      <c r="AM484" s="222"/>
      <c r="AN484" s="222"/>
      <c r="AO484" s="222"/>
      <c r="AP484" s="222"/>
      <c r="AQ484" s="222"/>
      <c r="AR484" s="222"/>
      <c r="AS484" s="222"/>
      <c r="AT484" s="222"/>
      <c r="AU484" s="222"/>
      <c r="AV484" s="222"/>
      <c r="AW484" s="222"/>
      <c r="AX484" s="222"/>
      <c r="AY484" s="222"/>
      <c r="AZ484" s="222"/>
      <c r="BA484" s="222"/>
      <c r="BB484" s="222"/>
      <c r="BC484" s="222"/>
      <c r="BD484" s="222"/>
      <c r="BE484" s="222"/>
      <c r="BF484" s="222"/>
      <c r="BG484" s="222"/>
      <c r="BH484" s="222"/>
      <c r="BI484" s="222"/>
      <c r="BJ484" s="222"/>
      <c r="BK484" s="222"/>
      <c r="BL484" s="222"/>
      <c r="BM484" s="225"/>
    </row>
    <row r="485" spans="1:65">
      <c r="A485" s="29"/>
      <c r="B485" s="3" t="s">
        <v>259</v>
      </c>
      <c r="C485" s="28"/>
      <c r="D485" s="224">
        <v>0.60106818803415796</v>
      </c>
      <c r="E485" s="224">
        <v>0.47647704733228563</v>
      </c>
      <c r="F485" s="224">
        <v>4.1909935178508495E-2</v>
      </c>
      <c r="G485" s="224">
        <v>0.44121045620731492</v>
      </c>
      <c r="H485" s="224">
        <v>0.40824829046386296</v>
      </c>
      <c r="I485" s="224">
        <v>0.42739521132865654</v>
      </c>
      <c r="J485" s="224">
        <v>0.55136195008360911</v>
      </c>
      <c r="K485" s="224">
        <v>0.24289915602982218</v>
      </c>
      <c r="L485" s="224">
        <v>0.48853522561496698</v>
      </c>
      <c r="M485" s="224">
        <v>0.4457203906785801</v>
      </c>
      <c r="N485" s="224">
        <v>0.4504156651093093</v>
      </c>
      <c r="O485" s="224">
        <v>0.68896056974740449</v>
      </c>
      <c r="P485" s="224">
        <v>1.9110206696946006</v>
      </c>
      <c r="Q485" s="224">
        <v>0.54772255750516607</v>
      </c>
      <c r="R485" s="224">
        <v>1.1444066876188146</v>
      </c>
      <c r="S485" s="224">
        <v>2.5358759170485179</v>
      </c>
      <c r="T485" s="224">
        <v>0.51929439306299796</v>
      </c>
      <c r="U485" s="224">
        <v>1.2110601416389966</v>
      </c>
      <c r="V485" s="224">
        <v>0.71144765560557299</v>
      </c>
      <c r="W485" s="221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22"/>
      <c r="AT485" s="222"/>
      <c r="AU485" s="222"/>
      <c r="AV485" s="222"/>
      <c r="AW485" s="222"/>
      <c r="AX485" s="222"/>
      <c r="AY485" s="222"/>
      <c r="AZ485" s="222"/>
      <c r="BA485" s="222"/>
      <c r="BB485" s="222"/>
      <c r="BC485" s="222"/>
      <c r="BD485" s="222"/>
      <c r="BE485" s="222"/>
      <c r="BF485" s="222"/>
      <c r="BG485" s="222"/>
      <c r="BH485" s="222"/>
      <c r="BI485" s="222"/>
      <c r="BJ485" s="222"/>
      <c r="BK485" s="222"/>
      <c r="BL485" s="222"/>
      <c r="BM485" s="225"/>
    </row>
    <row r="486" spans="1:65">
      <c r="A486" s="29"/>
      <c r="B486" s="3" t="s">
        <v>86</v>
      </c>
      <c r="C486" s="28"/>
      <c r="D486" s="13">
        <v>2.3602926327464562E-2</v>
      </c>
      <c r="E486" s="13">
        <v>1.8063765631089156E-2</v>
      </c>
      <c r="F486" s="13">
        <v>9.1591333984732191E-4</v>
      </c>
      <c r="G486" s="13">
        <v>1.4387297485021138E-2</v>
      </c>
      <c r="H486" s="13">
        <v>1.5803159630859213E-2</v>
      </c>
      <c r="I486" s="13">
        <v>1.633357495523528E-2</v>
      </c>
      <c r="J486" s="13">
        <v>1.9278389863063256E-2</v>
      </c>
      <c r="K486" s="13">
        <v>9.7746139247413353E-3</v>
      </c>
      <c r="L486" s="13">
        <v>1.8389029822395247E-2</v>
      </c>
      <c r="M486" s="13">
        <v>1.7525048126287555E-2</v>
      </c>
      <c r="N486" s="13">
        <v>1.6475274736212821E-2</v>
      </c>
      <c r="O486" s="13">
        <v>2.1026263573165956E-2</v>
      </c>
      <c r="P486" s="13">
        <v>7.5237034239944905E-2</v>
      </c>
      <c r="Q486" s="13">
        <v>1.7388017698576702E-2</v>
      </c>
      <c r="R486" s="13">
        <v>4.9720782952301867E-2</v>
      </c>
      <c r="S486" s="13">
        <v>6.524552102183151E-2</v>
      </c>
      <c r="T486" s="13">
        <v>2.201955023588684E-2</v>
      </c>
      <c r="U486" s="13">
        <v>3.3765617331942284E-2</v>
      </c>
      <c r="V486" s="13">
        <v>3.1076856512011874E-2</v>
      </c>
      <c r="W486" s="149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260</v>
      </c>
      <c r="C487" s="28"/>
      <c r="D487" s="13">
        <v>-4.4902467045682126E-2</v>
      </c>
      <c r="E487" s="13">
        <v>-1.0710212578624256E-2</v>
      </c>
      <c r="F487" s="13">
        <v>0.71613889986223245</v>
      </c>
      <c r="G487" s="13">
        <v>0.1501550840249648</v>
      </c>
      <c r="H487" s="13">
        <v>-3.1119358565926403E-2</v>
      </c>
      <c r="I487" s="13">
        <v>-1.8617672870002822E-2</v>
      </c>
      <c r="J487" s="13">
        <v>7.2644632710238799E-2</v>
      </c>
      <c r="K487" s="13">
        <v>-6.7999331368900906E-2</v>
      </c>
      <c r="L487" s="13">
        <v>-3.615650034894724E-3</v>
      </c>
      <c r="M487" s="13">
        <v>-4.6121381401034611E-2</v>
      </c>
      <c r="N487" s="13">
        <v>2.5346496712441269E-2</v>
      </c>
      <c r="O487" s="13">
        <v>0.22891570390928306</v>
      </c>
      <c r="P487" s="13">
        <v>-4.7371549970626869E-2</v>
      </c>
      <c r="Q487" s="13">
        <v>0.1814092982647737</v>
      </c>
      <c r="R487" s="13">
        <v>-0.13675860269648021</v>
      </c>
      <c r="S487" s="13">
        <v>0.45769655214468363</v>
      </c>
      <c r="T487" s="13">
        <v>-0.11550573701341027</v>
      </c>
      <c r="U487" s="13">
        <v>0.34518138088137196</v>
      </c>
      <c r="V487" s="13">
        <v>-0.14139047724682008</v>
      </c>
      <c r="W487" s="149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45" t="s">
        <v>261</v>
      </c>
      <c r="C488" s="46"/>
      <c r="D488" s="44">
        <v>0.28000000000000003</v>
      </c>
      <c r="E488" s="44">
        <v>0</v>
      </c>
      <c r="F488" s="44">
        <v>5.88</v>
      </c>
      <c r="G488" s="44">
        <v>1.3</v>
      </c>
      <c r="H488" s="44">
        <v>0.17</v>
      </c>
      <c r="I488" s="44">
        <v>0.06</v>
      </c>
      <c r="J488" s="44">
        <v>0.67</v>
      </c>
      <c r="K488" s="44">
        <v>0.46</v>
      </c>
      <c r="L488" s="44">
        <v>0.06</v>
      </c>
      <c r="M488" s="44">
        <v>0.28999999999999998</v>
      </c>
      <c r="N488" s="44">
        <v>0.28999999999999998</v>
      </c>
      <c r="O488" s="44">
        <v>1.94</v>
      </c>
      <c r="P488" s="44">
        <v>0.3</v>
      </c>
      <c r="Q488" s="44">
        <v>1.55</v>
      </c>
      <c r="R488" s="44">
        <v>1.02</v>
      </c>
      <c r="S488" s="44">
        <v>3.79</v>
      </c>
      <c r="T488" s="44">
        <v>0.85</v>
      </c>
      <c r="U488" s="44">
        <v>2.88</v>
      </c>
      <c r="V488" s="44">
        <v>1.06</v>
      </c>
      <c r="W488" s="149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BM489" s="55"/>
    </row>
    <row r="490" spans="1:65" ht="15">
      <c r="B490" s="8" t="s">
        <v>571</v>
      </c>
      <c r="BM490" s="27" t="s">
        <v>66</v>
      </c>
    </row>
    <row r="491" spans="1:65" ht="15">
      <c r="A491" s="24" t="s">
        <v>20</v>
      </c>
      <c r="B491" s="18" t="s">
        <v>110</v>
      </c>
      <c r="C491" s="15" t="s">
        <v>111</v>
      </c>
      <c r="D491" s="16" t="s">
        <v>226</v>
      </c>
      <c r="E491" s="17" t="s">
        <v>226</v>
      </c>
      <c r="F491" s="17" t="s">
        <v>226</v>
      </c>
      <c r="G491" s="17" t="s">
        <v>226</v>
      </c>
      <c r="H491" s="17" t="s">
        <v>226</v>
      </c>
      <c r="I491" s="17" t="s">
        <v>226</v>
      </c>
      <c r="J491" s="17" t="s">
        <v>226</v>
      </c>
      <c r="K491" s="17" t="s">
        <v>226</v>
      </c>
      <c r="L491" s="17" t="s">
        <v>226</v>
      </c>
      <c r="M491" s="17" t="s">
        <v>226</v>
      </c>
      <c r="N491" s="17" t="s">
        <v>226</v>
      </c>
      <c r="O491" s="17" t="s">
        <v>226</v>
      </c>
      <c r="P491" s="17" t="s">
        <v>226</v>
      </c>
      <c r="Q491" s="17" t="s">
        <v>226</v>
      </c>
      <c r="R491" s="17" t="s">
        <v>226</v>
      </c>
      <c r="S491" s="149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1</v>
      </c>
    </row>
    <row r="492" spans="1:65">
      <c r="A492" s="29"/>
      <c r="B492" s="19" t="s">
        <v>227</v>
      </c>
      <c r="C492" s="9" t="s">
        <v>227</v>
      </c>
      <c r="D492" s="147" t="s">
        <v>230</v>
      </c>
      <c r="E492" s="148" t="s">
        <v>231</v>
      </c>
      <c r="F492" s="148" t="s">
        <v>232</v>
      </c>
      <c r="G492" s="148" t="s">
        <v>235</v>
      </c>
      <c r="H492" s="148" t="s">
        <v>236</v>
      </c>
      <c r="I492" s="148" t="s">
        <v>237</v>
      </c>
      <c r="J492" s="148" t="s">
        <v>238</v>
      </c>
      <c r="K492" s="148" t="s">
        <v>239</v>
      </c>
      <c r="L492" s="148" t="s">
        <v>240</v>
      </c>
      <c r="M492" s="148" t="s">
        <v>241</v>
      </c>
      <c r="N492" s="148" t="s">
        <v>242</v>
      </c>
      <c r="O492" s="148" t="s">
        <v>244</v>
      </c>
      <c r="P492" s="148" t="s">
        <v>281</v>
      </c>
      <c r="Q492" s="148" t="s">
        <v>251</v>
      </c>
      <c r="R492" s="148" t="s">
        <v>296</v>
      </c>
      <c r="S492" s="149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 t="s">
        <v>3</v>
      </c>
    </row>
    <row r="493" spans="1:65">
      <c r="A493" s="29"/>
      <c r="B493" s="19"/>
      <c r="C493" s="9"/>
      <c r="D493" s="10" t="s">
        <v>284</v>
      </c>
      <c r="E493" s="11" t="s">
        <v>284</v>
      </c>
      <c r="F493" s="11" t="s">
        <v>285</v>
      </c>
      <c r="G493" s="11" t="s">
        <v>318</v>
      </c>
      <c r="H493" s="11" t="s">
        <v>284</v>
      </c>
      <c r="I493" s="11" t="s">
        <v>284</v>
      </c>
      <c r="J493" s="11" t="s">
        <v>284</v>
      </c>
      <c r="K493" s="11" t="s">
        <v>284</v>
      </c>
      <c r="L493" s="11" t="s">
        <v>284</v>
      </c>
      <c r="M493" s="11" t="s">
        <v>284</v>
      </c>
      <c r="N493" s="11" t="s">
        <v>318</v>
      </c>
      <c r="O493" s="11" t="s">
        <v>318</v>
      </c>
      <c r="P493" s="11" t="s">
        <v>318</v>
      </c>
      <c r="Q493" s="11" t="s">
        <v>285</v>
      </c>
      <c r="R493" s="11" t="s">
        <v>285</v>
      </c>
      <c r="S493" s="149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2</v>
      </c>
    </row>
    <row r="494" spans="1:65">
      <c r="A494" s="29"/>
      <c r="B494" s="19"/>
      <c r="C494" s="9"/>
      <c r="D494" s="25" t="s">
        <v>319</v>
      </c>
      <c r="E494" s="25" t="s">
        <v>320</v>
      </c>
      <c r="F494" s="25" t="s">
        <v>320</v>
      </c>
      <c r="G494" s="25" t="s">
        <v>321</v>
      </c>
      <c r="H494" s="25" t="s">
        <v>321</v>
      </c>
      <c r="I494" s="25" t="s">
        <v>321</v>
      </c>
      <c r="J494" s="25" t="s">
        <v>321</v>
      </c>
      <c r="K494" s="25" t="s">
        <v>321</v>
      </c>
      <c r="L494" s="25" t="s">
        <v>321</v>
      </c>
      <c r="M494" s="25" t="s">
        <v>321</v>
      </c>
      <c r="N494" s="25" t="s">
        <v>319</v>
      </c>
      <c r="O494" s="25" t="s">
        <v>319</v>
      </c>
      <c r="P494" s="25" t="s">
        <v>322</v>
      </c>
      <c r="Q494" s="25" t="s">
        <v>256</v>
      </c>
      <c r="R494" s="25" t="s">
        <v>321</v>
      </c>
      <c r="S494" s="149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3</v>
      </c>
    </row>
    <row r="495" spans="1:65">
      <c r="A495" s="29"/>
      <c r="B495" s="18">
        <v>1</v>
      </c>
      <c r="C495" s="14">
        <v>1</v>
      </c>
      <c r="D495" s="21">
        <v>7</v>
      </c>
      <c r="E495" s="143" t="s">
        <v>95</v>
      </c>
      <c r="F495" s="21">
        <v>6.8306710000000006</v>
      </c>
      <c r="G495" s="143">
        <v>9.4</v>
      </c>
      <c r="H495" s="21">
        <v>6.4</v>
      </c>
      <c r="I495" s="21">
        <v>6.3</v>
      </c>
      <c r="J495" s="21">
        <v>7.5</v>
      </c>
      <c r="K495" s="150">
        <v>6.4</v>
      </c>
      <c r="L495" s="21">
        <v>6.9</v>
      </c>
      <c r="M495" s="21">
        <v>6.6</v>
      </c>
      <c r="N495" s="21">
        <v>6.9731703019000015</v>
      </c>
      <c r="O495" s="143">
        <v>10.1</v>
      </c>
      <c r="P495" s="143">
        <v>11.3</v>
      </c>
      <c r="Q495" s="143" t="s">
        <v>95</v>
      </c>
      <c r="R495" s="21">
        <v>6.4029999999999996</v>
      </c>
      <c r="S495" s="149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>
        <v>1</v>
      </c>
      <c r="C496" s="9">
        <v>2</v>
      </c>
      <c r="D496" s="11">
        <v>7.1</v>
      </c>
      <c r="E496" s="144" t="s">
        <v>95</v>
      </c>
      <c r="F496" s="11">
        <v>6.5639669999999999</v>
      </c>
      <c r="G496" s="144">
        <v>9.5</v>
      </c>
      <c r="H496" s="11">
        <v>6.3</v>
      </c>
      <c r="I496" s="11">
        <v>6.5</v>
      </c>
      <c r="J496" s="11">
        <v>7.5</v>
      </c>
      <c r="K496" s="11">
        <v>6.7</v>
      </c>
      <c r="L496" s="11">
        <v>7</v>
      </c>
      <c r="M496" s="11">
        <v>6.5</v>
      </c>
      <c r="N496" s="11">
        <v>6.9506450042934809</v>
      </c>
      <c r="O496" s="144">
        <v>10.3</v>
      </c>
      <c r="P496" s="144">
        <v>12.2</v>
      </c>
      <c r="Q496" s="144" t="s">
        <v>95</v>
      </c>
      <c r="R496" s="11">
        <v>6.8620000000000001</v>
      </c>
      <c r="S496" s="149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e">
        <v>#N/A</v>
      </c>
    </row>
    <row r="497" spans="1:65">
      <c r="A497" s="29"/>
      <c r="B497" s="19">
        <v>1</v>
      </c>
      <c r="C497" s="9">
        <v>3</v>
      </c>
      <c r="D497" s="11">
        <v>6.7</v>
      </c>
      <c r="E497" s="144" t="s">
        <v>95</v>
      </c>
      <c r="F497" s="11">
        <v>6.9595460000000005</v>
      </c>
      <c r="G497" s="144">
        <v>9.1</v>
      </c>
      <c r="H497" s="11">
        <v>5.8</v>
      </c>
      <c r="I497" s="11">
        <v>6.5</v>
      </c>
      <c r="J497" s="11">
        <v>7.6</v>
      </c>
      <c r="K497" s="11">
        <v>6.7</v>
      </c>
      <c r="L497" s="11">
        <v>6.8</v>
      </c>
      <c r="M497" s="11">
        <v>6.5</v>
      </c>
      <c r="N497" s="11">
        <v>7.3468927679788454</v>
      </c>
      <c r="O497" s="144">
        <v>10</v>
      </c>
      <c r="P497" s="144">
        <v>10.5</v>
      </c>
      <c r="Q497" s="144" t="s">
        <v>95</v>
      </c>
      <c r="R497" s="11">
        <v>6.9569999999999999</v>
      </c>
      <c r="S497" s="149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16</v>
      </c>
    </row>
    <row r="498" spans="1:65">
      <c r="A498" s="29"/>
      <c r="B498" s="19">
        <v>1</v>
      </c>
      <c r="C498" s="9">
        <v>4</v>
      </c>
      <c r="D498" s="11">
        <v>7</v>
      </c>
      <c r="E498" s="144" t="s">
        <v>95</v>
      </c>
      <c r="F498" s="11">
        <v>6.924226</v>
      </c>
      <c r="G498" s="144">
        <v>9.1999999999999993</v>
      </c>
      <c r="H498" s="11">
        <v>5.7</v>
      </c>
      <c r="I498" s="11">
        <v>6.2</v>
      </c>
      <c r="J498" s="11">
        <v>7.6</v>
      </c>
      <c r="K498" s="11">
        <v>6.7</v>
      </c>
      <c r="L498" s="11">
        <v>7</v>
      </c>
      <c r="M498" s="11">
        <v>6.6</v>
      </c>
      <c r="N498" s="11">
        <v>7.1617999174947498</v>
      </c>
      <c r="O498" s="144">
        <v>10.1</v>
      </c>
      <c r="P498" s="144">
        <v>13.2</v>
      </c>
      <c r="Q498" s="144" t="s">
        <v>95</v>
      </c>
      <c r="R498" s="145">
        <v>4.4880000000000004</v>
      </c>
      <c r="S498" s="149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6.7795986322221751</v>
      </c>
    </row>
    <row r="499" spans="1:65">
      <c r="A499" s="29"/>
      <c r="B499" s="19">
        <v>1</v>
      </c>
      <c r="C499" s="9">
        <v>5</v>
      </c>
      <c r="D499" s="11">
        <v>7.2</v>
      </c>
      <c r="E499" s="144" t="s">
        <v>95</v>
      </c>
      <c r="F499" s="11">
        <v>6.8142240000000003</v>
      </c>
      <c r="G499" s="144">
        <v>9.1</v>
      </c>
      <c r="H499" s="11">
        <v>6.3</v>
      </c>
      <c r="I499" s="11">
        <v>6.5</v>
      </c>
      <c r="J499" s="11">
        <v>7.7000000000000011</v>
      </c>
      <c r="K499" s="11">
        <v>6.8</v>
      </c>
      <c r="L499" s="11">
        <v>6.8</v>
      </c>
      <c r="M499" s="11">
        <v>6.6</v>
      </c>
      <c r="N499" s="11">
        <v>7.2480552144000008</v>
      </c>
      <c r="O499" s="144">
        <v>10.1</v>
      </c>
      <c r="P499" s="144">
        <v>12.7</v>
      </c>
      <c r="Q499" s="144" t="s">
        <v>95</v>
      </c>
      <c r="R499" s="11">
        <v>6.6340000000000003</v>
      </c>
      <c r="S499" s="149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94</v>
      </c>
    </row>
    <row r="500" spans="1:65">
      <c r="A500" s="29"/>
      <c r="B500" s="19">
        <v>1</v>
      </c>
      <c r="C500" s="9">
        <v>6</v>
      </c>
      <c r="D500" s="11">
        <v>7.2</v>
      </c>
      <c r="E500" s="144" t="s">
        <v>95</v>
      </c>
      <c r="F500" s="11">
        <v>7.0361499999999992</v>
      </c>
      <c r="G500" s="144">
        <v>8.8000000000000007</v>
      </c>
      <c r="H500" s="11">
        <v>5.9</v>
      </c>
      <c r="I500" s="11">
        <v>6.4</v>
      </c>
      <c r="J500" s="11">
        <v>7.6</v>
      </c>
      <c r="K500" s="11">
        <v>6.7</v>
      </c>
      <c r="L500" s="11">
        <v>6.8</v>
      </c>
      <c r="M500" s="11">
        <v>6.5</v>
      </c>
      <c r="N500" s="11">
        <v>6.9141707272634552</v>
      </c>
      <c r="O500" s="144">
        <v>10</v>
      </c>
      <c r="P500" s="144">
        <v>12</v>
      </c>
      <c r="Q500" s="144" t="s">
        <v>95</v>
      </c>
      <c r="R500" s="11">
        <v>6.1710000000000003</v>
      </c>
      <c r="S500" s="149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29"/>
      <c r="B501" s="20" t="s">
        <v>257</v>
      </c>
      <c r="C501" s="12"/>
      <c r="D501" s="22">
        <v>7.0333333333333341</v>
      </c>
      <c r="E501" s="22" t="s">
        <v>685</v>
      </c>
      <c r="F501" s="22">
        <v>6.8547973333333339</v>
      </c>
      <c r="G501" s="22">
        <v>9.1833333333333353</v>
      </c>
      <c r="H501" s="22">
        <v>6.0666666666666664</v>
      </c>
      <c r="I501" s="22">
        <v>6.3999999999999995</v>
      </c>
      <c r="J501" s="22">
        <v>7.5833333333333348</v>
      </c>
      <c r="K501" s="22">
        <v>6.666666666666667</v>
      </c>
      <c r="L501" s="22">
        <v>6.8833333333333329</v>
      </c>
      <c r="M501" s="22">
        <v>6.5500000000000007</v>
      </c>
      <c r="N501" s="22">
        <v>7.0991223222217554</v>
      </c>
      <c r="O501" s="22">
        <v>10.1</v>
      </c>
      <c r="P501" s="22">
        <v>11.983333333333334</v>
      </c>
      <c r="Q501" s="22" t="s">
        <v>685</v>
      </c>
      <c r="R501" s="22">
        <v>6.2525000000000004</v>
      </c>
      <c r="S501" s="149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258</v>
      </c>
      <c r="C502" s="28"/>
      <c r="D502" s="11">
        <v>7.05</v>
      </c>
      <c r="E502" s="11" t="s">
        <v>685</v>
      </c>
      <c r="F502" s="11">
        <v>6.8774484999999999</v>
      </c>
      <c r="G502" s="11">
        <v>9.1499999999999986</v>
      </c>
      <c r="H502" s="11">
        <v>6.1</v>
      </c>
      <c r="I502" s="11">
        <v>6.45</v>
      </c>
      <c r="J502" s="11">
        <v>7.6</v>
      </c>
      <c r="K502" s="11">
        <v>6.7</v>
      </c>
      <c r="L502" s="11">
        <v>6.85</v>
      </c>
      <c r="M502" s="11">
        <v>6.55</v>
      </c>
      <c r="N502" s="11">
        <v>7.0674851096973761</v>
      </c>
      <c r="O502" s="11">
        <v>10.1</v>
      </c>
      <c r="P502" s="11">
        <v>12.1</v>
      </c>
      <c r="Q502" s="11" t="s">
        <v>685</v>
      </c>
      <c r="R502" s="11">
        <v>6.5184999999999995</v>
      </c>
      <c r="S502" s="149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3" t="s">
        <v>259</v>
      </c>
      <c r="C503" s="28"/>
      <c r="D503" s="23">
        <v>0.18618986725025252</v>
      </c>
      <c r="E503" s="23" t="s">
        <v>685</v>
      </c>
      <c r="F503" s="23">
        <v>0.16461589884050276</v>
      </c>
      <c r="G503" s="23">
        <v>0.24832774042918887</v>
      </c>
      <c r="H503" s="23">
        <v>0.30110906108363239</v>
      </c>
      <c r="I503" s="23">
        <v>0.12649110640673514</v>
      </c>
      <c r="J503" s="23">
        <v>7.5277265270908389E-2</v>
      </c>
      <c r="K503" s="23">
        <v>0.13662601021279452</v>
      </c>
      <c r="L503" s="23">
        <v>9.8319208025017618E-2</v>
      </c>
      <c r="M503" s="23">
        <v>5.4772255750516419E-2</v>
      </c>
      <c r="N503" s="23">
        <v>0.17867075807326377</v>
      </c>
      <c r="O503" s="23">
        <v>0.10954451150103348</v>
      </c>
      <c r="P503" s="23">
        <v>0.97039510853397537</v>
      </c>
      <c r="Q503" s="23" t="s">
        <v>685</v>
      </c>
      <c r="R503" s="23">
        <v>0.91171327729720197</v>
      </c>
      <c r="S503" s="202"/>
      <c r="T503" s="203"/>
      <c r="U503" s="203"/>
      <c r="V503" s="203"/>
      <c r="W503" s="203"/>
      <c r="X503" s="203"/>
      <c r="Y503" s="203"/>
      <c r="Z503" s="203"/>
      <c r="AA503" s="203"/>
      <c r="AB503" s="203"/>
      <c r="AC503" s="203"/>
      <c r="AD503" s="203"/>
      <c r="AE503" s="203"/>
      <c r="AF503" s="203"/>
      <c r="AG503" s="203"/>
      <c r="AH503" s="203"/>
      <c r="AI503" s="203"/>
      <c r="AJ503" s="203"/>
      <c r="AK503" s="203"/>
      <c r="AL503" s="203"/>
      <c r="AM503" s="203"/>
      <c r="AN503" s="203"/>
      <c r="AO503" s="203"/>
      <c r="AP503" s="203"/>
      <c r="AQ503" s="203"/>
      <c r="AR503" s="203"/>
      <c r="AS503" s="203"/>
      <c r="AT503" s="203"/>
      <c r="AU503" s="203"/>
      <c r="AV503" s="203"/>
      <c r="AW503" s="203"/>
      <c r="AX503" s="203"/>
      <c r="AY503" s="203"/>
      <c r="AZ503" s="203"/>
      <c r="BA503" s="203"/>
      <c r="BB503" s="203"/>
      <c r="BC503" s="203"/>
      <c r="BD503" s="203"/>
      <c r="BE503" s="203"/>
      <c r="BF503" s="203"/>
      <c r="BG503" s="203"/>
      <c r="BH503" s="203"/>
      <c r="BI503" s="203"/>
      <c r="BJ503" s="203"/>
      <c r="BK503" s="203"/>
      <c r="BL503" s="203"/>
      <c r="BM503" s="56"/>
    </row>
    <row r="504" spans="1:65">
      <c r="A504" s="29"/>
      <c r="B504" s="3" t="s">
        <v>86</v>
      </c>
      <c r="C504" s="28"/>
      <c r="D504" s="13">
        <v>2.6472492973969551E-2</v>
      </c>
      <c r="E504" s="13" t="s">
        <v>685</v>
      </c>
      <c r="F504" s="13">
        <v>2.4014699608989571E-2</v>
      </c>
      <c r="G504" s="13">
        <v>2.7041133259076821E-2</v>
      </c>
      <c r="H504" s="13">
        <v>4.9633361717082262E-2</v>
      </c>
      <c r="I504" s="13">
        <v>1.9764235376052368E-2</v>
      </c>
      <c r="J504" s="13">
        <v>9.9266723434164889E-3</v>
      </c>
      <c r="K504" s="13">
        <v>2.0493901531919177E-2</v>
      </c>
      <c r="L504" s="13">
        <v>1.4283662182811277E-2</v>
      </c>
      <c r="M504" s="13">
        <v>8.3621764504605203E-3</v>
      </c>
      <c r="N504" s="13">
        <v>2.5168006686402133E-2</v>
      </c>
      <c r="O504" s="13">
        <v>1.0845991237726086E-2</v>
      </c>
      <c r="P504" s="13">
        <v>8.0978729502139801E-2</v>
      </c>
      <c r="Q504" s="13" t="s">
        <v>685</v>
      </c>
      <c r="R504" s="13">
        <v>0.14581579804833297</v>
      </c>
      <c r="S504" s="149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260</v>
      </c>
      <c r="C505" s="28"/>
      <c r="D505" s="13">
        <v>3.742621280044589E-2</v>
      </c>
      <c r="E505" s="13" t="s">
        <v>685</v>
      </c>
      <c r="F505" s="13">
        <v>1.1091910478852496E-2</v>
      </c>
      <c r="G505" s="13">
        <v>0.35455413093138799</v>
      </c>
      <c r="H505" s="13">
        <v>-0.10515843256075297</v>
      </c>
      <c r="I505" s="13">
        <v>-5.5991313470684534E-2</v>
      </c>
      <c r="J505" s="13">
        <v>0.11855195929905915</v>
      </c>
      <c r="K505" s="13">
        <v>-1.6657618198629542E-2</v>
      </c>
      <c r="L505" s="13">
        <v>1.530100920991484E-2</v>
      </c>
      <c r="M505" s="13">
        <v>-3.3866109880153483E-2</v>
      </c>
      <c r="N505" s="13">
        <v>4.713017795492247E-2</v>
      </c>
      <c r="O505" s="13">
        <v>0.48976370842907602</v>
      </c>
      <c r="P505" s="13">
        <v>0.76755793128796346</v>
      </c>
      <c r="Q505" s="13" t="s">
        <v>685</v>
      </c>
      <c r="R505" s="13">
        <v>-7.7747763668039704E-2</v>
      </c>
      <c r="S505" s="149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45" t="s">
        <v>261</v>
      </c>
      <c r="C506" s="46"/>
      <c r="D506" s="44">
        <v>0.2</v>
      </c>
      <c r="E506" s="44">
        <v>2.08</v>
      </c>
      <c r="F506" s="44">
        <v>0</v>
      </c>
      <c r="G506" s="44">
        <v>2.61</v>
      </c>
      <c r="H506" s="44">
        <v>0.88</v>
      </c>
      <c r="I506" s="44">
        <v>0.51</v>
      </c>
      <c r="J506" s="44">
        <v>0.82</v>
      </c>
      <c r="K506" s="44">
        <v>0.21</v>
      </c>
      <c r="L506" s="44">
        <v>0.03</v>
      </c>
      <c r="M506" s="44">
        <v>0.34</v>
      </c>
      <c r="N506" s="44">
        <v>0.27</v>
      </c>
      <c r="O506" s="44">
        <v>3.63</v>
      </c>
      <c r="P506" s="44">
        <v>5.74</v>
      </c>
      <c r="Q506" s="44">
        <v>2.08</v>
      </c>
      <c r="R506" s="44">
        <v>0.67</v>
      </c>
      <c r="S506" s="149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BM507" s="55"/>
    </row>
    <row r="508" spans="1:65" ht="15">
      <c r="B508" s="8" t="s">
        <v>572</v>
      </c>
      <c r="BM508" s="27" t="s">
        <v>317</v>
      </c>
    </row>
    <row r="509" spans="1:65" ht="15">
      <c r="A509" s="24" t="s">
        <v>23</v>
      </c>
      <c r="B509" s="18" t="s">
        <v>110</v>
      </c>
      <c r="C509" s="15" t="s">
        <v>111</v>
      </c>
      <c r="D509" s="16" t="s">
        <v>226</v>
      </c>
      <c r="E509" s="17" t="s">
        <v>226</v>
      </c>
      <c r="F509" s="17" t="s">
        <v>226</v>
      </c>
      <c r="G509" s="17" t="s">
        <v>226</v>
      </c>
      <c r="H509" s="14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1</v>
      </c>
    </row>
    <row r="510" spans="1:65">
      <c r="A510" s="29"/>
      <c r="B510" s="19" t="s">
        <v>227</v>
      </c>
      <c r="C510" s="9" t="s">
        <v>227</v>
      </c>
      <c r="D510" s="147" t="s">
        <v>230</v>
      </c>
      <c r="E510" s="148" t="s">
        <v>231</v>
      </c>
      <c r="F510" s="148" t="s">
        <v>235</v>
      </c>
      <c r="G510" s="148" t="s">
        <v>251</v>
      </c>
      <c r="H510" s="149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 t="s">
        <v>3</v>
      </c>
    </row>
    <row r="511" spans="1:65">
      <c r="A511" s="29"/>
      <c r="B511" s="19"/>
      <c r="C511" s="9"/>
      <c r="D511" s="10" t="s">
        <v>284</v>
      </c>
      <c r="E511" s="11" t="s">
        <v>284</v>
      </c>
      <c r="F511" s="11" t="s">
        <v>318</v>
      </c>
      <c r="G511" s="11" t="s">
        <v>284</v>
      </c>
      <c r="H511" s="149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3</v>
      </c>
    </row>
    <row r="512" spans="1:65">
      <c r="A512" s="29"/>
      <c r="B512" s="19"/>
      <c r="C512" s="9"/>
      <c r="D512" s="25" t="s">
        <v>319</v>
      </c>
      <c r="E512" s="25" t="s">
        <v>320</v>
      </c>
      <c r="F512" s="25" t="s">
        <v>321</v>
      </c>
      <c r="G512" s="25" t="s">
        <v>256</v>
      </c>
      <c r="H512" s="149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3</v>
      </c>
    </row>
    <row r="513" spans="1:65">
      <c r="A513" s="29"/>
      <c r="B513" s="18">
        <v>1</v>
      </c>
      <c r="C513" s="14">
        <v>1</v>
      </c>
      <c r="D513" s="200">
        <v>7.1999999999999995E-2</v>
      </c>
      <c r="E513" s="200">
        <v>7.1901038353711241E-2</v>
      </c>
      <c r="F513" s="201" t="s">
        <v>104</v>
      </c>
      <c r="G513" s="200">
        <v>0.08</v>
      </c>
      <c r="H513" s="202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04">
        <v>1</v>
      </c>
    </row>
    <row r="514" spans="1:65">
      <c r="A514" s="29"/>
      <c r="B514" s="19">
        <v>1</v>
      </c>
      <c r="C514" s="9">
        <v>2</v>
      </c>
      <c r="D514" s="23">
        <v>7.5999999999999998E-2</v>
      </c>
      <c r="E514" s="23">
        <v>7.9726325374651741E-2</v>
      </c>
      <c r="F514" s="206" t="s">
        <v>104</v>
      </c>
      <c r="G514" s="23">
        <v>8.4999999999999992E-2</v>
      </c>
      <c r="H514" s="202"/>
      <c r="I514" s="203"/>
      <c r="J514" s="203"/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03"/>
      <c r="AC514" s="203"/>
      <c r="AD514" s="203"/>
      <c r="AE514" s="203"/>
      <c r="AF514" s="203"/>
      <c r="AG514" s="203"/>
      <c r="AH514" s="203"/>
      <c r="AI514" s="203"/>
      <c r="AJ514" s="203"/>
      <c r="AK514" s="203"/>
      <c r="AL514" s="203"/>
      <c r="AM514" s="203"/>
      <c r="AN514" s="203"/>
      <c r="AO514" s="203"/>
      <c r="AP514" s="203"/>
      <c r="AQ514" s="203"/>
      <c r="AR514" s="203"/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203"/>
      <c r="BG514" s="203"/>
      <c r="BH514" s="203"/>
      <c r="BI514" s="203"/>
      <c r="BJ514" s="203"/>
      <c r="BK514" s="203"/>
      <c r="BL514" s="203"/>
      <c r="BM514" s="204">
        <v>5</v>
      </c>
    </row>
    <row r="515" spans="1:65">
      <c r="A515" s="29"/>
      <c r="B515" s="19">
        <v>1</v>
      </c>
      <c r="C515" s="9">
        <v>3</v>
      </c>
      <c r="D515" s="23">
        <v>6.8000000000000005E-2</v>
      </c>
      <c r="E515" s="23">
        <v>7.3062037960771403E-2</v>
      </c>
      <c r="F515" s="206" t="s">
        <v>104</v>
      </c>
      <c r="G515" s="23">
        <v>8.4999999999999992E-2</v>
      </c>
      <c r="H515" s="202"/>
      <c r="I515" s="203"/>
      <c r="J515" s="203"/>
      <c r="K515" s="203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/>
      <c r="X515" s="203"/>
      <c r="Y515" s="203"/>
      <c r="Z515" s="203"/>
      <c r="AA515" s="203"/>
      <c r="AB515" s="203"/>
      <c r="AC515" s="203"/>
      <c r="AD515" s="203"/>
      <c r="AE515" s="203"/>
      <c r="AF515" s="203"/>
      <c r="AG515" s="203"/>
      <c r="AH515" s="203"/>
      <c r="AI515" s="203"/>
      <c r="AJ515" s="203"/>
      <c r="AK515" s="203"/>
      <c r="AL515" s="203"/>
      <c r="AM515" s="203"/>
      <c r="AN515" s="203"/>
      <c r="AO515" s="203"/>
      <c r="AP515" s="203"/>
      <c r="AQ515" s="203"/>
      <c r="AR515" s="203"/>
      <c r="AS515" s="203"/>
      <c r="AT515" s="203"/>
      <c r="AU515" s="203"/>
      <c r="AV515" s="203"/>
      <c r="AW515" s="203"/>
      <c r="AX515" s="203"/>
      <c r="AY515" s="203"/>
      <c r="AZ515" s="203"/>
      <c r="BA515" s="203"/>
      <c r="BB515" s="203"/>
      <c r="BC515" s="203"/>
      <c r="BD515" s="203"/>
      <c r="BE515" s="203"/>
      <c r="BF515" s="203"/>
      <c r="BG515" s="203"/>
      <c r="BH515" s="203"/>
      <c r="BI515" s="203"/>
      <c r="BJ515" s="203"/>
      <c r="BK515" s="203"/>
      <c r="BL515" s="203"/>
      <c r="BM515" s="204">
        <v>16</v>
      </c>
    </row>
    <row r="516" spans="1:65">
      <c r="A516" s="29"/>
      <c r="B516" s="19">
        <v>1</v>
      </c>
      <c r="C516" s="9">
        <v>4</v>
      </c>
      <c r="D516" s="23">
        <v>7.3999999999999996E-2</v>
      </c>
      <c r="E516" s="23">
        <v>7.2713307963717999E-2</v>
      </c>
      <c r="F516" s="206" t="s">
        <v>104</v>
      </c>
      <c r="G516" s="23">
        <v>8.4999999999999992E-2</v>
      </c>
      <c r="H516" s="202"/>
      <c r="I516" s="203"/>
      <c r="J516" s="203"/>
      <c r="K516" s="203"/>
      <c r="L516" s="203"/>
      <c r="M516" s="203"/>
      <c r="N516" s="203"/>
      <c r="O516" s="203"/>
      <c r="P516" s="203"/>
      <c r="Q516" s="203"/>
      <c r="R516" s="203"/>
      <c r="S516" s="203"/>
      <c r="T516" s="203"/>
      <c r="U516" s="203"/>
      <c r="V516" s="203"/>
      <c r="W516" s="203"/>
      <c r="X516" s="203"/>
      <c r="Y516" s="203"/>
      <c r="Z516" s="203"/>
      <c r="AA516" s="203"/>
      <c r="AB516" s="203"/>
      <c r="AC516" s="203"/>
      <c r="AD516" s="203"/>
      <c r="AE516" s="203"/>
      <c r="AF516" s="203"/>
      <c r="AG516" s="203"/>
      <c r="AH516" s="203"/>
      <c r="AI516" s="203"/>
      <c r="AJ516" s="203"/>
      <c r="AK516" s="203"/>
      <c r="AL516" s="203"/>
      <c r="AM516" s="203"/>
      <c r="AN516" s="203"/>
      <c r="AO516" s="203"/>
      <c r="AP516" s="203"/>
      <c r="AQ516" s="203"/>
      <c r="AR516" s="203"/>
      <c r="AS516" s="203"/>
      <c r="AT516" s="203"/>
      <c r="AU516" s="203"/>
      <c r="AV516" s="203"/>
      <c r="AW516" s="203"/>
      <c r="AX516" s="203"/>
      <c r="AY516" s="203"/>
      <c r="AZ516" s="203"/>
      <c r="BA516" s="203"/>
      <c r="BB516" s="203"/>
      <c r="BC516" s="203"/>
      <c r="BD516" s="203"/>
      <c r="BE516" s="203"/>
      <c r="BF516" s="203"/>
      <c r="BG516" s="203"/>
      <c r="BH516" s="203"/>
      <c r="BI516" s="203"/>
      <c r="BJ516" s="203"/>
      <c r="BK516" s="203"/>
      <c r="BL516" s="203"/>
      <c r="BM516" s="204">
        <v>7.71305882685627E-2</v>
      </c>
    </row>
    <row r="517" spans="1:65">
      <c r="A517" s="29"/>
      <c r="B517" s="19">
        <v>1</v>
      </c>
      <c r="C517" s="9">
        <v>5</v>
      </c>
      <c r="D517" s="23">
        <v>7.4999999999999997E-2</v>
      </c>
      <c r="E517" s="23">
        <v>7.2122652970017312E-2</v>
      </c>
      <c r="F517" s="206" t="s">
        <v>104</v>
      </c>
      <c r="G517" s="23">
        <v>8.4999999999999992E-2</v>
      </c>
      <c r="H517" s="202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  <c r="AA517" s="203"/>
      <c r="AB517" s="203"/>
      <c r="AC517" s="203"/>
      <c r="AD517" s="203"/>
      <c r="AE517" s="203"/>
      <c r="AF517" s="203"/>
      <c r="AG517" s="203"/>
      <c r="AH517" s="203"/>
      <c r="AI517" s="203"/>
      <c r="AJ517" s="203"/>
      <c r="AK517" s="203"/>
      <c r="AL517" s="203"/>
      <c r="AM517" s="203"/>
      <c r="AN517" s="203"/>
      <c r="AO517" s="203"/>
      <c r="AP517" s="203"/>
      <c r="AQ517" s="203"/>
      <c r="AR517" s="203"/>
      <c r="AS517" s="203"/>
      <c r="AT517" s="203"/>
      <c r="AU517" s="203"/>
      <c r="AV517" s="203"/>
      <c r="AW517" s="203"/>
      <c r="AX517" s="203"/>
      <c r="AY517" s="203"/>
      <c r="AZ517" s="203"/>
      <c r="BA517" s="203"/>
      <c r="BB517" s="203"/>
      <c r="BC517" s="203"/>
      <c r="BD517" s="203"/>
      <c r="BE517" s="203"/>
      <c r="BF517" s="203"/>
      <c r="BG517" s="203"/>
      <c r="BH517" s="203"/>
      <c r="BI517" s="203"/>
      <c r="BJ517" s="203"/>
      <c r="BK517" s="203"/>
      <c r="BL517" s="203"/>
      <c r="BM517" s="204">
        <v>11</v>
      </c>
    </row>
    <row r="518" spans="1:65">
      <c r="A518" s="29"/>
      <c r="B518" s="19">
        <v>1</v>
      </c>
      <c r="C518" s="9">
        <v>6</v>
      </c>
      <c r="D518" s="23">
        <v>7.3999999999999996E-2</v>
      </c>
      <c r="E518" s="23">
        <v>7.9825226211259648E-2</v>
      </c>
      <c r="F518" s="206" t="s">
        <v>104</v>
      </c>
      <c r="G518" s="23">
        <v>0.08</v>
      </c>
      <c r="H518" s="202"/>
      <c r="I518" s="203"/>
      <c r="J518" s="203"/>
      <c r="K518" s="203"/>
      <c r="L518" s="203"/>
      <c r="M518" s="203"/>
      <c r="N518" s="203"/>
      <c r="O518" s="203"/>
      <c r="P518" s="203"/>
      <c r="Q518" s="203"/>
      <c r="R518" s="203"/>
      <c r="S518" s="203"/>
      <c r="T518" s="203"/>
      <c r="U518" s="203"/>
      <c r="V518" s="203"/>
      <c r="W518" s="203"/>
      <c r="X518" s="203"/>
      <c r="Y518" s="203"/>
      <c r="Z518" s="203"/>
      <c r="AA518" s="203"/>
      <c r="AB518" s="203"/>
      <c r="AC518" s="203"/>
      <c r="AD518" s="203"/>
      <c r="AE518" s="203"/>
      <c r="AF518" s="203"/>
      <c r="AG518" s="203"/>
      <c r="AH518" s="203"/>
      <c r="AI518" s="203"/>
      <c r="AJ518" s="203"/>
      <c r="AK518" s="203"/>
      <c r="AL518" s="203"/>
      <c r="AM518" s="203"/>
      <c r="AN518" s="203"/>
      <c r="AO518" s="203"/>
      <c r="AP518" s="203"/>
      <c r="AQ518" s="203"/>
      <c r="AR518" s="203"/>
      <c r="AS518" s="203"/>
      <c r="AT518" s="203"/>
      <c r="AU518" s="203"/>
      <c r="AV518" s="203"/>
      <c r="AW518" s="203"/>
      <c r="AX518" s="203"/>
      <c r="AY518" s="203"/>
      <c r="AZ518" s="203"/>
      <c r="BA518" s="203"/>
      <c r="BB518" s="203"/>
      <c r="BC518" s="203"/>
      <c r="BD518" s="203"/>
      <c r="BE518" s="203"/>
      <c r="BF518" s="203"/>
      <c r="BG518" s="203"/>
      <c r="BH518" s="203"/>
      <c r="BI518" s="203"/>
      <c r="BJ518" s="203"/>
      <c r="BK518" s="203"/>
      <c r="BL518" s="203"/>
      <c r="BM518" s="56"/>
    </row>
    <row r="519" spans="1:65">
      <c r="A519" s="29"/>
      <c r="B519" s="20" t="s">
        <v>257</v>
      </c>
      <c r="C519" s="12"/>
      <c r="D519" s="208">
        <v>7.3166666666666672E-2</v>
      </c>
      <c r="E519" s="208">
        <v>7.4891764805688224E-2</v>
      </c>
      <c r="F519" s="208" t="s">
        <v>685</v>
      </c>
      <c r="G519" s="208">
        <v>8.3333333333333329E-2</v>
      </c>
      <c r="H519" s="202"/>
      <c r="I519" s="203"/>
      <c r="J519" s="203"/>
      <c r="K519" s="203"/>
      <c r="L519" s="203"/>
      <c r="M519" s="203"/>
      <c r="N519" s="203"/>
      <c r="O519" s="203"/>
      <c r="P519" s="203"/>
      <c r="Q519" s="203"/>
      <c r="R519" s="203"/>
      <c r="S519" s="203"/>
      <c r="T519" s="203"/>
      <c r="U519" s="203"/>
      <c r="V519" s="203"/>
      <c r="W519" s="203"/>
      <c r="X519" s="203"/>
      <c r="Y519" s="203"/>
      <c r="Z519" s="203"/>
      <c r="AA519" s="203"/>
      <c r="AB519" s="203"/>
      <c r="AC519" s="203"/>
      <c r="AD519" s="203"/>
      <c r="AE519" s="203"/>
      <c r="AF519" s="203"/>
      <c r="AG519" s="203"/>
      <c r="AH519" s="203"/>
      <c r="AI519" s="203"/>
      <c r="AJ519" s="203"/>
      <c r="AK519" s="203"/>
      <c r="AL519" s="203"/>
      <c r="AM519" s="203"/>
      <c r="AN519" s="203"/>
      <c r="AO519" s="203"/>
      <c r="AP519" s="203"/>
      <c r="AQ519" s="203"/>
      <c r="AR519" s="203"/>
      <c r="AS519" s="203"/>
      <c r="AT519" s="203"/>
      <c r="AU519" s="203"/>
      <c r="AV519" s="203"/>
      <c r="AW519" s="203"/>
      <c r="AX519" s="203"/>
      <c r="AY519" s="203"/>
      <c r="AZ519" s="203"/>
      <c r="BA519" s="203"/>
      <c r="BB519" s="203"/>
      <c r="BC519" s="203"/>
      <c r="BD519" s="203"/>
      <c r="BE519" s="203"/>
      <c r="BF519" s="203"/>
      <c r="BG519" s="203"/>
      <c r="BH519" s="203"/>
      <c r="BI519" s="203"/>
      <c r="BJ519" s="203"/>
      <c r="BK519" s="203"/>
      <c r="BL519" s="203"/>
      <c r="BM519" s="56"/>
    </row>
    <row r="520" spans="1:65">
      <c r="A520" s="29"/>
      <c r="B520" s="3" t="s">
        <v>258</v>
      </c>
      <c r="C520" s="28"/>
      <c r="D520" s="23">
        <v>7.3999999999999996E-2</v>
      </c>
      <c r="E520" s="23">
        <v>7.2887672962244701E-2</v>
      </c>
      <c r="F520" s="23" t="s">
        <v>685</v>
      </c>
      <c r="G520" s="23">
        <v>8.4999999999999992E-2</v>
      </c>
      <c r="H520" s="202"/>
      <c r="I520" s="203"/>
      <c r="J520" s="203"/>
      <c r="K520" s="203"/>
      <c r="L520" s="203"/>
      <c r="M520" s="203"/>
      <c r="N520" s="203"/>
      <c r="O520" s="203"/>
      <c r="P520" s="203"/>
      <c r="Q520" s="203"/>
      <c r="R520" s="203"/>
      <c r="S520" s="203"/>
      <c r="T520" s="203"/>
      <c r="U520" s="203"/>
      <c r="V520" s="203"/>
      <c r="W520" s="203"/>
      <c r="X520" s="203"/>
      <c r="Y520" s="203"/>
      <c r="Z520" s="203"/>
      <c r="AA520" s="203"/>
      <c r="AB520" s="203"/>
      <c r="AC520" s="203"/>
      <c r="AD520" s="203"/>
      <c r="AE520" s="203"/>
      <c r="AF520" s="203"/>
      <c r="AG520" s="203"/>
      <c r="AH520" s="203"/>
      <c r="AI520" s="203"/>
      <c r="AJ520" s="203"/>
      <c r="AK520" s="203"/>
      <c r="AL520" s="203"/>
      <c r="AM520" s="203"/>
      <c r="AN520" s="203"/>
      <c r="AO520" s="203"/>
      <c r="AP520" s="203"/>
      <c r="AQ520" s="203"/>
      <c r="AR520" s="203"/>
      <c r="AS520" s="203"/>
      <c r="AT520" s="203"/>
      <c r="AU520" s="203"/>
      <c r="AV520" s="203"/>
      <c r="AW520" s="203"/>
      <c r="AX520" s="203"/>
      <c r="AY520" s="203"/>
      <c r="AZ520" s="203"/>
      <c r="BA520" s="203"/>
      <c r="BB520" s="203"/>
      <c r="BC520" s="203"/>
      <c r="BD520" s="203"/>
      <c r="BE520" s="203"/>
      <c r="BF520" s="203"/>
      <c r="BG520" s="203"/>
      <c r="BH520" s="203"/>
      <c r="BI520" s="203"/>
      <c r="BJ520" s="203"/>
      <c r="BK520" s="203"/>
      <c r="BL520" s="203"/>
      <c r="BM520" s="56"/>
    </row>
    <row r="521" spans="1:65">
      <c r="A521" s="29"/>
      <c r="B521" s="3" t="s">
        <v>259</v>
      </c>
      <c r="C521" s="28"/>
      <c r="D521" s="23">
        <v>2.8577380332470391E-3</v>
      </c>
      <c r="E521" s="23">
        <v>3.8057329634009615E-3</v>
      </c>
      <c r="F521" s="23" t="s">
        <v>685</v>
      </c>
      <c r="G521" s="23">
        <v>2.5819888974716065E-3</v>
      </c>
      <c r="H521" s="202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/>
      <c r="T521" s="203"/>
      <c r="U521" s="203"/>
      <c r="V521" s="203"/>
      <c r="W521" s="203"/>
      <c r="X521" s="203"/>
      <c r="Y521" s="203"/>
      <c r="Z521" s="203"/>
      <c r="AA521" s="203"/>
      <c r="AB521" s="203"/>
      <c r="AC521" s="203"/>
      <c r="AD521" s="203"/>
      <c r="AE521" s="203"/>
      <c r="AF521" s="203"/>
      <c r="AG521" s="203"/>
      <c r="AH521" s="203"/>
      <c r="AI521" s="203"/>
      <c r="AJ521" s="203"/>
      <c r="AK521" s="203"/>
      <c r="AL521" s="203"/>
      <c r="AM521" s="203"/>
      <c r="AN521" s="203"/>
      <c r="AO521" s="203"/>
      <c r="AP521" s="203"/>
      <c r="AQ521" s="203"/>
      <c r="AR521" s="203"/>
      <c r="AS521" s="203"/>
      <c r="AT521" s="203"/>
      <c r="AU521" s="203"/>
      <c r="AV521" s="203"/>
      <c r="AW521" s="203"/>
      <c r="AX521" s="203"/>
      <c r="AY521" s="203"/>
      <c r="AZ521" s="203"/>
      <c r="BA521" s="203"/>
      <c r="BB521" s="203"/>
      <c r="BC521" s="203"/>
      <c r="BD521" s="203"/>
      <c r="BE521" s="203"/>
      <c r="BF521" s="203"/>
      <c r="BG521" s="203"/>
      <c r="BH521" s="203"/>
      <c r="BI521" s="203"/>
      <c r="BJ521" s="203"/>
      <c r="BK521" s="203"/>
      <c r="BL521" s="203"/>
      <c r="BM521" s="56"/>
    </row>
    <row r="522" spans="1:65">
      <c r="A522" s="29"/>
      <c r="B522" s="3" t="s">
        <v>86</v>
      </c>
      <c r="C522" s="28"/>
      <c r="D522" s="13">
        <v>3.9057923005654291E-2</v>
      </c>
      <c r="E522" s="13">
        <v>5.081644121052821E-2</v>
      </c>
      <c r="F522" s="13" t="s">
        <v>685</v>
      </c>
      <c r="G522" s="13">
        <v>3.098386676965928E-2</v>
      </c>
      <c r="H522" s="14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260</v>
      </c>
      <c r="C523" s="28"/>
      <c r="D523" s="13">
        <v>-5.1392342401097246E-2</v>
      </c>
      <c r="E523" s="13">
        <v>-2.9026402016785746E-2</v>
      </c>
      <c r="F523" s="13" t="s">
        <v>685</v>
      </c>
      <c r="G523" s="13">
        <v>8.0418744417884547E-2</v>
      </c>
      <c r="H523" s="14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45" t="s">
        <v>261</v>
      </c>
      <c r="C524" s="46"/>
      <c r="D524" s="44">
        <v>0.11</v>
      </c>
      <c r="E524" s="44">
        <v>0.11</v>
      </c>
      <c r="F524" s="44">
        <v>3.19</v>
      </c>
      <c r="G524" s="44">
        <v>1.23</v>
      </c>
      <c r="H524" s="14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B525" s="30"/>
      <c r="C525" s="20"/>
      <c r="D525" s="20"/>
      <c r="E525" s="20"/>
      <c r="F525" s="20"/>
      <c r="G525" s="20"/>
      <c r="BM525" s="55"/>
    </row>
    <row r="526" spans="1:65" ht="15">
      <c r="B526" s="8" t="s">
        <v>573</v>
      </c>
      <c r="BM526" s="27" t="s">
        <v>66</v>
      </c>
    </row>
    <row r="527" spans="1:65" ht="15">
      <c r="A527" s="24" t="s">
        <v>55</v>
      </c>
      <c r="B527" s="18" t="s">
        <v>110</v>
      </c>
      <c r="C527" s="15" t="s">
        <v>111</v>
      </c>
      <c r="D527" s="16" t="s">
        <v>226</v>
      </c>
      <c r="E527" s="17" t="s">
        <v>226</v>
      </c>
      <c r="F527" s="17" t="s">
        <v>226</v>
      </c>
      <c r="G527" s="17" t="s">
        <v>226</v>
      </c>
      <c r="H527" s="17" t="s">
        <v>226</v>
      </c>
      <c r="I527" s="17" t="s">
        <v>226</v>
      </c>
      <c r="J527" s="17" t="s">
        <v>226</v>
      </c>
      <c r="K527" s="17" t="s">
        <v>226</v>
      </c>
      <c r="L527" s="17" t="s">
        <v>226</v>
      </c>
      <c r="M527" s="17" t="s">
        <v>226</v>
      </c>
      <c r="N527" s="17" t="s">
        <v>226</v>
      </c>
      <c r="O527" s="17" t="s">
        <v>226</v>
      </c>
      <c r="P527" s="17" t="s">
        <v>226</v>
      </c>
      <c r="Q527" s="17" t="s">
        <v>226</v>
      </c>
      <c r="R527" s="17" t="s">
        <v>226</v>
      </c>
      <c r="S527" s="17" t="s">
        <v>226</v>
      </c>
      <c r="T527" s="17" t="s">
        <v>226</v>
      </c>
      <c r="U527" s="17" t="s">
        <v>226</v>
      </c>
      <c r="V527" s="17" t="s">
        <v>226</v>
      </c>
      <c r="W527" s="149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</v>
      </c>
    </row>
    <row r="528" spans="1:65">
      <c r="A528" s="29"/>
      <c r="B528" s="19" t="s">
        <v>227</v>
      </c>
      <c r="C528" s="9" t="s">
        <v>227</v>
      </c>
      <c r="D528" s="147" t="s">
        <v>230</v>
      </c>
      <c r="E528" s="148" t="s">
        <v>231</v>
      </c>
      <c r="F528" s="148" t="s">
        <v>232</v>
      </c>
      <c r="G528" s="148" t="s">
        <v>235</v>
      </c>
      <c r="H528" s="148" t="s">
        <v>236</v>
      </c>
      <c r="I528" s="148" t="s">
        <v>237</v>
      </c>
      <c r="J528" s="148" t="s">
        <v>238</v>
      </c>
      <c r="K528" s="148" t="s">
        <v>239</v>
      </c>
      <c r="L528" s="148" t="s">
        <v>240</v>
      </c>
      <c r="M528" s="148" t="s">
        <v>241</v>
      </c>
      <c r="N528" s="148" t="s">
        <v>242</v>
      </c>
      <c r="O528" s="148" t="s">
        <v>244</v>
      </c>
      <c r="P528" s="148" t="s">
        <v>245</v>
      </c>
      <c r="Q528" s="148" t="s">
        <v>246</v>
      </c>
      <c r="R528" s="148" t="s">
        <v>247</v>
      </c>
      <c r="S528" s="148" t="s">
        <v>281</v>
      </c>
      <c r="T528" s="148" t="s">
        <v>250</v>
      </c>
      <c r="U528" s="148" t="s">
        <v>251</v>
      </c>
      <c r="V528" s="148" t="s">
        <v>296</v>
      </c>
      <c r="W528" s="149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 t="s">
        <v>1</v>
      </c>
    </row>
    <row r="529" spans="1:65">
      <c r="A529" s="29"/>
      <c r="B529" s="19"/>
      <c r="C529" s="9"/>
      <c r="D529" s="10" t="s">
        <v>285</v>
      </c>
      <c r="E529" s="11" t="s">
        <v>284</v>
      </c>
      <c r="F529" s="11" t="s">
        <v>285</v>
      </c>
      <c r="G529" s="11" t="s">
        <v>318</v>
      </c>
      <c r="H529" s="11" t="s">
        <v>318</v>
      </c>
      <c r="I529" s="11" t="s">
        <v>284</v>
      </c>
      <c r="J529" s="11" t="s">
        <v>284</v>
      </c>
      <c r="K529" s="11" t="s">
        <v>284</v>
      </c>
      <c r="L529" s="11" t="s">
        <v>284</v>
      </c>
      <c r="M529" s="11" t="s">
        <v>284</v>
      </c>
      <c r="N529" s="11" t="s">
        <v>318</v>
      </c>
      <c r="O529" s="11" t="s">
        <v>318</v>
      </c>
      <c r="P529" s="11" t="s">
        <v>284</v>
      </c>
      <c r="Q529" s="11" t="s">
        <v>284</v>
      </c>
      <c r="R529" s="11" t="s">
        <v>284</v>
      </c>
      <c r="S529" s="11" t="s">
        <v>318</v>
      </c>
      <c r="T529" s="11" t="s">
        <v>285</v>
      </c>
      <c r="U529" s="11" t="s">
        <v>285</v>
      </c>
      <c r="V529" s="11" t="s">
        <v>285</v>
      </c>
      <c r="W529" s="149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3</v>
      </c>
    </row>
    <row r="530" spans="1:65">
      <c r="A530" s="29"/>
      <c r="B530" s="19"/>
      <c r="C530" s="9"/>
      <c r="D530" s="25" t="s">
        <v>319</v>
      </c>
      <c r="E530" s="25" t="s">
        <v>320</v>
      </c>
      <c r="F530" s="25" t="s">
        <v>320</v>
      </c>
      <c r="G530" s="25" t="s">
        <v>321</v>
      </c>
      <c r="H530" s="25" t="s">
        <v>321</v>
      </c>
      <c r="I530" s="25" t="s">
        <v>321</v>
      </c>
      <c r="J530" s="25" t="s">
        <v>321</v>
      </c>
      <c r="K530" s="25" t="s">
        <v>321</v>
      </c>
      <c r="L530" s="25" t="s">
        <v>321</v>
      </c>
      <c r="M530" s="25" t="s">
        <v>321</v>
      </c>
      <c r="N530" s="25" t="s">
        <v>319</v>
      </c>
      <c r="O530" s="25" t="s">
        <v>319</v>
      </c>
      <c r="P530" s="25" t="s">
        <v>321</v>
      </c>
      <c r="Q530" s="25" t="s">
        <v>319</v>
      </c>
      <c r="R530" s="25" t="s">
        <v>287</v>
      </c>
      <c r="S530" s="25" t="s">
        <v>322</v>
      </c>
      <c r="T530" s="25" t="s">
        <v>319</v>
      </c>
      <c r="U530" s="25" t="s">
        <v>256</v>
      </c>
      <c r="V530" s="25" t="s">
        <v>321</v>
      </c>
      <c r="W530" s="149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3</v>
      </c>
    </row>
    <row r="531" spans="1:65">
      <c r="A531" s="29"/>
      <c r="B531" s="18">
        <v>1</v>
      </c>
      <c r="C531" s="14">
        <v>1</v>
      </c>
      <c r="D531" s="200">
        <v>0.51</v>
      </c>
      <c r="E531" s="200">
        <v>0.56867361508254599</v>
      </c>
      <c r="F531" s="200">
        <v>0.47439430000000005</v>
      </c>
      <c r="G531" s="201">
        <v>0.72</v>
      </c>
      <c r="H531" s="200">
        <v>0.56000000000000005</v>
      </c>
      <c r="I531" s="200">
        <v>0.5</v>
      </c>
      <c r="J531" s="200">
        <v>0.55000000000000004</v>
      </c>
      <c r="K531" s="200">
        <v>0.48</v>
      </c>
      <c r="L531" s="200">
        <v>0.52</v>
      </c>
      <c r="M531" s="200">
        <v>0.46999999999999992</v>
      </c>
      <c r="N531" s="200">
        <v>0.55828486725532245</v>
      </c>
      <c r="O531" s="200">
        <v>0.63</v>
      </c>
      <c r="P531" s="200">
        <v>0.52</v>
      </c>
      <c r="Q531" s="200">
        <v>0.6</v>
      </c>
      <c r="R531" s="200">
        <v>0.45999999999999996</v>
      </c>
      <c r="S531" s="200">
        <v>0.64200000000000002</v>
      </c>
      <c r="T531" s="200">
        <v>0.56999999999999995</v>
      </c>
      <c r="U531" s="200">
        <v>0.53</v>
      </c>
      <c r="V531" s="200">
        <v>0.55418580000000006</v>
      </c>
      <c r="W531" s="202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203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/>
      <c r="AZ531" s="203"/>
      <c r="BA531" s="203"/>
      <c r="BB531" s="203"/>
      <c r="BC531" s="203"/>
      <c r="BD531" s="203"/>
      <c r="BE531" s="203"/>
      <c r="BF531" s="203"/>
      <c r="BG531" s="203"/>
      <c r="BH531" s="203"/>
      <c r="BI531" s="203"/>
      <c r="BJ531" s="203"/>
      <c r="BK531" s="203"/>
      <c r="BL531" s="203"/>
      <c r="BM531" s="204">
        <v>1</v>
      </c>
    </row>
    <row r="532" spans="1:65">
      <c r="A532" s="29"/>
      <c r="B532" s="19">
        <v>1</v>
      </c>
      <c r="C532" s="9">
        <v>2</v>
      </c>
      <c r="D532" s="23">
        <v>0.53</v>
      </c>
      <c r="E532" s="23">
        <v>0.5663926125328862</v>
      </c>
      <c r="F532" s="23">
        <v>0.46663639999999995</v>
      </c>
      <c r="G532" s="206">
        <v>0.73</v>
      </c>
      <c r="H532" s="23">
        <v>0.55000000000000004</v>
      </c>
      <c r="I532" s="23">
        <v>0.52</v>
      </c>
      <c r="J532" s="23">
        <v>0.54</v>
      </c>
      <c r="K532" s="23">
        <v>0.5</v>
      </c>
      <c r="L532" s="23">
        <v>0.52</v>
      </c>
      <c r="M532" s="23">
        <v>0.46999999999999992</v>
      </c>
      <c r="N532" s="23">
        <v>0.5603367605523405</v>
      </c>
      <c r="O532" s="23">
        <v>0.64</v>
      </c>
      <c r="P532" s="23">
        <v>0.54</v>
      </c>
      <c r="Q532" s="23">
        <v>0.59</v>
      </c>
      <c r="R532" s="23">
        <v>0.44</v>
      </c>
      <c r="S532" s="23">
        <v>0.66800000000000004</v>
      </c>
      <c r="T532" s="23">
        <v>0.55000000000000004</v>
      </c>
      <c r="U532" s="23">
        <v>0.54999999999999993</v>
      </c>
      <c r="V532" s="23">
        <v>0.56573220000000002</v>
      </c>
      <c r="W532" s="202"/>
      <c r="X532" s="203"/>
      <c r="Y532" s="203"/>
      <c r="Z532" s="203"/>
      <c r="AA532" s="203"/>
      <c r="AB532" s="203"/>
      <c r="AC532" s="203"/>
      <c r="AD532" s="203"/>
      <c r="AE532" s="203"/>
      <c r="AF532" s="203"/>
      <c r="AG532" s="203"/>
      <c r="AH532" s="203"/>
      <c r="AI532" s="203"/>
      <c r="AJ532" s="203"/>
      <c r="AK532" s="203"/>
      <c r="AL532" s="203"/>
      <c r="AM532" s="203"/>
      <c r="AN532" s="203"/>
      <c r="AO532" s="203"/>
      <c r="AP532" s="203"/>
      <c r="AQ532" s="203"/>
      <c r="AR532" s="203"/>
      <c r="AS532" s="203"/>
      <c r="AT532" s="203"/>
      <c r="AU532" s="203"/>
      <c r="AV532" s="203"/>
      <c r="AW532" s="203"/>
      <c r="AX532" s="203"/>
      <c r="AY532" s="203"/>
      <c r="AZ532" s="203"/>
      <c r="BA532" s="203"/>
      <c r="BB532" s="203"/>
      <c r="BC532" s="203"/>
      <c r="BD532" s="203"/>
      <c r="BE532" s="203"/>
      <c r="BF532" s="203"/>
      <c r="BG532" s="203"/>
      <c r="BH532" s="203"/>
      <c r="BI532" s="203"/>
      <c r="BJ532" s="203"/>
      <c r="BK532" s="203"/>
      <c r="BL532" s="203"/>
      <c r="BM532" s="204" t="e">
        <v>#N/A</v>
      </c>
    </row>
    <row r="533" spans="1:65">
      <c r="A533" s="29"/>
      <c r="B533" s="19">
        <v>1</v>
      </c>
      <c r="C533" s="9">
        <v>3</v>
      </c>
      <c r="D533" s="207">
        <v>0.49</v>
      </c>
      <c r="E533" s="23">
        <v>0.55132776788427051</v>
      </c>
      <c r="F533" s="23">
        <v>0.46572060000000004</v>
      </c>
      <c r="G533" s="206">
        <v>0.69</v>
      </c>
      <c r="H533" s="23">
        <v>0.56000000000000005</v>
      </c>
      <c r="I533" s="23">
        <v>0.51</v>
      </c>
      <c r="J533" s="23">
        <v>0.55000000000000004</v>
      </c>
      <c r="K533" s="23">
        <v>0.49</v>
      </c>
      <c r="L533" s="23">
        <v>0.51</v>
      </c>
      <c r="M533" s="23">
        <v>0.45999999999999996</v>
      </c>
      <c r="N533" s="23">
        <v>0.57287186700352943</v>
      </c>
      <c r="O533" s="23">
        <v>0.65</v>
      </c>
      <c r="P533" s="23">
        <v>0.54</v>
      </c>
      <c r="Q533" s="23">
        <v>0.59</v>
      </c>
      <c r="R533" s="23">
        <v>0.48</v>
      </c>
      <c r="S533" s="23">
        <v>0.61</v>
      </c>
      <c r="T533" s="23">
        <v>0.56000000000000005</v>
      </c>
      <c r="U533" s="23">
        <v>0.54999999999999993</v>
      </c>
      <c r="V533" s="23">
        <v>0.56414800000000009</v>
      </c>
      <c r="W533" s="202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/>
      <c r="AI533" s="203"/>
      <c r="AJ533" s="203"/>
      <c r="AK533" s="203"/>
      <c r="AL533" s="203"/>
      <c r="AM533" s="203"/>
      <c r="AN533" s="203"/>
      <c r="AO533" s="203"/>
      <c r="AP533" s="203"/>
      <c r="AQ533" s="203"/>
      <c r="AR533" s="203"/>
      <c r="AS533" s="203"/>
      <c r="AT533" s="203"/>
      <c r="AU533" s="203"/>
      <c r="AV533" s="203"/>
      <c r="AW533" s="203"/>
      <c r="AX533" s="203"/>
      <c r="AY533" s="203"/>
      <c r="AZ533" s="203"/>
      <c r="BA533" s="203"/>
      <c r="BB533" s="203"/>
      <c r="BC533" s="203"/>
      <c r="BD533" s="203"/>
      <c r="BE533" s="203"/>
      <c r="BF533" s="203"/>
      <c r="BG533" s="203"/>
      <c r="BH533" s="203"/>
      <c r="BI533" s="203"/>
      <c r="BJ533" s="203"/>
      <c r="BK533" s="203"/>
      <c r="BL533" s="203"/>
      <c r="BM533" s="204">
        <v>16</v>
      </c>
    </row>
    <row r="534" spans="1:65">
      <c r="A534" s="29"/>
      <c r="B534" s="19">
        <v>1</v>
      </c>
      <c r="C534" s="9">
        <v>4</v>
      </c>
      <c r="D534" s="23">
        <v>0.52</v>
      </c>
      <c r="E534" s="23">
        <v>0.54080030016621139</v>
      </c>
      <c r="F534" s="23">
        <v>0.4636091</v>
      </c>
      <c r="G534" s="206">
        <v>0.71</v>
      </c>
      <c r="H534" s="23">
        <v>0.54</v>
      </c>
      <c r="I534" s="23">
        <v>0.49</v>
      </c>
      <c r="J534" s="23">
        <v>0.54</v>
      </c>
      <c r="K534" s="23">
        <v>0.5</v>
      </c>
      <c r="L534" s="23">
        <v>0.53</v>
      </c>
      <c r="M534" s="23">
        <v>0.46999999999999992</v>
      </c>
      <c r="N534" s="23">
        <v>0.57446023059997853</v>
      </c>
      <c r="O534" s="23">
        <v>0.64</v>
      </c>
      <c r="P534" s="23">
        <v>0.53</v>
      </c>
      <c r="Q534" s="23">
        <v>0.59</v>
      </c>
      <c r="R534" s="23">
        <v>0.48</v>
      </c>
      <c r="S534" s="207">
        <v>0.71199999999999997</v>
      </c>
      <c r="T534" s="23">
        <v>0.57999999999999996</v>
      </c>
      <c r="U534" s="23">
        <v>0.54999999999999993</v>
      </c>
      <c r="V534" s="23">
        <v>0.51770349999999998</v>
      </c>
      <c r="W534" s="202"/>
      <c r="X534" s="203"/>
      <c r="Y534" s="203"/>
      <c r="Z534" s="203"/>
      <c r="AA534" s="203"/>
      <c r="AB534" s="203"/>
      <c r="AC534" s="203"/>
      <c r="AD534" s="203"/>
      <c r="AE534" s="203"/>
      <c r="AF534" s="203"/>
      <c r="AG534" s="203"/>
      <c r="AH534" s="203"/>
      <c r="AI534" s="203"/>
      <c r="AJ534" s="203"/>
      <c r="AK534" s="203"/>
      <c r="AL534" s="203"/>
      <c r="AM534" s="203"/>
      <c r="AN534" s="203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3"/>
      <c r="AZ534" s="203"/>
      <c r="BA534" s="203"/>
      <c r="BB534" s="203"/>
      <c r="BC534" s="203"/>
      <c r="BD534" s="203"/>
      <c r="BE534" s="203"/>
      <c r="BF534" s="203"/>
      <c r="BG534" s="203"/>
      <c r="BH534" s="203"/>
      <c r="BI534" s="203"/>
      <c r="BJ534" s="203"/>
      <c r="BK534" s="203"/>
      <c r="BL534" s="203"/>
      <c r="BM534" s="204">
        <v>0.5388340970854999</v>
      </c>
    </row>
    <row r="535" spans="1:65">
      <c r="A535" s="29"/>
      <c r="B535" s="19">
        <v>1</v>
      </c>
      <c r="C535" s="9">
        <v>5</v>
      </c>
      <c r="D535" s="23">
        <v>0.52</v>
      </c>
      <c r="E535" s="23">
        <v>0.55107149777745013</v>
      </c>
      <c r="F535" s="23">
        <v>0.47689369999999998</v>
      </c>
      <c r="G535" s="206">
        <v>0.71</v>
      </c>
      <c r="H535" s="23">
        <v>0.56000000000000005</v>
      </c>
      <c r="I535" s="23">
        <v>0.51</v>
      </c>
      <c r="J535" s="23">
        <v>0.55000000000000004</v>
      </c>
      <c r="K535" s="23">
        <v>0.49</v>
      </c>
      <c r="L535" s="23">
        <v>0.52</v>
      </c>
      <c r="M535" s="23">
        <v>0.46999999999999992</v>
      </c>
      <c r="N535" s="23">
        <v>0.56747328405877073</v>
      </c>
      <c r="O535" s="23">
        <v>0.65</v>
      </c>
      <c r="P535" s="23">
        <v>0.52</v>
      </c>
      <c r="Q535" s="23">
        <v>0.6</v>
      </c>
      <c r="R535" s="23">
        <v>0.46999999999999992</v>
      </c>
      <c r="S535" s="23">
        <v>0.51900000000000002</v>
      </c>
      <c r="T535" s="23">
        <v>0.56999999999999995</v>
      </c>
      <c r="U535" s="23">
        <v>0.54</v>
      </c>
      <c r="V535" s="23">
        <v>0.54481940000000006</v>
      </c>
      <c r="W535" s="202"/>
      <c r="X535" s="203"/>
      <c r="Y535" s="203"/>
      <c r="Z535" s="203"/>
      <c r="AA535" s="203"/>
      <c r="AB535" s="203"/>
      <c r="AC535" s="203"/>
      <c r="AD535" s="203"/>
      <c r="AE535" s="203"/>
      <c r="AF535" s="203"/>
      <c r="AG535" s="203"/>
      <c r="AH535" s="203"/>
      <c r="AI535" s="203"/>
      <c r="AJ535" s="203"/>
      <c r="AK535" s="203"/>
      <c r="AL535" s="203"/>
      <c r="AM535" s="203"/>
      <c r="AN535" s="203"/>
      <c r="AO535" s="203"/>
      <c r="AP535" s="203"/>
      <c r="AQ535" s="203"/>
      <c r="AR535" s="203"/>
      <c r="AS535" s="203"/>
      <c r="AT535" s="203"/>
      <c r="AU535" s="203"/>
      <c r="AV535" s="203"/>
      <c r="AW535" s="203"/>
      <c r="AX535" s="203"/>
      <c r="AY535" s="203"/>
      <c r="AZ535" s="203"/>
      <c r="BA535" s="203"/>
      <c r="BB535" s="203"/>
      <c r="BC535" s="203"/>
      <c r="BD535" s="203"/>
      <c r="BE535" s="203"/>
      <c r="BF535" s="203"/>
      <c r="BG535" s="203"/>
      <c r="BH535" s="203"/>
      <c r="BI535" s="203"/>
      <c r="BJ535" s="203"/>
      <c r="BK535" s="203"/>
      <c r="BL535" s="203"/>
      <c r="BM535" s="204">
        <v>95</v>
      </c>
    </row>
    <row r="536" spans="1:65">
      <c r="A536" s="29"/>
      <c r="B536" s="19">
        <v>1</v>
      </c>
      <c r="C536" s="9">
        <v>6</v>
      </c>
      <c r="D536" s="23">
        <v>0.52</v>
      </c>
      <c r="E536" s="23">
        <v>0.55676084863851061</v>
      </c>
      <c r="F536" s="23">
        <v>0.45134300000000005</v>
      </c>
      <c r="G536" s="206">
        <v>0.69</v>
      </c>
      <c r="H536" s="23">
        <v>0.55000000000000004</v>
      </c>
      <c r="I536" s="23">
        <v>0.5</v>
      </c>
      <c r="J536" s="23">
        <v>0.55000000000000004</v>
      </c>
      <c r="K536" s="23">
        <v>0.49</v>
      </c>
      <c r="L536" s="23">
        <v>0.51</v>
      </c>
      <c r="M536" s="23">
        <v>0.46999999999999992</v>
      </c>
      <c r="N536" s="23">
        <v>0.56284903368217887</v>
      </c>
      <c r="O536" s="23">
        <v>0.64</v>
      </c>
      <c r="P536" s="23">
        <v>0.5</v>
      </c>
      <c r="Q536" s="23">
        <v>0.6</v>
      </c>
      <c r="R536" s="23">
        <v>0.48</v>
      </c>
      <c r="S536" s="23">
        <v>0.67300000000000004</v>
      </c>
      <c r="T536" s="23">
        <v>0.56000000000000005</v>
      </c>
      <c r="U536" s="23">
        <v>0.53</v>
      </c>
      <c r="V536" s="23">
        <v>0.54319380000000006</v>
      </c>
      <c r="W536" s="202"/>
      <c r="X536" s="203"/>
      <c r="Y536" s="203"/>
      <c r="Z536" s="20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  <c r="AO536" s="203"/>
      <c r="AP536" s="203"/>
      <c r="AQ536" s="203"/>
      <c r="AR536" s="203"/>
      <c r="AS536" s="203"/>
      <c r="AT536" s="203"/>
      <c r="AU536" s="203"/>
      <c r="AV536" s="203"/>
      <c r="AW536" s="203"/>
      <c r="AX536" s="203"/>
      <c r="AY536" s="203"/>
      <c r="AZ536" s="203"/>
      <c r="BA536" s="203"/>
      <c r="BB536" s="203"/>
      <c r="BC536" s="203"/>
      <c r="BD536" s="203"/>
      <c r="BE536" s="203"/>
      <c r="BF536" s="203"/>
      <c r="BG536" s="203"/>
      <c r="BH536" s="203"/>
      <c r="BI536" s="203"/>
      <c r="BJ536" s="203"/>
      <c r="BK536" s="203"/>
      <c r="BL536" s="203"/>
      <c r="BM536" s="56"/>
    </row>
    <row r="537" spans="1:65">
      <c r="A537" s="29"/>
      <c r="B537" s="20" t="s">
        <v>257</v>
      </c>
      <c r="C537" s="12"/>
      <c r="D537" s="208">
        <v>0.51500000000000001</v>
      </c>
      <c r="E537" s="208">
        <v>0.55583777368031251</v>
      </c>
      <c r="F537" s="208">
        <v>0.46643284999999995</v>
      </c>
      <c r="G537" s="208">
        <v>0.70833333333333337</v>
      </c>
      <c r="H537" s="208">
        <v>0.55333333333333334</v>
      </c>
      <c r="I537" s="208">
        <v>0.505</v>
      </c>
      <c r="J537" s="208">
        <v>0.54666666666666675</v>
      </c>
      <c r="K537" s="208">
        <v>0.4916666666666667</v>
      </c>
      <c r="L537" s="208">
        <v>0.51833333333333342</v>
      </c>
      <c r="M537" s="208">
        <v>0.46833333333333327</v>
      </c>
      <c r="N537" s="208">
        <v>0.56604600719202003</v>
      </c>
      <c r="O537" s="208">
        <v>0.64166666666666672</v>
      </c>
      <c r="P537" s="208">
        <v>0.52500000000000002</v>
      </c>
      <c r="Q537" s="208">
        <v>0.59499999999999997</v>
      </c>
      <c r="R537" s="208">
        <v>0.46833333333333327</v>
      </c>
      <c r="S537" s="208">
        <v>0.63733333333333331</v>
      </c>
      <c r="T537" s="208">
        <v>0.56500000000000006</v>
      </c>
      <c r="U537" s="208">
        <v>0.54166666666666663</v>
      </c>
      <c r="V537" s="208">
        <v>0.5482971166666667</v>
      </c>
      <c r="W537" s="202"/>
      <c r="X537" s="203"/>
      <c r="Y537" s="203"/>
      <c r="Z537" s="203"/>
      <c r="AA537" s="203"/>
      <c r="AB537" s="203"/>
      <c r="AC537" s="203"/>
      <c r="AD537" s="203"/>
      <c r="AE537" s="203"/>
      <c r="AF537" s="203"/>
      <c r="AG537" s="203"/>
      <c r="AH537" s="203"/>
      <c r="AI537" s="203"/>
      <c r="AJ537" s="203"/>
      <c r="AK537" s="203"/>
      <c r="AL537" s="203"/>
      <c r="AM537" s="203"/>
      <c r="AN537" s="203"/>
      <c r="AO537" s="203"/>
      <c r="AP537" s="203"/>
      <c r="AQ537" s="203"/>
      <c r="AR537" s="203"/>
      <c r="AS537" s="203"/>
      <c r="AT537" s="203"/>
      <c r="AU537" s="203"/>
      <c r="AV537" s="203"/>
      <c r="AW537" s="203"/>
      <c r="AX537" s="203"/>
      <c r="AY537" s="203"/>
      <c r="AZ537" s="203"/>
      <c r="BA537" s="203"/>
      <c r="BB537" s="203"/>
      <c r="BC537" s="203"/>
      <c r="BD537" s="203"/>
      <c r="BE537" s="203"/>
      <c r="BF537" s="203"/>
      <c r="BG537" s="203"/>
      <c r="BH537" s="203"/>
      <c r="BI537" s="203"/>
      <c r="BJ537" s="203"/>
      <c r="BK537" s="203"/>
      <c r="BL537" s="203"/>
      <c r="BM537" s="56"/>
    </row>
    <row r="538" spans="1:65">
      <c r="A538" s="29"/>
      <c r="B538" s="3" t="s">
        <v>258</v>
      </c>
      <c r="C538" s="28"/>
      <c r="D538" s="23">
        <v>0.52</v>
      </c>
      <c r="E538" s="23">
        <v>0.55404430826139062</v>
      </c>
      <c r="F538" s="23">
        <v>0.4661785</v>
      </c>
      <c r="G538" s="23">
        <v>0.71</v>
      </c>
      <c r="H538" s="23">
        <v>0.55500000000000005</v>
      </c>
      <c r="I538" s="23">
        <v>0.505</v>
      </c>
      <c r="J538" s="23">
        <v>0.55000000000000004</v>
      </c>
      <c r="K538" s="23">
        <v>0.49</v>
      </c>
      <c r="L538" s="23">
        <v>0.52</v>
      </c>
      <c r="M538" s="23">
        <v>0.46999999999999992</v>
      </c>
      <c r="N538" s="23">
        <v>0.5651611588704748</v>
      </c>
      <c r="O538" s="23">
        <v>0.64</v>
      </c>
      <c r="P538" s="23">
        <v>0.52500000000000002</v>
      </c>
      <c r="Q538" s="23">
        <v>0.59499999999999997</v>
      </c>
      <c r="R538" s="23">
        <v>0.47499999999999998</v>
      </c>
      <c r="S538" s="23">
        <v>0.65500000000000003</v>
      </c>
      <c r="T538" s="23">
        <v>0.56499999999999995</v>
      </c>
      <c r="U538" s="23">
        <v>0.54499999999999993</v>
      </c>
      <c r="V538" s="23">
        <v>0.54950260000000006</v>
      </c>
      <c r="W538" s="202"/>
      <c r="X538" s="203"/>
      <c r="Y538" s="203"/>
      <c r="Z538" s="203"/>
      <c r="AA538" s="203"/>
      <c r="AB538" s="203"/>
      <c r="AC538" s="203"/>
      <c r="AD538" s="203"/>
      <c r="AE538" s="203"/>
      <c r="AF538" s="203"/>
      <c r="AG538" s="203"/>
      <c r="AH538" s="203"/>
      <c r="AI538" s="203"/>
      <c r="AJ538" s="203"/>
      <c r="AK538" s="203"/>
      <c r="AL538" s="203"/>
      <c r="AM538" s="203"/>
      <c r="AN538" s="203"/>
      <c r="AO538" s="203"/>
      <c r="AP538" s="203"/>
      <c r="AQ538" s="203"/>
      <c r="AR538" s="203"/>
      <c r="AS538" s="203"/>
      <c r="AT538" s="203"/>
      <c r="AU538" s="203"/>
      <c r="AV538" s="203"/>
      <c r="AW538" s="203"/>
      <c r="AX538" s="203"/>
      <c r="AY538" s="203"/>
      <c r="AZ538" s="203"/>
      <c r="BA538" s="203"/>
      <c r="BB538" s="203"/>
      <c r="BC538" s="203"/>
      <c r="BD538" s="203"/>
      <c r="BE538" s="203"/>
      <c r="BF538" s="203"/>
      <c r="BG538" s="203"/>
      <c r="BH538" s="203"/>
      <c r="BI538" s="203"/>
      <c r="BJ538" s="203"/>
      <c r="BK538" s="203"/>
      <c r="BL538" s="203"/>
      <c r="BM538" s="56"/>
    </row>
    <row r="539" spans="1:65">
      <c r="A539" s="29"/>
      <c r="B539" s="3" t="s">
        <v>259</v>
      </c>
      <c r="C539" s="28"/>
      <c r="D539" s="23">
        <v>1.3784048752090234E-2</v>
      </c>
      <c r="E539" s="23">
        <v>1.0451781312631588E-2</v>
      </c>
      <c r="F539" s="23">
        <v>9.0447768195240589E-3</v>
      </c>
      <c r="G539" s="23">
        <v>1.6020819787597236E-2</v>
      </c>
      <c r="H539" s="23">
        <v>8.1649658092772682E-3</v>
      </c>
      <c r="I539" s="23">
        <v>1.0488088481701525E-2</v>
      </c>
      <c r="J539" s="23">
        <v>5.1639777949432268E-3</v>
      </c>
      <c r="K539" s="23">
        <v>7.5277265270908165E-3</v>
      </c>
      <c r="L539" s="23">
        <v>7.5277265270908165E-3</v>
      </c>
      <c r="M539" s="23">
        <v>4.0824829046386115E-3</v>
      </c>
      <c r="N539" s="23">
        <v>6.6705332157496666E-3</v>
      </c>
      <c r="O539" s="23">
        <v>7.5277265270908165E-3</v>
      </c>
      <c r="P539" s="23">
        <v>1.5165750888103116E-2</v>
      </c>
      <c r="Q539" s="23">
        <v>5.4772255750516656E-3</v>
      </c>
      <c r="R539" s="23">
        <v>1.6020819787597215E-2</v>
      </c>
      <c r="S539" s="23">
        <v>6.7170430002097395E-2</v>
      </c>
      <c r="T539" s="23">
        <v>1.0488088481701473E-2</v>
      </c>
      <c r="U539" s="23">
        <v>9.8319208025017032E-3</v>
      </c>
      <c r="V539" s="23">
        <v>1.7686248667528891E-2</v>
      </c>
      <c r="W539" s="202"/>
      <c r="X539" s="203"/>
      <c r="Y539" s="203"/>
      <c r="Z539" s="203"/>
      <c r="AA539" s="203"/>
      <c r="AB539" s="203"/>
      <c r="AC539" s="203"/>
      <c r="AD539" s="203"/>
      <c r="AE539" s="203"/>
      <c r="AF539" s="203"/>
      <c r="AG539" s="203"/>
      <c r="AH539" s="203"/>
      <c r="AI539" s="203"/>
      <c r="AJ539" s="203"/>
      <c r="AK539" s="203"/>
      <c r="AL539" s="203"/>
      <c r="AM539" s="203"/>
      <c r="AN539" s="203"/>
      <c r="AO539" s="203"/>
      <c r="AP539" s="203"/>
      <c r="AQ539" s="203"/>
      <c r="AR539" s="203"/>
      <c r="AS539" s="203"/>
      <c r="AT539" s="203"/>
      <c r="AU539" s="203"/>
      <c r="AV539" s="203"/>
      <c r="AW539" s="203"/>
      <c r="AX539" s="203"/>
      <c r="AY539" s="203"/>
      <c r="AZ539" s="203"/>
      <c r="BA539" s="203"/>
      <c r="BB539" s="203"/>
      <c r="BC539" s="203"/>
      <c r="BD539" s="203"/>
      <c r="BE539" s="203"/>
      <c r="BF539" s="203"/>
      <c r="BG539" s="203"/>
      <c r="BH539" s="203"/>
      <c r="BI539" s="203"/>
      <c r="BJ539" s="203"/>
      <c r="BK539" s="203"/>
      <c r="BL539" s="203"/>
      <c r="BM539" s="56"/>
    </row>
    <row r="540" spans="1:65">
      <c r="A540" s="29"/>
      <c r="B540" s="3" t="s">
        <v>86</v>
      </c>
      <c r="C540" s="28"/>
      <c r="D540" s="13">
        <v>2.67651432079422E-2</v>
      </c>
      <c r="E540" s="13">
        <v>1.880365424506554E-2</v>
      </c>
      <c r="F540" s="13">
        <v>1.9391380387389225E-2</v>
      </c>
      <c r="G540" s="13">
        <v>2.261762793543139E-2</v>
      </c>
      <c r="H540" s="13">
        <v>1.4755962305922774E-2</v>
      </c>
      <c r="I540" s="13">
        <v>2.0768492042973319E-2</v>
      </c>
      <c r="J540" s="13">
        <v>9.4463008444083396E-3</v>
      </c>
      <c r="K540" s="13">
        <v>1.531063022459149E-2</v>
      </c>
      <c r="L540" s="13">
        <v>1.4522945068342409E-2</v>
      </c>
      <c r="M540" s="13">
        <v>8.717045347982802E-3</v>
      </c>
      <c r="N540" s="13">
        <v>1.178443647865326E-2</v>
      </c>
      <c r="O540" s="13">
        <v>1.1731521860401271E-2</v>
      </c>
      <c r="P540" s="13">
        <v>2.8887144548767837E-2</v>
      </c>
      <c r="Q540" s="13">
        <v>9.2054211345406148E-3</v>
      </c>
      <c r="R540" s="13">
        <v>3.4208156130100822E-2</v>
      </c>
      <c r="S540" s="13">
        <v>0.10539293410370931</v>
      </c>
      <c r="T540" s="13">
        <v>1.8562988463188445E-2</v>
      </c>
      <c r="U540" s="13">
        <v>1.815123840461853E-2</v>
      </c>
      <c r="V540" s="13">
        <v>3.2256687350557638E-2</v>
      </c>
      <c r="W540" s="149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3" t="s">
        <v>260</v>
      </c>
      <c r="C541" s="28"/>
      <c r="D541" s="13">
        <v>-4.4232718780077507E-2</v>
      </c>
      <c r="E541" s="13">
        <v>3.1556422815081309E-2</v>
      </c>
      <c r="F541" s="13">
        <v>-0.13436649142493229</v>
      </c>
      <c r="G541" s="13">
        <v>0.31456664892707797</v>
      </c>
      <c r="H541" s="13">
        <v>2.6908535161858538E-2</v>
      </c>
      <c r="I541" s="13">
        <v>-6.2791306764930388E-2</v>
      </c>
      <c r="J541" s="13">
        <v>1.4536143171956617E-2</v>
      </c>
      <c r="K541" s="13">
        <v>-8.7536090744734119E-2</v>
      </c>
      <c r="L541" s="13">
        <v>-3.8046522785126435E-2</v>
      </c>
      <c r="M541" s="13">
        <v>-0.13083946270939095</v>
      </c>
      <c r="N541" s="13">
        <v>5.0501462794775964E-2</v>
      </c>
      <c r="O541" s="13">
        <v>0.19084272902805877</v>
      </c>
      <c r="P541" s="13">
        <v>-2.5674130795224626E-2</v>
      </c>
      <c r="Q541" s="13">
        <v>0.10423598509874532</v>
      </c>
      <c r="R541" s="13">
        <v>-0.13083946270939095</v>
      </c>
      <c r="S541" s="13">
        <v>0.18280067423462243</v>
      </c>
      <c r="T541" s="13">
        <v>4.8560221144186899E-2</v>
      </c>
      <c r="U541" s="13">
        <v>5.2568491795299543E-3</v>
      </c>
      <c r="V541" s="13">
        <v>1.7562028149946896E-2</v>
      </c>
      <c r="W541" s="149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45" t="s">
        <v>261</v>
      </c>
      <c r="C542" s="46"/>
      <c r="D542" s="44">
        <v>0.67</v>
      </c>
      <c r="E542" s="44">
        <v>0.2</v>
      </c>
      <c r="F542" s="44">
        <v>1.71</v>
      </c>
      <c r="G542" s="44">
        <v>3.44</v>
      </c>
      <c r="H542" s="44">
        <v>0.14000000000000001</v>
      </c>
      <c r="I542" s="44">
        <v>0.89</v>
      </c>
      <c r="J542" s="44">
        <v>0</v>
      </c>
      <c r="K542" s="44">
        <v>1.17</v>
      </c>
      <c r="L542" s="44">
        <v>0.6</v>
      </c>
      <c r="M542" s="44">
        <v>1.67</v>
      </c>
      <c r="N542" s="44">
        <v>0.41</v>
      </c>
      <c r="O542" s="44">
        <v>2.02</v>
      </c>
      <c r="P542" s="44">
        <v>0.46</v>
      </c>
      <c r="Q542" s="44">
        <v>1.03</v>
      </c>
      <c r="R542" s="44">
        <v>1.67</v>
      </c>
      <c r="S542" s="44">
        <v>1.93</v>
      </c>
      <c r="T542" s="44">
        <v>0.39</v>
      </c>
      <c r="U542" s="44">
        <v>0.11</v>
      </c>
      <c r="V542" s="44">
        <v>0.03</v>
      </c>
      <c r="W542" s="149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B543" s="3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BM543" s="55"/>
    </row>
    <row r="544" spans="1:65" ht="15">
      <c r="B544" s="8" t="s">
        <v>574</v>
      </c>
      <c r="BM544" s="27" t="s">
        <v>66</v>
      </c>
    </row>
    <row r="545" spans="1:65" ht="15">
      <c r="A545" s="24" t="s">
        <v>56</v>
      </c>
      <c r="B545" s="18" t="s">
        <v>110</v>
      </c>
      <c r="C545" s="15" t="s">
        <v>111</v>
      </c>
      <c r="D545" s="16" t="s">
        <v>226</v>
      </c>
      <c r="E545" s="17" t="s">
        <v>226</v>
      </c>
      <c r="F545" s="17" t="s">
        <v>226</v>
      </c>
      <c r="G545" s="17" t="s">
        <v>226</v>
      </c>
      <c r="H545" s="17" t="s">
        <v>226</v>
      </c>
      <c r="I545" s="17" t="s">
        <v>226</v>
      </c>
      <c r="J545" s="17" t="s">
        <v>226</v>
      </c>
      <c r="K545" s="17" t="s">
        <v>226</v>
      </c>
      <c r="L545" s="17" t="s">
        <v>226</v>
      </c>
      <c r="M545" s="17" t="s">
        <v>226</v>
      </c>
      <c r="N545" s="17" t="s">
        <v>226</v>
      </c>
      <c r="O545" s="17" t="s">
        <v>226</v>
      </c>
      <c r="P545" s="17" t="s">
        <v>226</v>
      </c>
      <c r="Q545" s="17" t="s">
        <v>226</v>
      </c>
      <c r="R545" s="17" t="s">
        <v>226</v>
      </c>
      <c r="S545" s="17" t="s">
        <v>226</v>
      </c>
      <c r="T545" s="17" t="s">
        <v>226</v>
      </c>
      <c r="U545" s="17" t="s">
        <v>226</v>
      </c>
      <c r="V545" s="17" t="s">
        <v>226</v>
      </c>
      <c r="W545" s="149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1</v>
      </c>
    </row>
    <row r="546" spans="1:65">
      <c r="A546" s="29"/>
      <c r="B546" s="19" t="s">
        <v>227</v>
      </c>
      <c r="C546" s="9" t="s">
        <v>227</v>
      </c>
      <c r="D546" s="147" t="s">
        <v>230</v>
      </c>
      <c r="E546" s="148" t="s">
        <v>231</v>
      </c>
      <c r="F546" s="148" t="s">
        <v>232</v>
      </c>
      <c r="G546" s="148" t="s">
        <v>235</v>
      </c>
      <c r="H546" s="148" t="s">
        <v>236</v>
      </c>
      <c r="I546" s="148" t="s">
        <v>237</v>
      </c>
      <c r="J546" s="148" t="s">
        <v>238</v>
      </c>
      <c r="K546" s="148" t="s">
        <v>239</v>
      </c>
      <c r="L546" s="148" t="s">
        <v>240</v>
      </c>
      <c r="M546" s="148" t="s">
        <v>241</v>
      </c>
      <c r="N546" s="148" t="s">
        <v>242</v>
      </c>
      <c r="O546" s="148" t="s">
        <v>244</v>
      </c>
      <c r="P546" s="148" t="s">
        <v>245</v>
      </c>
      <c r="Q546" s="148" t="s">
        <v>246</v>
      </c>
      <c r="R546" s="148" t="s">
        <v>247</v>
      </c>
      <c r="S546" s="148" t="s">
        <v>281</v>
      </c>
      <c r="T546" s="148" t="s">
        <v>250</v>
      </c>
      <c r="U546" s="148" t="s">
        <v>251</v>
      </c>
      <c r="V546" s="148" t="s">
        <v>296</v>
      </c>
      <c r="W546" s="149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 t="s">
        <v>1</v>
      </c>
    </row>
    <row r="547" spans="1:65">
      <c r="A547" s="29"/>
      <c r="B547" s="19"/>
      <c r="C547" s="9"/>
      <c r="D547" s="10" t="s">
        <v>285</v>
      </c>
      <c r="E547" s="11" t="s">
        <v>284</v>
      </c>
      <c r="F547" s="11" t="s">
        <v>285</v>
      </c>
      <c r="G547" s="11" t="s">
        <v>318</v>
      </c>
      <c r="H547" s="11" t="s">
        <v>284</v>
      </c>
      <c r="I547" s="11" t="s">
        <v>284</v>
      </c>
      <c r="J547" s="11" t="s">
        <v>284</v>
      </c>
      <c r="K547" s="11" t="s">
        <v>284</v>
      </c>
      <c r="L547" s="11" t="s">
        <v>284</v>
      </c>
      <c r="M547" s="11" t="s">
        <v>284</v>
      </c>
      <c r="N547" s="11" t="s">
        <v>318</v>
      </c>
      <c r="O547" s="11" t="s">
        <v>318</v>
      </c>
      <c r="P547" s="11" t="s">
        <v>284</v>
      </c>
      <c r="Q547" s="11" t="s">
        <v>284</v>
      </c>
      <c r="R547" s="11" t="s">
        <v>284</v>
      </c>
      <c r="S547" s="11" t="s">
        <v>318</v>
      </c>
      <c r="T547" s="11" t="s">
        <v>285</v>
      </c>
      <c r="U547" s="11" t="s">
        <v>285</v>
      </c>
      <c r="V547" s="11" t="s">
        <v>285</v>
      </c>
      <c r="W547" s="149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3</v>
      </c>
    </row>
    <row r="548" spans="1:65">
      <c r="A548" s="29"/>
      <c r="B548" s="19"/>
      <c r="C548" s="9"/>
      <c r="D548" s="25" t="s">
        <v>319</v>
      </c>
      <c r="E548" s="25" t="s">
        <v>320</v>
      </c>
      <c r="F548" s="25" t="s">
        <v>320</v>
      </c>
      <c r="G548" s="25" t="s">
        <v>321</v>
      </c>
      <c r="H548" s="25" t="s">
        <v>321</v>
      </c>
      <c r="I548" s="25" t="s">
        <v>321</v>
      </c>
      <c r="J548" s="25" t="s">
        <v>321</v>
      </c>
      <c r="K548" s="25" t="s">
        <v>321</v>
      </c>
      <c r="L548" s="25" t="s">
        <v>321</v>
      </c>
      <c r="M548" s="25" t="s">
        <v>321</v>
      </c>
      <c r="N548" s="25" t="s">
        <v>319</v>
      </c>
      <c r="O548" s="25" t="s">
        <v>319</v>
      </c>
      <c r="P548" s="25" t="s">
        <v>321</v>
      </c>
      <c r="Q548" s="25" t="s">
        <v>319</v>
      </c>
      <c r="R548" s="25" t="s">
        <v>287</v>
      </c>
      <c r="S548" s="25" t="s">
        <v>322</v>
      </c>
      <c r="T548" s="25" t="s">
        <v>319</v>
      </c>
      <c r="U548" s="25" t="s">
        <v>256</v>
      </c>
      <c r="V548" s="25" t="s">
        <v>321</v>
      </c>
      <c r="W548" s="149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3</v>
      </c>
    </row>
    <row r="549" spans="1:65">
      <c r="A549" s="29"/>
      <c r="B549" s="18">
        <v>1</v>
      </c>
      <c r="C549" s="14">
        <v>1</v>
      </c>
      <c r="D549" s="200">
        <v>2.0799999999999999E-2</v>
      </c>
      <c r="E549" s="200">
        <v>2.3021372726914034E-2</v>
      </c>
      <c r="F549" s="200">
        <v>1.8420700000000002E-2</v>
      </c>
      <c r="G549" s="200">
        <v>2.8400000000000002E-2</v>
      </c>
      <c r="H549" s="200">
        <v>2.1900000000000003E-2</v>
      </c>
      <c r="I549" s="200">
        <v>2.0900000000000002E-2</v>
      </c>
      <c r="J549" s="200">
        <v>2.3199999999999998E-2</v>
      </c>
      <c r="K549" s="209">
        <v>2.0299999999999999E-2</v>
      </c>
      <c r="L549" s="200">
        <v>2.1499999999999998E-2</v>
      </c>
      <c r="M549" s="200">
        <v>2.0799999999999999E-2</v>
      </c>
      <c r="N549" s="200">
        <v>2.3980312829999999E-2</v>
      </c>
      <c r="O549" s="200">
        <v>2.5899999999999999E-2</v>
      </c>
      <c r="P549" s="200">
        <v>2.2699999999999998E-2</v>
      </c>
      <c r="Q549" s="200">
        <v>2.5599999999999998E-2</v>
      </c>
      <c r="R549" s="200">
        <v>1.8499999999999999E-2</v>
      </c>
      <c r="S549" s="200">
        <v>2.6499999999999999E-2</v>
      </c>
      <c r="T549" s="200">
        <v>2.4820000000000002E-2</v>
      </c>
      <c r="U549" s="200">
        <v>0.02</v>
      </c>
      <c r="V549" s="200">
        <v>2.3271100000000003E-2</v>
      </c>
      <c r="W549" s="202"/>
      <c r="X549" s="203"/>
      <c r="Y549" s="203"/>
      <c r="Z549" s="203"/>
      <c r="AA549" s="203"/>
      <c r="AB549" s="203"/>
      <c r="AC549" s="203"/>
      <c r="AD549" s="203"/>
      <c r="AE549" s="203"/>
      <c r="AF549" s="203"/>
      <c r="AG549" s="203"/>
      <c r="AH549" s="203"/>
      <c r="AI549" s="203"/>
      <c r="AJ549" s="203"/>
      <c r="AK549" s="203"/>
      <c r="AL549" s="203"/>
      <c r="AM549" s="203"/>
      <c r="AN549" s="203"/>
      <c r="AO549" s="203"/>
      <c r="AP549" s="203"/>
      <c r="AQ549" s="203"/>
      <c r="AR549" s="203"/>
      <c r="AS549" s="203"/>
      <c r="AT549" s="203"/>
      <c r="AU549" s="203"/>
      <c r="AV549" s="203"/>
      <c r="AW549" s="203"/>
      <c r="AX549" s="203"/>
      <c r="AY549" s="203"/>
      <c r="AZ549" s="203"/>
      <c r="BA549" s="203"/>
      <c r="BB549" s="203"/>
      <c r="BC549" s="203"/>
      <c r="BD549" s="203"/>
      <c r="BE549" s="203"/>
      <c r="BF549" s="203"/>
      <c r="BG549" s="203"/>
      <c r="BH549" s="203"/>
      <c r="BI549" s="203"/>
      <c r="BJ549" s="203"/>
      <c r="BK549" s="203"/>
      <c r="BL549" s="203"/>
      <c r="BM549" s="204">
        <v>1</v>
      </c>
    </row>
    <row r="550" spans="1:65">
      <c r="A550" s="29"/>
      <c r="B550" s="19">
        <v>1</v>
      </c>
      <c r="C550" s="9">
        <v>2</v>
      </c>
      <c r="D550" s="23">
        <v>2.1399999999999999E-2</v>
      </c>
      <c r="E550" s="23">
        <v>2.3406084829048043E-2</v>
      </c>
      <c r="F550" s="23">
        <v>1.7978299999999999E-2</v>
      </c>
      <c r="G550" s="23">
        <v>2.9000000000000001E-2</v>
      </c>
      <c r="H550" s="23">
        <v>2.29E-2</v>
      </c>
      <c r="I550" s="23">
        <v>2.1700000000000001E-2</v>
      </c>
      <c r="J550" s="23">
        <v>2.3099999999999999E-2</v>
      </c>
      <c r="K550" s="23">
        <v>2.1000000000000001E-2</v>
      </c>
      <c r="L550" s="23">
        <v>2.1399999999999999E-2</v>
      </c>
      <c r="M550" s="23">
        <v>2.0799999999999999E-2</v>
      </c>
      <c r="N550" s="23">
        <v>2.3906600190000002E-2</v>
      </c>
      <c r="O550" s="23">
        <v>2.6400000000000003E-2</v>
      </c>
      <c r="P550" s="23">
        <v>2.3599999999999999E-2</v>
      </c>
      <c r="Q550" s="23">
        <v>2.4800000000000003E-2</v>
      </c>
      <c r="R550" s="23">
        <v>1.77E-2</v>
      </c>
      <c r="S550" s="23">
        <v>2.6899999999999997E-2</v>
      </c>
      <c r="T550" s="23">
        <v>2.419E-2</v>
      </c>
      <c r="U550" s="23">
        <v>2.1000000000000001E-2</v>
      </c>
      <c r="V550" s="23">
        <v>2.3689500000000002E-2</v>
      </c>
      <c r="W550" s="202"/>
      <c r="X550" s="203"/>
      <c r="Y550" s="203"/>
      <c r="Z550" s="20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  <c r="AO550" s="203"/>
      <c r="AP550" s="203"/>
      <c r="AQ550" s="203"/>
      <c r="AR550" s="203"/>
      <c r="AS550" s="203"/>
      <c r="AT550" s="203"/>
      <c r="AU550" s="203"/>
      <c r="AV550" s="203"/>
      <c r="AW550" s="203"/>
      <c r="AX550" s="203"/>
      <c r="AY550" s="203"/>
      <c r="AZ550" s="203"/>
      <c r="BA550" s="203"/>
      <c r="BB550" s="203"/>
      <c r="BC550" s="203"/>
      <c r="BD550" s="203"/>
      <c r="BE550" s="203"/>
      <c r="BF550" s="203"/>
      <c r="BG550" s="203"/>
      <c r="BH550" s="203"/>
      <c r="BI550" s="203"/>
      <c r="BJ550" s="203"/>
      <c r="BK550" s="203"/>
      <c r="BL550" s="203"/>
      <c r="BM550" s="204">
        <v>28</v>
      </c>
    </row>
    <row r="551" spans="1:65">
      <c r="A551" s="29"/>
      <c r="B551" s="19">
        <v>1</v>
      </c>
      <c r="C551" s="9">
        <v>3</v>
      </c>
      <c r="D551" s="207">
        <v>1.9900000000000001E-2</v>
      </c>
      <c r="E551" s="23">
        <v>2.3239754752270841E-2</v>
      </c>
      <c r="F551" s="23">
        <v>1.7952900000000001E-2</v>
      </c>
      <c r="G551" s="23">
        <v>2.6899999999999997E-2</v>
      </c>
      <c r="H551" s="23">
        <v>2.1100000000000001E-2</v>
      </c>
      <c r="I551" s="23">
        <v>2.1299999999999999E-2</v>
      </c>
      <c r="J551" s="23">
        <v>2.3199999999999998E-2</v>
      </c>
      <c r="K551" s="23">
        <v>2.07E-2</v>
      </c>
      <c r="L551" s="23">
        <v>2.1000000000000001E-2</v>
      </c>
      <c r="M551" s="23">
        <v>2.06E-2</v>
      </c>
      <c r="N551" s="23">
        <v>2.4244197690000004E-2</v>
      </c>
      <c r="O551" s="23">
        <v>2.6800000000000001E-2</v>
      </c>
      <c r="P551" s="23">
        <v>2.3300000000000001E-2</v>
      </c>
      <c r="Q551" s="23">
        <v>2.5000000000000001E-2</v>
      </c>
      <c r="R551" s="23">
        <v>1.95E-2</v>
      </c>
      <c r="S551" s="23">
        <v>2.5000000000000001E-2</v>
      </c>
      <c r="T551" s="23">
        <v>2.479E-2</v>
      </c>
      <c r="U551" s="23">
        <v>2.1000000000000001E-2</v>
      </c>
      <c r="V551" s="23">
        <v>2.37798E-2</v>
      </c>
      <c r="W551" s="202"/>
      <c r="X551" s="203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203"/>
      <c r="AW551" s="203"/>
      <c r="AX551" s="203"/>
      <c r="AY551" s="203"/>
      <c r="AZ551" s="203"/>
      <c r="BA551" s="203"/>
      <c r="BB551" s="203"/>
      <c r="BC551" s="203"/>
      <c r="BD551" s="203"/>
      <c r="BE551" s="203"/>
      <c r="BF551" s="203"/>
      <c r="BG551" s="203"/>
      <c r="BH551" s="203"/>
      <c r="BI551" s="203"/>
      <c r="BJ551" s="203"/>
      <c r="BK551" s="203"/>
      <c r="BL551" s="203"/>
      <c r="BM551" s="204">
        <v>16</v>
      </c>
    </row>
    <row r="552" spans="1:65">
      <c r="A552" s="29"/>
      <c r="B552" s="19">
        <v>1</v>
      </c>
      <c r="C552" s="9">
        <v>4</v>
      </c>
      <c r="D552" s="23">
        <v>2.1100000000000001E-2</v>
      </c>
      <c r="E552" s="23">
        <v>2.2462964673907373E-2</v>
      </c>
      <c r="F552" s="23">
        <v>1.7117400000000001E-2</v>
      </c>
      <c r="G552" s="23">
        <v>2.7799999999999998E-2</v>
      </c>
      <c r="H552" s="23">
        <v>2.23E-2</v>
      </c>
      <c r="I552" s="23">
        <v>2.0400000000000001E-2</v>
      </c>
      <c r="J552" s="23">
        <v>2.3199999999999998E-2</v>
      </c>
      <c r="K552" s="23">
        <v>2.1100000000000001E-2</v>
      </c>
      <c r="L552" s="23">
        <v>2.12E-2</v>
      </c>
      <c r="M552" s="23">
        <v>2.06E-2</v>
      </c>
      <c r="N552" s="23">
        <v>2.4740176484163778E-2</v>
      </c>
      <c r="O552" s="23">
        <v>2.5700000000000001E-2</v>
      </c>
      <c r="P552" s="23">
        <v>2.3E-2</v>
      </c>
      <c r="Q552" s="23">
        <v>2.4500000000000001E-2</v>
      </c>
      <c r="R552" s="23">
        <v>1.9400000000000001E-2</v>
      </c>
      <c r="S552" s="23">
        <v>2.6899999999999997E-2</v>
      </c>
      <c r="T552" s="23">
        <v>2.477E-2</v>
      </c>
      <c r="U552" s="23">
        <v>2.1000000000000001E-2</v>
      </c>
      <c r="V552" s="23">
        <v>2.1250000000000002E-2</v>
      </c>
      <c r="W552" s="202"/>
      <c r="X552" s="203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04">
        <v>2.2669690973730946E-2</v>
      </c>
    </row>
    <row r="553" spans="1:65">
      <c r="A553" s="29"/>
      <c r="B553" s="19">
        <v>1</v>
      </c>
      <c r="C553" s="9">
        <v>5</v>
      </c>
      <c r="D553" s="23">
        <v>2.1000000000000001E-2</v>
      </c>
      <c r="E553" s="23">
        <v>2.3114711421745489E-2</v>
      </c>
      <c r="F553" s="23">
        <v>1.85285E-2</v>
      </c>
      <c r="G553" s="23">
        <v>2.8299999999999999E-2</v>
      </c>
      <c r="H553" s="23">
        <v>2.2200000000000001E-2</v>
      </c>
      <c r="I553" s="23">
        <v>2.1100000000000001E-2</v>
      </c>
      <c r="J553" s="23">
        <v>2.3300000000000001E-2</v>
      </c>
      <c r="K553" s="23">
        <v>2.1000000000000001E-2</v>
      </c>
      <c r="L553" s="23">
        <v>2.0900000000000002E-2</v>
      </c>
      <c r="M553" s="23">
        <v>2.0900000000000002E-2</v>
      </c>
      <c r="N553" s="23">
        <v>2.4830607920000001E-2</v>
      </c>
      <c r="O553" s="23">
        <v>2.6699999999999998E-2</v>
      </c>
      <c r="P553" s="23">
        <v>2.2200000000000001E-2</v>
      </c>
      <c r="Q553" s="23">
        <v>2.4800000000000003E-2</v>
      </c>
      <c r="R553" s="23">
        <v>1.8499999999999999E-2</v>
      </c>
      <c r="S553" s="207">
        <v>2.1499999999999998E-2</v>
      </c>
      <c r="T553" s="23">
        <v>2.4309999999999998E-2</v>
      </c>
      <c r="U553" s="23">
        <v>2.1000000000000001E-2</v>
      </c>
      <c r="V553" s="23">
        <v>2.30677E-2</v>
      </c>
      <c r="W553" s="202"/>
      <c r="X553" s="203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04">
        <v>96</v>
      </c>
    </row>
    <row r="554" spans="1:65">
      <c r="A554" s="29"/>
      <c r="B554" s="19">
        <v>1</v>
      </c>
      <c r="C554" s="9">
        <v>6</v>
      </c>
      <c r="D554" s="23">
        <v>2.1399999999999999E-2</v>
      </c>
      <c r="E554" s="23">
        <v>2.2925488117278306E-2</v>
      </c>
      <c r="F554" s="23">
        <v>1.7847699999999998E-2</v>
      </c>
      <c r="G554" s="23">
        <v>2.7199999999999998E-2</v>
      </c>
      <c r="H554" s="23">
        <v>2.1299999999999999E-2</v>
      </c>
      <c r="I554" s="23">
        <v>2.06E-2</v>
      </c>
      <c r="J554" s="23">
        <v>2.3400000000000001E-2</v>
      </c>
      <c r="K554" s="23">
        <v>2.0900000000000002E-2</v>
      </c>
      <c r="L554" s="23">
        <v>2.1100000000000001E-2</v>
      </c>
      <c r="M554" s="23">
        <v>2.0900000000000002E-2</v>
      </c>
      <c r="N554" s="23">
        <v>2.4533199370000001E-2</v>
      </c>
      <c r="O554" s="23">
        <v>2.6400000000000003E-2</v>
      </c>
      <c r="P554" s="23">
        <v>2.1700000000000001E-2</v>
      </c>
      <c r="Q554" s="23">
        <v>2.5399999999999999E-2</v>
      </c>
      <c r="R554" s="23">
        <v>1.9100000000000002E-2</v>
      </c>
      <c r="S554" s="23">
        <v>2.5599999999999998E-2</v>
      </c>
      <c r="T554" s="23">
        <v>2.4369999999999999E-2</v>
      </c>
      <c r="U554" s="23">
        <v>0.02</v>
      </c>
      <c r="V554" s="23">
        <v>2.2625700000000002E-2</v>
      </c>
      <c r="W554" s="202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56"/>
    </row>
    <row r="555" spans="1:65">
      <c r="A555" s="29"/>
      <c r="B555" s="20" t="s">
        <v>257</v>
      </c>
      <c r="C555" s="12"/>
      <c r="D555" s="208">
        <v>2.0933333333333332E-2</v>
      </c>
      <c r="E555" s="208">
        <v>2.3028396086860681E-2</v>
      </c>
      <c r="F555" s="208">
        <v>1.7974250000000001E-2</v>
      </c>
      <c r="G555" s="208">
        <v>2.7933333333333334E-2</v>
      </c>
      <c r="H555" s="208">
        <v>2.1950000000000001E-2</v>
      </c>
      <c r="I555" s="208">
        <v>2.1000000000000001E-2</v>
      </c>
      <c r="J555" s="208">
        <v>2.3233333333333332E-2</v>
      </c>
      <c r="K555" s="208">
        <v>2.0833333333333332E-2</v>
      </c>
      <c r="L555" s="208">
        <v>2.1183333333333332E-2</v>
      </c>
      <c r="M555" s="208">
        <v>2.0766666666666666E-2</v>
      </c>
      <c r="N555" s="208">
        <v>2.4372515747360629E-2</v>
      </c>
      <c r="O555" s="208">
        <v>2.6316666666666669E-2</v>
      </c>
      <c r="P555" s="208">
        <v>2.2749999999999996E-2</v>
      </c>
      <c r="Q555" s="208">
        <v>2.5016666666666663E-2</v>
      </c>
      <c r="R555" s="208">
        <v>1.8783333333333336E-2</v>
      </c>
      <c r="S555" s="208">
        <v>2.5399999999999995E-2</v>
      </c>
      <c r="T555" s="208">
        <v>2.4541666666666666E-2</v>
      </c>
      <c r="U555" s="208">
        <v>2.066666666666667E-2</v>
      </c>
      <c r="V555" s="208">
        <v>2.2947300000000004E-2</v>
      </c>
      <c r="W555" s="202"/>
      <c r="X555" s="203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56"/>
    </row>
    <row r="556" spans="1:65">
      <c r="A556" s="29"/>
      <c r="B556" s="3" t="s">
        <v>258</v>
      </c>
      <c r="C556" s="28"/>
      <c r="D556" s="23">
        <v>2.1049999999999999E-2</v>
      </c>
      <c r="E556" s="23">
        <v>2.3068042074329762E-2</v>
      </c>
      <c r="F556" s="23">
        <v>1.7965599999999998E-2</v>
      </c>
      <c r="G556" s="23">
        <v>2.8049999999999999E-2</v>
      </c>
      <c r="H556" s="23">
        <v>2.205E-2</v>
      </c>
      <c r="I556" s="23">
        <v>2.1000000000000001E-2</v>
      </c>
      <c r="J556" s="23">
        <v>2.3199999999999998E-2</v>
      </c>
      <c r="K556" s="23">
        <v>2.0950000000000003E-2</v>
      </c>
      <c r="L556" s="23">
        <v>2.1150000000000002E-2</v>
      </c>
      <c r="M556" s="23">
        <v>2.0799999999999999E-2</v>
      </c>
      <c r="N556" s="23">
        <v>2.4388698530000003E-2</v>
      </c>
      <c r="O556" s="23">
        <v>2.6400000000000003E-2</v>
      </c>
      <c r="P556" s="23">
        <v>2.2849999999999999E-2</v>
      </c>
      <c r="Q556" s="23">
        <v>2.4900000000000002E-2</v>
      </c>
      <c r="R556" s="23">
        <v>1.8800000000000001E-2</v>
      </c>
      <c r="S556" s="23">
        <v>2.6049999999999997E-2</v>
      </c>
      <c r="T556" s="23">
        <v>2.4570000000000002E-2</v>
      </c>
      <c r="U556" s="23">
        <v>2.1000000000000001E-2</v>
      </c>
      <c r="V556" s="23">
        <v>2.31694E-2</v>
      </c>
      <c r="W556" s="202"/>
      <c r="X556" s="203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56"/>
    </row>
    <row r="557" spans="1:65">
      <c r="A557" s="29"/>
      <c r="B557" s="3" t="s">
        <v>259</v>
      </c>
      <c r="C557" s="28"/>
      <c r="D557" s="23">
        <v>5.5737479909542559E-4</v>
      </c>
      <c r="E557" s="23">
        <v>3.240751977545315E-4</v>
      </c>
      <c r="F557" s="23">
        <v>5.0143588124505008E-4</v>
      </c>
      <c r="G557" s="23">
        <v>7.890923055426845E-4</v>
      </c>
      <c r="H557" s="23">
        <v>6.6858058601787116E-4</v>
      </c>
      <c r="I557" s="23">
        <v>4.7328638264796887E-4</v>
      </c>
      <c r="J557" s="23">
        <v>1.0327955589886539E-4</v>
      </c>
      <c r="K557" s="23">
        <v>2.9439202887759594E-4</v>
      </c>
      <c r="L557" s="23">
        <v>2.3166067138525266E-4</v>
      </c>
      <c r="M557" s="23">
        <v>1.3662601021279517E-4</v>
      </c>
      <c r="N557" s="23">
        <v>3.8941187486420185E-4</v>
      </c>
      <c r="O557" s="23">
        <v>4.3550736694878848E-4</v>
      </c>
      <c r="P557" s="23">
        <v>7.0639932049797421E-4</v>
      </c>
      <c r="Q557" s="23">
        <v>4.1190613817551364E-4</v>
      </c>
      <c r="R557" s="23">
        <v>6.8239773348588082E-4</v>
      </c>
      <c r="S557" s="23">
        <v>2.0552372125864199E-3</v>
      </c>
      <c r="T557" s="23">
        <v>2.8216425476425446E-4</v>
      </c>
      <c r="U557" s="23">
        <v>5.1639777949432275E-4</v>
      </c>
      <c r="V557" s="23">
        <v>9.3247129071087219E-4</v>
      </c>
      <c r="W557" s="202"/>
      <c r="X557" s="203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56"/>
    </row>
    <row r="558" spans="1:65">
      <c r="A558" s="29"/>
      <c r="B558" s="3" t="s">
        <v>86</v>
      </c>
      <c r="C558" s="28"/>
      <c r="D558" s="13">
        <v>2.6626184670163644E-2</v>
      </c>
      <c r="E558" s="13">
        <v>1.4072851471381421E-2</v>
      </c>
      <c r="F558" s="13">
        <v>2.7897457821330518E-2</v>
      </c>
      <c r="G558" s="13">
        <v>2.8249127883389659E-2</v>
      </c>
      <c r="H558" s="13">
        <v>3.0459252210381375E-2</v>
      </c>
      <c r="I558" s="13">
        <v>2.2537446792760422E-2</v>
      </c>
      <c r="J558" s="13">
        <v>4.4453180444274923E-3</v>
      </c>
      <c r="K558" s="13">
        <v>1.4130817386124605E-2</v>
      </c>
      <c r="L558" s="13">
        <v>1.0935987634236949E-2</v>
      </c>
      <c r="M558" s="13">
        <v>6.5791016153833957E-3</v>
      </c>
      <c r="N558" s="13">
        <v>1.5977500185075166E-2</v>
      </c>
      <c r="O558" s="13">
        <v>1.6548728319776634E-2</v>
      </c>
      <c r="P558" s="13">
        <v>3.1050519582328542E-2</v>
      </c>
      <c r="Q558" s="13">
        <v>1.6465268681233061E-2</v>
      </c>
      <c r="R558" s="13">
        <v>3.6329959191794894E-2</v>
      </c>
      <c r="S558" s="13">
        <v>8.0914850889229145E-2</v>
      </c>
      <c r="T558" s="13">
        <v>1.1497355032838892E-2</v>
      </c>
      <c r="U558" s="13">
        <v>2.4986989330370451E-2</v>
      </c>
      <c r="V558" s="13">
        <v>4.0635337957444756E-2</v>
      </c>
      <c r="W558" s="149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260</v>
      </c>
      <c r="C559" s="28"/>
      <c r="D559" s="13">
        <v>-7.6593793996118431E-2</v>
      </c>
      <c r="E559" s="13">
        <v>1.5823114375286051E-2</v>
      </c>
      <c r="F559" s="13">
        <v>-0.20712417205739153</v>
      </c>
      <c r="G559" s="13">
        <v>0.23218853603702683</v>
      </c>
      <c r="H559" s="13">
        <v>-3.1746836538923517E-2</v>
      </c>
      <c r="I559" s="13">
        <v>-7.3653009900564559E-2</v>
      </c>
      <c r="J559" s="13">
        <v>2.486325730048633E-2</v>
      </c>
      <c r="K559" s="13">
        <v>-8.1004970139449073E-2</v>
      </c>
      <c r="L559" s="13">
        <v>-6.5565853637791882E-2</v>
      </c>
      <c r="M559" s="13">
        <v>-8.3945754235002834E-2</v>
      </c>
      <c r="N559" s="13">
        <v>7.5114600177076607E-2</v>
      </c>
      <c r="O559" s="13">
        <v>0.16087452171984817</v>
      </c>
      <c r="P559" s="13">
        <v>3.5425726077213948E-3</v>
      </c>
      <c r="Q559" s="13">
        <v>0.1035292318565495</v>
      </c>
      <c r="R559" s="13">
        <v>-0.17143408107772717</v>
      </c>
      <c r="S559" s="13">
        <v>0.12043874040598346</v>
      </c>
      <c r="T559" s="13">
        <v>8.2576145175728977E-2</v>
      </c>
      <c r="U559" s="13">
        <v>-8.8356930378333254E-2</v>
      </c>
      <c r="V559" s="13">
        <v>1.224582313851319E-2</v>
      </c>
      <c r="W559" s="149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45" t="s">
        <v>261</v>
      </c>
      <c r="C560" s="46"/>
      <c r="D560" s="44">
        <v>0.67</v>
      </c>
      <c r="E560" s="44">
        <v>0.1</v>
      </c>
      <c r="F560" s="44">
        <v>1.77</v>
      </c>
      <c r="G560" s="44">
        <v>1.92</v>
      </c>
      <c r="H560" s="44">
        <v>0.3</v>
      </c>
      <c r="I560" s="44">
        <v>0.65</v>
      </c>
      <c r="J560" s="44">
        <v>0.18</v>
      </c>
      <c r="K560" s="44">
        <v>0.71</v>
      </c>
      <c r="L560" s="44">
        <v>0.57999999999999996</v>
      </c>
      <c r="M560" s="44">
        <v>0.74</v>
      </c>
      <c r="N560" s="44">
        <v>0.6</v>
      </c>
      <c r="O560" s="44">
        <v>1.32</v>
      </c>
      <c r="P560" s="44">
        <v>0</v>
      </c>
      <c r="Q560" s="44">
        <v>0.84</v>
      </c>
      <c r="R560" s="44">
        <v>1.47</v>
      </c>
      <c r="S560" s="44">
        <v>0.98</v>
      </c>
      <c r="T560" s="44">
        <v>0.67</v>
      </c>
      <c r="U560" s="44">
        <v>0.77</v>
      </c>
      <c r="V560" s="44">
        <v>7.0000000000000007E-2</v>
      </c>
      <c r="W560" s="149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B561" s="3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BM561" s="55"/>
    </row>
    <row r="562" spans="1:65" ht="15">
      <c r="B562" s="8" t="s">
        <v>575</v>
      </c>
      <c r="BM562" s="27" t="s">
        <v>66</v>
      </c>
    </row>
    <row r="563" spans="1:65" ht="15">
      <c r="A563" s="24" t="s">
        <v>26</v>
      </c>
      <c r="B563" s="18" t="s">
        <v>110</v>
      </c>
      <c r="C563" s="15" t="s">
        <v>111</v>
      </c>
      <c r="D563" s="16" t="s">
        <v>226</v>
      </c>
      <c r="E563" s="17" t="s">
        <v>226</v>
      </c>
      <c r="F563" s="17" t="s">
        <v>226</v>
      </c>
      <c r="G563" s="17" t="s">
        <v>226</v>
      </c>
      <c r="H563" s="17" t="s">
        <v>226</v>
      </c>
      <c r="I563" s="17" t="s">
        <v>226</v>
      </c>
      <c r="J563" s="17" t="s">
        <v>226</v>
      </c>
      <c r="K563" s="17" t="s">
        <v>226</v>
      </c>
      <c r="L563" s="17" t="s">
        <v>226</v>
      </c>
      <c r="M563" s="17" t="s">
        <v>226</v>
      </c>
      <c r="N563" s="17" t="s">
        <v>226</v>
      </c>
      <c r="O563" s="17" t="s">
        <v>226</v>
      </c>
      <c r="P563" s="17" t="s">
        <v>226</v>
      </c>
      <c r="Q563" s="17" t="s">
        <v>226</v>
      </c>
      <c r="R563" s="17" t="s">
        <v>226</v>
      </c>
      <c r="S563" s="17" t="s">
        <v>226</v>
      </c>
      <c r="T563" s="17" t="s">
        <v>226</v>
      </c>
      <c r="U563" s="17" t="s">
        <v>226</v>
      </c>
      <c r="V563" s="17" t="s">
        <v>226</v>
      </c>
      <c r="W563" s="17" t="s">
        <v>226</v>
      </c>
      <c r="X563" s="149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1</v>
      </c>
    </row>
    <row r="564" spans="1:65">
      <c r="A564" s="29"/>
      <c r="B564" s="19" t="s">
        <v>227</v>
      </c>
      <c r="C564" s="9" t="s">
        <v>227</v>
      </c>
      <c r="D564" s="147" t="s">
        <v>230</v>
      </c>
      <c r="E564" s="148" t="s">
        <v>231</v>
      </c>
      <c r="F564" s="148" t="s">
        <v>232</v>
      </c>
      <c r="G564" s="148" t="s">
        <v>235</v>
      </c>
      <c r="H564" s="148" t="s">
        <v>236</v>
      </c>
      <c r="I564" s="148" t="s">
        <v>237</v>
      </c>
      <c r="J564" s="148" t="s">
        <v>238</v>
      </c>
      <c r="K564" s="148" t="s">
        <v>239</v>
      </c>
      <c r="L564" s="148" t="s">
        <v>240</v>
      </c>
      <c r="M564" s="148" t="s">
        <v>241</v>
      </c>
      <c r="N564" s="148" t="s">
        <v>242</v>
      </c>
      <c r="O564" s="148" t="s">
        <v>243</v>
      </c>
      <c r="P564" s="148" t="s">
        <v>244</v>
      </c>
      <c r="Q564" s="148" t="s">
        <v>245</v>
      </c>
      <c r="R564" s="148" t="s">
        <v>246</v>
      </c>
      <c r="S564" s="148" t="s">
        <v>247</v>
      </c>
      <c r="T564" s="148" t="s">
        <v>281</v>
      </c>
      <c r="U564" s="148" t="s">
        <v>250</v>
      </c>
      <c r="V564" s="148" t="s">
        <v>251</v>
      </c>
      <c r="W564" s="148" t="s">
        <v>296</v>
      </c>
      <c r="X564" s="149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 t="s">
        <v>3</v>
      </c>
    </row>
    <row r="565" spans="1:65">
      <c r="A565" s="29"/>
      <c r="B565" s="19"/>
      <c r="C565" s="9"/>
      <c r="D565" s="10" t="s">
        <v>284</v>
      </c>
      <c r="E565" s="11" t="s">
        <v>284</v>
      </c>
      <c r="F565" s="11" t="s">
        <v>285</v>
      </c>
      <c r="G565" s="11" t="s">
        <v>318</v>
      </c>
      <c r="H565" s="11" t="s">
        <v>284</v>
      </c>
      <c r="I565" s="11" t="s">
        <v>284</v>
      </c>
      <c r="J565" s="11" t="s">
        <v>284</v>
      </c>
      <c r="K565" s="11" t="s">
        <v>284</v>
      </c>
      <c r="L565" s="11" t="s">
        <v>284</v>
      </c>
      <c r="M565" s="11" t="s">
        <v>284</v>
      </c>
      <c r="N565" s="11" t="s">
        <v>318</v>
      </c>
      <c r="O565" s="11" t="s">
        <v>318</v>
      </c>
      <c r="P565" s="11" t="s">
        <v>318</v>
      </c>
      <c r="Q565" s="11" t="s">
        <v>284</v>
      </c>
      <c r="R565" s="11" t="s">
        <v>284</v>
      </c>
      <c r="S565" s="11" t="s">
        <v>284</v>
      </c>
      <c r="T565" s="11" t="s">
        <v>318</v>
      </c>
      <c r="U565" s="11" t="s">
        <v>285</v>
      </c>
      <c r="V565" s="11" t="s">
        <v>284</v>
      </c>
      <c r="W565" s="11" t="s">
        <v>285</v>
      </c>
      <c r="X565" s="149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</v>
      </c>
    </row>
    <row r="566" spans="1:65">
      <c r="A566" s="29"/>
      <c r="B566" s="19"/>
      <c r="C566" s="9"/>
      <c r="D566" s="25" t="s">
        <v>319</v>
      </c>
      <c r="E566" s="25" t="s">
        <v>320</v>
      </c>
      <c r="F566" s="25" t="s">
        <v>320</v>
      </c>
      <c r="G566" s="25" t="s">
        <v>321</v>
      </c>
      <c r="H566" s="25" t="s">
        <v>321</v>
      </c>
      <c r="I566" s="25" t="s">
        <v>321</v>
      </c>
      <c r="J566" s="25" t="s">
        <v>321</v>
      </c>
      <c r="K566" s="25" t="s">
        <v>321</v>
      </c>
      <c r="L566" s="25" t="s">
        <v>321</v>
      </c>
      <c r="M566" s="25" t="s">
        <v>321</v>
      </c>
      <c r="N566" s="25" t="s">
        <v>319</v>
      </c>
      <c r="O566" s="25" t="s">
        <v>321</v>
      </c>
      <c r="P566" s="25" t="s">
        <v>319</v>
      </c>
      <c r="Q566" s="25" t="s">
        <v>321</v>
      </c>
      <c r="R566" s="25" t="s">
        <v>319</v>
      </c>
      <c r="S566" s="25" t="s">
        <v>287</v>
      </c>
      <c r="T566" s="25" t="s">
        <v>322</v>
      </c>
      <c r="U566" s="25" t="s">
        <v>319</v>
      </c>
      <c r="V566" s="25" t="s">
        <v>256</v>
      </c>
      <c r="W566" s="25" t="s">
        <v>321</v>
      </c>
      <c r="X566" s="149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3</v>
      </c>
    </row>
    <row r="567" spans="1:65">
      <c r="A567" s="29"/>
      <c r="B567" s="18">
        <v>1</v>
      </c>
      <c r="C567" s="14">
        <v>1</v>
      </c>
      <c r="D567" s="21">
        <v>2</v>
      </c>
      <c r="E567" s="21">
        <v>1.9795295558216088</v>
      </c>
      <c r="F567" s="21">
        <v>2.0271250000000003</v>
      </c>
      <c r="G567" s="21">
        <v>2.1</v>
      </c>
      <c r="H567" s="21">
        <v>1.82</v>
      </c>
      <c r="I567" s="21">
        <v>1.96</v>
      </c>
      <c r="J567" s="21">
        <v>1.9400000000000002</v>
      </c>
      <c r="K567" s="21">
        <v>1.82</v>
      </c>
      <c r="L567" s="21">
        <v>1.89</v>
      </c>
      <c r="M567" s="21">
        <v>2.1800000000000002</v>
      </c>
      <c r="N567" s="143">
        <v>1.5801165611999999</v>
      </c>
      <c r="O567" s="21">
        <v>1.9</v>
      </c>
      <c r="P567" s="21">
        <v>2.1</v>
      </c>
      <c r="Q567" s="21">
        <v>1.71</v>
      </c>
      <c r="R567" s="143">
        <v>2</v>
      </c>
      <c r="S567" s="21">
        <v>1.92</v>
      </c>
      <c r="T567" s="21">
        <v>1.8</v>
      </c>
      <c r="U567" s="143">
        <v>6.1</v>
      </c>
      <c r="V567" s="21">
        <v>2</v>
      </c>
      <c r="W567" s="143">
        <v>2.5379999999999998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>
        <v>1</v>
      </c>
      <c r="C568" s="9">
        <v>2</v>
      </c>
      <c r="D568" s="11">
        <v>2.1</v>
      </c>
      <c r="E568" s="11">
        <v>2.0868922987199805</v>
      </c>
      <c r="F568" s="11">
        <v>2.0057830000000001</v>
      </c>
      <c r="G568" s="11">
        <v>2.1</v>
      </c>
      <c r="H568" s="11">
        <v>1.87</v>
      </c>
      <c r="I568" s="11">
        <v>2.02</v>
      </c>
      <c r="J568" s="11">
        <v>2</v>
      </c>
      <c r="K568" s="11">
        <v>1.79</v>
      </c>
      <c r="L568" s="11">
        <v>1.9800000000000002</v>
      </c>
      <c r="M568" s="11">
        <v>2.06</v>
      </c>
      <c r="N568" s="144">
        <v>1.4470937808</v>
      </c>
      <c r="O568" s="11">
        <v>2</v>
      </c>
      <c r="P568" s="11">
        <v>2.1</v>
      </c>
      <c r="Q568" s="11">
        <v>1.77</v>
      </c>
      <c r="R568" s="144">
        <v>2</v>
      </c>
      <c r="S568" s="11">
        <v>1.85</v>
      </c>
      <c r="T568" s="11">
        <v>1.9</v>
      </c>
      <c r="U568" s="144">
        <v>6</v>
      </c>
      <c r="V568" s="11">
        <v>2</v>
      </c>
      <c r="W568" s="144">
        <v>2.5819999999999999</v>
      </c>
      <c r="X568" s="149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29</v>
      </c>
    </row>
    <row r="569" spans="1:65">
      <c r="A569" s="29"/>
      <c r="B569" s="19">
        <v>1</v>
      </c>
      <c r="C569" s="9">
        <v>3</v>
      </c>
      <c r="D569" s="11">
        <v>2</v>
      </c>
      <c r="E569" s="11">
        <v>2.0945074738257676</v>
      </c>
      <c r="F569" s="11">
        <v>1.9595859999999998</v>
      </c>
      <c r="G569" s="11">
        <v>2.0499999999999998</v>
      </c>
      <c r="H569" s="11">
        <v>1.82</v>
      </c>
      <c r="I569" s="11">
        <v>2.02</v>
      </c>
      <c r="J569" s="11">
        <v>1.9800000000000002</v>
      </c>
      <c r="K569" s="11">
        <v>1.85</v>
      </c>
      <c r="L569" s="11">
        <v>1.87</v>
      </c>
      <c r="M569" s="11">
        <v>2.0699999999999998</v>
      </c>
      <c r="N569" s="144">
        <v>1.4325542616</v>
      </c>
      <c r="O569" s="11">
        <v>1.8</v>
      </c>
      <c r="P569" s="11">
        <v>2.1</v>
      </c>
      <c r="Q569" s="11">
        <v>1.82</v>
      </c>
      <c r="R569" s="144">
        <v>2</v>
      </c>
      <c r="S569" s="11">
        <v>1.96</v>
      </c>
      <c r="T569" s="11">
        <v>1.6</v>
      </c>
      <c r="U569" s="144">
        <v>5.9</v>
      </c>
      <c r="V569" s="11">
        <v>2.2000000000000002</v>
      </c>
      <c r="W569" s="144">
        <v>2.19</v>
      </c>
      <c r="X569" s="149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16</v>
      </c>
    </row>
    <row r="570" spans="1:65">
      <c r="A570" s="29"/>
      <c r="B570" s="19">
        <v>1</v>
      </c>
      <c r="C570" s="9">
        <v>4</v>
      </c>
      <c r="D570" s="11">
        <v>2</v>
      </c>
      <c r="E570" s="11">
        <v>1.9787971371635473</v>
      </c>
      <c r="F570" s="11">
        <v>1.9682920000000002</v>
      </c>
      <c r="G570" s="11">
        <v>2.0299999999999998</v>
      </c>
      <c r="H570" s="145">
        <v>1.96</v>
      </c>
      <c r="I570" s="11">
        <v>2</v>
      </c>
      <c r="J570" s="11">
        <v>2.0299999999999998</v>
      </c>
      <c r="K570" s="11">
        <v>1.8</v>
      </c>
      <c r="L570" s="11">
        <v>1.88</v>
      </c>
      <c r="M570" s="11">
        <v>2.08</v>
      </c>
      <c r="N570" s="144">
        <v>1.3620782028</v>
      </c>
      <c r="O570" s="11">
        <v>1.9</v>
      </c>
      <c r="P570" s="11">
        <v>2.1</v>
      </c>
      <c r="Q570" s="11">
        <v>1.84</v>
      </c>
      <c r="R570" s="144">
        <v>2</v>
      </c>
      <c r="S570" s="11">
        <v>1.92</v>
      </c>
      <c r="T570" s="11">
        <v>1.8</v>
      </c>
      <c r="U570" s="144">
        <v>6</v>
      </c>
      <c r="V570" s="11">
        <v>2.2000000000000002</v>
      </c>
      <c r="W570" s="144">
        <v>2.5089999999999999</v>
      </c>
      <c r="X570" s="149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1.955230939916117</v>
      </c>
    </row>
    <row r="571" spans="1:65">
      <c r="A571" s="29"/>
      <c r="B571" s="19">
        <v>1</v>
      </c>
      <c r="C571" s="9">
        <v>5</v>
      </c>
      <c r="D571" s="11">
        <v>2</v>
      </c>
      <c r="E571" s="11">
        <v>1.9743966690181427</v>
      </c>
      <c r="F571" s="11">
        <v>2.0689989999999998</v>
      </c>
      <c r="G571" s="11">
        <v>2.1800000000000002</v>
      </c>
      <c r="H571" s="11">
        <v>1.83</v>
      </c>
      <c r="I571" s="11">
        <v>1.9400000000000002</v>
      </c>
      <c r="J571" s="11">
        <v>2</v>
      </c>
      <c r="K571" s="11">
        <v>1.8</v>
      </c>
      <c r="L571" s="11">
        <v>1.9</v>
      </c>
      <c r="M571" s="11">
        <v>2.16</v>
      </c>
      <c r="N571" s="144">
        <v>1.5627923603999998</v>
      </c>
      <c r="O571" s="11">
        <v>1.7</v>
      </c>
      <c r="P571" s="11">
        <v>2.1</v>
      </c>
      <c r="Q571" s="145">
        <v>1.53</v>
      </c>
      <c r="R571" s="144">
        <v>2</v>
      </c>
      <c r="S571" s="11">
        <v>1.89</v>
      </c>
      <c r="T571" s="11">
        <v>1.6</v>
      </c>
      <c r="U571" s="144">
        <v>6</v>
      </c>
      <c r="V571" s="11">
        <v>2.2000000000000002</v>
      </c>
      <c r="W571" s="144">
        <v>2.8479999999999999</v>
      </c>
      <c r="X571" s="149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97</v>
      </c>
    </row>
    <row r="572" spans="1:65">
      <c r="A572" s="29"/>
      <c r="B572" s="19">
        <v>1</v>
      </c>
      <c r="C572" s="9">
        <v>6</v>
      </c>
      <c r="D572" s="11">
        <v>2.1</v>
      </c>
      <c r="E572" s="11">
        <v>2.1322470973981913</v>
      </c>
      <c r="F572" s="11">
        <v>2.0080150000000003</v>
      </c>
      <c r="G572" s="11">
        <v>2.0299999999999998</v>
      </c>
      <c r="H572" s="11">
        <v>1.85</v>
      </c>
      <c r="I572" s="11">
        <v>1.9400000000000002</v>
      </c>
      <c r="J572" s="11">
        <v>2.02</v>
      </c>
      <c r="K572" s="11">
        <v>1.77</v>
      </c>
      <c r="L572" s="11">
        <v>2</v>
      </c>
      <c r="M572" s="11">
        <v>2.17</v>
      </c>
      <c r="N572" s="144">
        <v>1.4384762519999998</v>
      </c>
      <c r="O572" s="11">
        <v>1.9</v>
      </c>
      <c r="P572" s="11">
        <v>2</v>
      </c>
      <c r="Q572" s="11">
        <v>1.71</v>
      </c>
      <c r="R572" s="144">
        <v>2</v>
      </c>
      <c r="S572" s="11">
        <v>1.92</v>
      </c>
      <c r="T572" s="11">
        <v>1.7</v>
      </c>
      <c r="U572" s="145">
        <v>6.4</v>
      </c>
      <c r="V572" s="11">
        <v>2</v>
      </c>
      <c r="W572" s="144">
        <v>2.7930000000000001</v>
      </c>
      <c r="X572" s="149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20" t="s">
        <v>257</v>
      </c>
      <c r="C573" s="12"/>
      <c r="D573" s="22">
        <v>2.0333333333333332</v>
      </c>
      <c r="E573" s="22">
        <v>2.0410617053245397</v>
      </c>
      <c r="F573" s="22">
        <v>2.0063</v>
      </c>
      <c r="G573" s="22">
        <v>2.0816666666666666</v>
      </c>
      <c r="H573" s="22">
        <v>1.8583333333333334</v>
      </c>
      <c r="I573" s="22">
        <v>1.9799999999999998</v>
      </c>
      <c r="J573" s="22">
        <v>1.9950000000000001</v>
      </c>
      <c r="K573" s="22">
        <v>1.8049999999999999</v>
      </c>
      <c r="L573" s="22">
        <v>1.92</v>
      </c>
      <c r="M573" s="22">
        <v>2.12</v>
      </c>
      <c r="N573" s="22">
        <v>1.4705185698000001</v>
      </c>
      <c r="O573" s="22">
        <v>1.8666666666666665</v>
      </c>
      <c r="P573" s="22">
        <v>2.0833333333333335</v>
      </c>
      <c r="Q573" s="22">
        <v>1.7299999999999998</v>
      </c>
      <c r="R573" s="22">
        <v>2</v>
      </c>
      <c r="S573" s="22">
        <v>1.9100000000000001</v>
      </c>
      <c r="T573" s="22">
        <v>1.7333333333333334</v>
      </c>
      <c r="U573" s="22">
        <v>6.0666666666666664</v>
      </c>
      <c r="V573" s="22">
        <v>2.1</v>
      </c>
      <c r="W573" s="22">
        <v>2.5766666666666662</v>
      </c>
      <c r="X573" s="149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29"/>
      <c r="B574" s="3" t="s">
        <v>258</v>
      </c>
      <c r="C574" s="28"/>
      <c r="D574" s="11">
        <v>2</v>
      </c>
      <c r="E574" s="11">
        <v>2.0332109272707948</v>
      </c>
      <c r="F574" s="11">
        <v>2.0068990000000002</v>
      </c>
      <c r="G574" s="11">
        <v>2.0750000000000002</v>
      </c>
      <c r="H574" s="11">
        <v>1.84</v>
      </c>
      <c r="I574" s="11">
        <v>1.98</v>
      </c>
      <c r="J574" s="11">
        <v>2</v>
      </c>
      <c r="K574" s="11">
        <v>1.8</v>
      </c>
      <c r="L574" s="11">
        <v>1.895</v>
      </c>
      <c r="M574" s="11">
        <v>2.12</v>
      </c>
      <c r="N574" s="11">
        <v>1.4427850163999998</v>
      </c>
      <c r="O574" s="11">
        <v>1.9</v>
      </c>
      <c r="P574" s="11">
        <v>2.1</v>
      </c>
      <c r="Q574" s="11">
        <v>1.74</v>
      </c>
      <c r="R574" s="11">
        <v>2</v>
      </c>
      <c r="S574" s="11">
        <v>1.92</v>
      </c>
      <c r="T574" s="11">
        <v>1.75</v>
      </c>
      <c r="U574" s="11">
        <v>6</v>
      </c>
      <c r="V574" s="11">
        <v>2.1</v>
      </c>
      <c r="W574" s="11">
        <v>2.5599999999999996</v>
      </c>
      <c r="X574" s="149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3" t="s">
        <v>259</v>
      </c>
      <c r="C575" s="28"/>
      <c r="D575" s="23">
        <v>5.1639777949432274E-2</v>
      </c>
      <c r="E575" s="23">
        <v>7.1244618218851821E-2</v>
      </c>
      <c r="F575" s="23">
        <v>3.998714693498398E-2</v>
      </c>
      <c r="G575" s="23">
        <v>5.7763887219150031E-2</v>
      </c>
      <c r="H575" s="23">
        <v>5.3447793842839417E-2</v>
      </c>
      <c r="I575" s="23">
        <v>3.7947331922020495E-2</v>
      </c>
      <c r="J575" s="23">
        <v>3.2093613071762304E-2</v>
      </c>
      <c r="K575" s="23">
        <v>2.7386127875258331E-2</v>
      </c>
      <c r="L575" s="23">
        <v>5.549774770204649E-2</v>
      </c>
      <c r="M575" s="23">
        <v>5.5497747702046477E-2</v>
      </c>
      <c r="N575" s="23">
        <v>8.402643026155171E-2</v>
      </c>
      <c r="O575" s="23">
        <v>0.10327955589886445</v>
      </c>
      <c r="P575" s="23">
        <v>4.0824829046386339E-2</v>
      </c>
      <c r="Q575" s="23">
        <v>0.11189280584559495</v>
      </c>
      <c r="R575" s="23">
        <v>0</v>
      </c>
      <c r="S575" s="23">
        <v>3.6878177829171514E-2</v>
      </c>
      <c r="T575" s="23">
        <v>0.12110601416389963</v>
      </c>
      <c r="U575" s="23">
        <v>0.17511900715418269</v>
      </c>
      <c r="V575" s="23">
        <v>0.10954451150103332</v>
      </c>
      <c r="W575" s="23">
        <v>0.23496184087350583</v>
      </c>
      <c r="X575" s="202"/>
      <c r="Y575" s="203"/>
      <c r="Z575" s="203"/>
      <c r="AA575" s="203"/>
      <c r="AB575" s="203"/>
      <c r="AC575" s="203"/>
      <c r="AD575" s="203"/>
      <c r="AE575" s="203"/>
      <c r="AF575" s="203"/>
      <c r="AG575" s="203"/>
      <c r="AH575" s="203"/>
      <c r="AI575" s="203"/>
      <c r="AJ575" s="203"/>
      <c r="AK575" s="203"/>
      <c r="AL575" s="203"/>
      <c r="AM575" s="203"/>
      <c r="AN575" s="203"/>
      <c r="AO575" s="203"/>
      <c r="AP575" s="203"/>
      <c r="AQ575" s="203"/>
      <c r="AR575" s="203"/>
      <c r="AS575" s="203"/>
      <c r="AT575" s="203"/>
      <c r="AU575" s="203"/>
      <c r="AV575" s="203"/>
      <c r="AW575" s="203"/>
      <c r="AX575" s="203"/>
      <c r="AY575" s="203"/>
      <c r="AZ575" s="203"/>
      <c r="BA575" s="203"/>
      <c r="BB575" s="203"/>
      <c r="BC575" s="203"/>
      <c r="BD575" s="203"/>
      <c r="BE575" s="203"/>
      <c r="BF575" s="203"/>
      <c r="BG575" s="203"/>
      <c r="BH575" s="203"/>
      <c r="BI575" s="203"/>
      <c r="BJ575" s="203"/>
      <c r="BK575" s="203"/>
      <c r="BL575" s="203"/>
      <c r="BM575" s="56"/>
    </row>
    <row r="576" spans="1:65">
      <c r="A576" s="29"/>
      <c r="B576" s="3" t="s">
        <v>86</v>
      </c>
      <c r="C576" s="28"/>
      <c r="D576" s="13">
        <v>2.5396612106278169E-2</v>
      </c>
      <c r="E576" s="13">
        <v>3.4905666023224688E-2</v>
      </c>
      <c r="F576" s="13">
        <v>1.9930791474347793E-2</v>
      </c>
      <c r="G576" s="13">
        <v>2.7748864957157744E-2</v>
      </c>
      <c r="H576" s="13">
        <v>2.876114466879251E-2</v>
      </c>
      <c r="I576" s="13">
        <v>1.9165319152535606E-2</v>
      </c>
      <c r="J576" s="13">
        <v>1.6087024096121456E-2</v>
      </c>
      <c r="K576" s="13">
        <v>1.5172370013993535E-2</v>
      </c>
      <c r="L576" s="13">
        <v>2.8905076928149216E-2</v>
      </c>
      <c r="M576" s="13">
        <v>2.6178182878323807E-2</v>
      </c>
      <c r="N576" s="13">
        <v>5.7140679476750736E-2</v>
      </c>
      <c r="O576" s="13">
        <v>5.5328333517248821E-2</v>
      </c>
      <c r="P576" s="13">
        <v>1.959591794226544E-2</v>
      </c>
      <c r="Q576" s="13">
        <v>6.4677922454101144E-2</v>
      </c>
      <c r="R576" s="13">
        <v>0</v>
      </c>
      <c r="S576" s="13">
        <v>1.930794650741964E-2</v>
      </c>
      <c r="T576" s="13">
        <v>6.9868854325326704E-2</v>
      </c>
      <c r="U576" s="13">
        <v>2.8865770410030113E-2</v>
      </c>
      <c r="V576" s="13">
        <v>5.2164053095730155E-2</v>
      </c>
      <c r="W576" s="13">
        <v>9.1188295293728017E-2</v>
      </c>
      <c r="X576" s="149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260</v>
      </c>
      <c r="C577" s="28"/>
      <c r="D577" s="13">
        <v>3.99453547009474E-2</v>
      </c>
      <c r="E577" s="13">
        <v>4.3898019234548835E-2</v>
      </c>
      <c r="F577" s="13">
        <v>2.6119195968775877E-2</v>
      </c>
      <c r="G577" s="13">
        <v>6.4665367230724025E-2</v>
      </c>
      <c r="H577" s="13">
        <v>-4.9558138941347085E-2</v>
      </c>
      <c r="I577" s="13">
        <v>1.266809949567671E-2</v>
      </c>
      <c r="J577" s="13">
        <v>2.0339827522159348E-2</v>
      </c>
      <c r="K577" s="13">
        <v>-7.6835394146617886E-2</v>
      </c>
      <c r="L577" s="13">
        <v>-1.8018812610252843E-2</v>
      </c>
      <c r="M577" s="13">
        <v>8.427089440951252E-2</v>
      </c>
      <c r="N577" s="13">
        <v>-0.24790543164016832</v>
      </c>
      <c r="O577" s="13">
        <v>-4.5296067815523644E-2</v>
      </c>
      <c r="P577" s="13">
        <v>6.5517781455888935E-2</v>
      </c>
      <c r="Q577" s="13">
        <v>-0.11519403427902997</v>
      </c>
      <c r="R577" s="13">
        <v>2.2897070197653413E-2</v>
      </c>
      <c r="S577" s="13">
        <v>-2.3133297961240973E-2</v>
      </c>
      <c r="T577" s="13">
        <v>-0.11348920582870037</v>
      </c>
      <c r="U577" s="13">
        <v>2.1027877795995482</v>
      </c>
      <c r="V577" s="13">
        <v>7.4041923707536039E-2</v>
      </c>
      <c r="W577" s="13">
        <v>0.31783239210464309</v>
      </c>
      <c r="X577" s="149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45" t="s">
        <v>261</v>
      </c>
      <c r="C578" s="46"/>
      <c r="D578" s="44">
        <v>0.25</v>
      </c>
      <c r="E578" s="44">
        <v>0.3</v>
      </c>
      <c r="F578" s="44">
        <v>7.0000000000000007E-2</v>
      </c>
      <c r="G578" s="44">
        <v>0.56000000000000005</v>
      </c>
      <c r="H578" s="44">
        <v>0.88</v>
      </c>
      <c r="I578" s="44">
        <v>0.1</v>
      </c>
      <c r="J578" s="44">
        <v>0</v>
      </c>
      <c r="K578" s="44">
        <v>1.22</v>
      </c>
      <c r="L578" s="44">
        <v>0.48</v>
      </c>
      <c r="M578" s="44">
        <v>0.8</v>
      </c>
      <c r="N578" s="44">
        <v>3.37</v>
      </c>
      <c r="O578" s="44">
        <v>0.82</v>
      </c>
      <c r="P578" s="44">
        <v>0.56999999999999995</v>
      </c>
      <c r="Q578" s="44">
        <v>1.7</v>
      </c>
      <c r="R578" s="44" t="s">
        <v>262</v>
      </c>
      <c r="S578" s="44">
        <v>0.55000000000000004</v>
      </c>
      <c r="T578" s="44">
        <v>1.68</v>
      </c>
      <c r="U578" s="44">
        <v>26.15</v>
      </c>
      <c r="V578" s="44">
        <v>0.67</v>
      </c>
      <c r="W578" s="44">
        <v>3.74</v>
      </c>
      <c r="X578" s="14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B579" s="30" t="s">
        <v>325</v>
      </c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BM579" s="55"/>
    </row>
    <row r="580" spans="1:65">
      <c r="BM580" s="55"/>
    </row>
    <row r="581" spans="1:65" ht="15">
      <c r="B581" s="8" t="s">
        <v>576</v>
      </c>
      <c r="BM581" s="27" t="s">
        <v>66</v>
      </c>
    </row>
    <row r="582" spans="1:65" ht="15">
      <c r="A582" s="24" t="s">
        <v>57</v>
      </c>
      <c r="B582" s="18" t="s">
        <v>110</v>
      </c>
      <c r="C582" s="15" t="s">
        <v>111</v>
      </c>
      <c r="D582" s="16" t="s">
        <v>226</v>
      </c>
      <c r="E582" s="17" t="s">
        <v>226</v>
      </c>
      <c r="F582" s="17" t="s">
        <v>226</v>
      </c>
      <c r="G582" s="17" t="s">
        <v>226</v>
      </c>
      <c r="H582" s="17" t="s">
        <v>226</v>
      </c>
      <c r="I582" s="17" t="s">
        <v>226</v>
      </c>
      <c r="J582" s="17" t="s">
        <v>226</v>
      </c>
      <c r="K582" s="17" t="s">
        <v>226</v>
      </c>
      <c r="L582" s="17" t="s">
        <v>226</v>
      </c>
      <c r="M582" s="17" t="s">
        <v>226</v>
      </c>
      <c r="N582" s="17" t="s">
        <v>226</v>
      </c>
      <c r="O582" s="17" t="s">
        <v>226</v>
      </c>
      <c r="P582" s="17" t="s">
        <v>226</v>
      </c>
      <c r="Q582" s="17" t="s">
        <v>226</v>
      </c>
      <c r="R582" s="17" t="s">
        <v>226</v>
      </c>
      <c r="S582" s="17" t="s">
        <v>226</v>
      </c>
      <c r="T582" s="17" t="s">
        <v>226</v>
      </c>
      <c r="U582" s="17" t="s">
        <v>226</v>
      </c>
      <c r="V582" s="17" t="s">
        <v>226</v>
      </c>
      <c r="W582" s="149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 t="s">
        <v>227</v>
      </c>
      <c r="C583" s="9" t="s">
        <v>227</v>
      </c>
      <c r="D583" s="147" t="s">
        <v>230</v>
      </c>
      <c r="E583" s="148" t="s">
        <v>231</v>
      </c>
      <c r="F583" s="148" t="s">
        <v>232</v>
      </c>
      <c r="G583" s="148" t="s">
        <v>235</v>
      </c>
      <c r="H583" s="148" t="s">
        <v>236</v>
      </c>
      <c r="I583" s="148" t="s">
        <v>237</v>
      </c>
      <c r="J583" s="148" t="s">
        <v>238</v>
      </c>
      <c r="K583" s="148" t="s">
        <v>239</v>
      </c>
      <c r="L583" s="148" t="s">
        <v>240</v>
      </c>
      <c r="M583" s="148" t="s">
        <v>241</v>
      </c>
      <c r="N583" s="148" t="s">
        <v>242</v>
      </c>
      <c r="O583" s="148" t="s">
        <v>244</v>
      </c>
      <c r="P583" s="148" t="s">
        <v>245</v>
      </c>
      <c r="Q583" s="148" t="s">
        <v>246</v>
      </c>
      <c r="R583" s="148" t="s">
        <v>247</v>
      </c>
      <c r="S583" s="148" t="s">
        <v>281</v>
      </c>
      <c r="T583" s="148" t="s">
        <v>250</v>
      </c>
      <c r="U583" s="148" t="s">
        <v>251</v>
      </c>
      <c r="V583" s="148" t="s">
        <v>296</v>
      </c>
      <c r="W583" s="149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 t="s">
        <v>1</v>
      </c>
    </row>
    <row r="584" spans="1:65">
      <c r="A584" s="29"/>
      <c r="B584" s="19"/>
      <c r="C584" s="9"/>
      <c r="D584" s="10" t="s">
        <v>285</v>
      </c>
      <c r="E584" s="11" t="s">
        <v>284</v>
      </c>
      <c r="F584" s="11" t="s">
        <v>285</v>
      </c>
      <c r="G584" s="11" t="s">
        <v>318</v>
      </c>
      <c r="H584" s="11" t="s">
        <v>318</v>
      </c>
      <c r="I584" s="11" t="s">
        <v>284</v>
      </c>
      <c r="J584" s="11" t="s">
        <v>284</v>
      </c>
      <c r="K584" s="11" t="s">
        <v>284</v>
      </c>
      <c r="L584" s="11" t="s">
        <v>284</v>
      </c>
      <c r="M584" s="11" t="s">
        <v>284</v>
      </c>
      <c r="N584" s="11" t="s">
        <v>318</v>
      </c>
      <c r="O584" s="11" t="s">
        <v>318</v>
      </c>
      <c r="P584" s="11" t="s">
        <v>284</v>
      </c>
      <c r="Q584" s="11" t="s">
        <v>284</v>
      </c>
      <c r="R584" s="11" t="s">
        <v>284</v>
      </c>
      <c r="S584" s="11" t="s">
        <v>318</v>
      </c>
      <c r="T584" s="11" t="s">
        <v>285</v>
      </c>
      <c r="U584" s="11" t="s">
        <v>285</v>
      </c>
      <c r="V584" s="11" t="s">
        <v>285</v>
      </c>
      <c r="W584" s="149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</v>
      </c>
    </row>
    <row r="585" spans="1:65">
      <c r="A585" s="29"/>
      <c r="B585" s="19"/>
      <c r="C585" s="9"/>
      <c r="D585" s="25" t="s">
        <v>319</v>
      </c>
      <c r="E585" s="25" t="s">
        <v>320</v>
      </c>
      <c r="F585" s="25" t="s">
        <v>320</v>
      </c>
      <c r="G585" s="25" t="s">
        <v>321</v>
      </c>
      <c r="H585" s="25" t="s">
        <v>321</v>
      </c>
      <c r="I585" s="25" t="s">
        <v>321</v>
      </c>
      <c r="J585" s="25" t="s">
        <v>321</v>
      </c>
      <c r="K585" s="25" t="s">
        <v>321</v>
      </c>
      <c r="L585" s="25" t="s">
        <v>321</v>
      </c>
      <c r="M585" s="25" t="s">
        <v>321</v>
      </c>
      <c r="N585" s="25" t="s">
        <v>319</v>
      </c>
      <c r="O585" s="25" t="s">
        <v>319</v>
      </c>
      <c r="P585" s="25" t="s">
        <v>321</v>
      </c>
      <c r="Q585" s="25" t="s">
        <v>319</v>
      </c>
      <c r="R585" s="25" t="s">
        <v>287</v>
      </c>
      <c r="S585" s="25" t="s">
        <v>322</v>
      </c>
      <c r="T585" s="25" t="s">
        <v>319</v>
      </c>
      <c r="U585" s="25" t="s">
        <v>256</v>
      </c>
      <c r="V585" s="25" t="s">
        <v>321</v>
      </c>
      <c r="W585" s="149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3</v>
      </c>
    </row>
    <row r="586" spans="1:65">
      <c r="A586" s="29"/>
      <c r="B586" s="18">
        <v>1</v>
      </c>
      <c r="C586" s="14">
        <v>1</v>
      </c>
      <c r="D586" s="200">
        <v>0.2</v>
      </c>
      <c r="E586" s="200">
        <v>0.20464026561634358</v>
      </c>
      <c r="F586" s="200">
        <v>0.20149580000000003</v>
      </c>
      <c r="G586" s="200">
        <v>0.192</v>
      </c>
      <c r="H586" s="200">
        <v>0.19</v>
      </c>
      <c r="I586" s="200">
        <v>0.18</v>
      </c>
      <c r="J586" s="201">
        <v>0.2</v>
      </c>
      <c r="K586" s="200">
        <v>0.18</v>
      </c>
      <c r="L586" s="200">
        <v>0.2</v>
      </c>
      <c r="M586" s="200">
        <v>0.18</v>
      </c>
      <c r="N586" s="200">
        <v>0.18333243661640641</v>
      </c>
      <c r="O586" s="200">
        <v>0.2</v>
      </c>
      <c r="P586" s="200">
        <v>0.189</v>
      </c>
      <c r="Q586" s="200">
        <v>0.21</v>
      </c>
      <c r="R586" s="200">
        <v>0.18099999999999999</v>
      </c>
      <c r="S586" s="200">
        <v>0.17600000000000002</v>
      </c>
      <c r="T586" s="201">
        <v>0.13</v>
      </c>
      <c r="U586" s="200">
        <v>0.19</v>
      </c>
      <c r="V586" s="200">
        <v>0.1893193</v>
      </c>
      <c r="W586" s="202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203"/>
      <c r="AW586" s="203"/>
      <c r="AX586" s="203"/>
      <c r="AY586" s="203"/>
      <c r="AZ586" s="203"/>
      <c r="BA586" s="203"/>
      <c r="BB586" s="203"/>
      <c r="BC586" s="203"/>
      <c r="BD586" s="203"/>
      <c r="BE586" s="203"/>
      <c r="BF586" s="203"/>
      <c r="BG586" s="203"/>
      <c r="BH586" s="203"/>
      <c r="BI586" s="203"/>
      <c r="BJ586" s="203"/>
      <c r="BK586" s="203"/>
      <c r="BL586" s="203"/>
      <c r="BM586" s="204">
        <v>1</v>
      </c>
    </row>
    <row r="587" spans="1:65">
      <c r="A587" s="29"/>
      <c r="B587" s="19">
        <v>1</v>
      </c>
      <c r="C587" s="9">
        <v>2</v>
      </c>
      <c r="D587" s="23">
        <v>0.2</v>
      </c>
      <c r="E587" s="23">
        <v>0.20538203556322152</v>
      </c>
      <c r="F587" s="23">
        <v>0.20153459999999998</v>
      </c>
      <c r="G587" s="23">
        <v>0.20100000000000001</v>
      </c>
      <c r="H587" s="23">
        <v>0.19</v>
      </c>
      <c r="I587" s="23">
        <v>0.18</v>
      </c>
      <c r="J587" s="206">
        <v>0.2</v>
      </c>
      <c r="K587" s="23">
        <v>0.19</v>
      </c>
      <c r="L587" s="23">
        <v>0.2</v>
      </c>
      <c r="M587" s="23">
        <v>0.18</v>
      </c>
      <c r="N587" s="23">
        <v>0.18247325397015643</v>
      </c>
      <c r="O587" s="23">
        <v>0.2</v>
      </c>
      <c r="P587" s="23">
        <v>0.19400000000000001</v>
      </c>
      <c r="Q587" s="23">
        <v>0.2</v>
      </c>
      <c r="R587" s="23">
        <v>0.17699999999999999</v>
      </c>
      <c r="S587" s="23">
        <v>0.186</v>
      </c>
      <c r="T587" s="206">
        <v>0.12</v>
      </c>
      <c r="U587" s="23">
        <v>0.2</v>
      </c>
      <c r="V587" s="23">
        <v>0.18908179999999999</v>
      </c>
      <c r="W587" s="202"/>
      <c r="X587" s="203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3"/>
      <c r="AT587" s="203"/>
      <c r="AU587" s="203"/>
      <c r="AV587" s="203"/>
      <c r="AW587" s="203"/>
      <c r="AX587" s="203"/>
      <c r="AY587" s="203"/>
      <c r="AZ587" s="203"/>
      <c r="BA587" s="203"/>
      <c r="BB587" s="203"/>
      <c r="BC587" s="203"/>
      <c r="BD587" s="203"/>
      <c r="BE587" s="203"/>
      <c r="BF587" s="203"/>
      <c r="BG587" s="203"/>
      <c r="BH587" s="203"/>
      <c r="BI587" s="203"/>
      <c r="BJ587" s="203"/>
      <c r="BK587" s="203"/>
      <c r="BL587" s="203"/>
      <c r="BM587" s="204" t="e">
        <v>#N/A</v>
      </c>
    </row>
    <row r="588" spans="1:65">
      <c r="A588" s="29"/>
      <c r="B588" s="19">
        <v>1</v>
      </c>
      <c r="C588" s="9">
        <v>3</v>
      </c>
      <c r="D588" s="23">
        <v>0.19</v>
      </c>
      <c r="E588" s="23">
        <v>0.19942728084520037</v>
      </c>
      <c r="F588" s="23">
        <v>0.20192209999999999</v>
      </c>
      <c r="G588" s="23">
        <v>0.19500000000000001</v>
      </c>
      <c r="H588" s="23">
        <v>0.19</v>
      </c>
      <c r="I588" s="23">
        <v>0.18</v>
      </c>
      <c r="J588" s="206">
        <v>0.2</v>
      </c>
      <c r="K588" s="23">
        <v>0.19</v>
      </c>
      <c r="L588" s="23">
        <v>0.19</v>
      </c>
      <c r="M588" s="23">
        <v>0.17</v>
      </c>
      <c r="N588" s="23">
        <v>0.18515819076016143</v>
      </c>
      <c r="O588" s="23">
        <v>0.21</v>
      </c>
      <c r="P588" s="23">
        <v>0.19500000000000001</v>
      </c>
      <c r="Q588" s="23">
        <v>0.2</v>
      </c>
      <c r="R588" s="23">
        <v>0.186</v>
      </c>
      <c r="S588" s="23">
        <v>0.16999999999999998</v>
      </c>
      <c r="T588" s="206">
        <v>0.12</v>
      </c>
      <c r="U588" s="23">
        <v>0.2</v>
      </c>
      <c r="V588" s="23">
        <v>0.179199</v>
      </c>
      <c r="W588" s="202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04">
        <v>16</v>
      </c>
    </row>
    <row r="589" spans="1:65">
      <c r="A589" s="29"/>
      <c r="B589" s="19">
        <v>1</v>
      </c>
      <c r="C589" s="9">
        <v>4</v>
      </c>
      <c r="D589" s="23">
        <v>0.2</v>
      </c>
      <c r="E589" s="23">
        <v>0.19583708885001541</v>
      </c>
      <c r="F589" s="23">
        <v>0.20048530000000001</v>
      </c>
      <c r="G589" s="23">
        <v>0.19400000000000001</v>
      </c>
      <c r="H589" s="23">
        <v>0.19</v>
      </c>
      <c r="I589" s="23">
        <v>0.18</v>
      </c>
      <c r="J589" s="206">
        <v>0.2</v>
      </c>
      <c r="K589" s="23">
        <v>0.19</v>
      </c>
      <c r="L589" s="23">
        <v>0.2</v>
      </c>
      <c r="M589" s="23">
        <v>0.18</v>
      </c>
      <c r="N589" s="23">
        <v>0.18502520893762345</v>
      </c>
      <c r="O589" s="23">
        <v>0.21</v>
      </c>
      <c r="P589" s="23">
        <v>0.191</v>
      </c>
      <c r="Q589" s="23">
        <v>0.2</v>
      </c>
      <c r="R589" s="23">
        <v>0.186</v>
      </c>
      <c r="S589" s="23">
        <v>0.193</v>
      </c>
      <c r="T589" s="206">
        <v>0.13</v>
      </c>
      <c r="U589" s="23">
        <v>0.2</v>
      </c>
      <c r="V589" s="23">
        <v>0.17296810000000001</v>
      </c>
      <c r="W589" s="202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04">
        <v>0.19165710056871518</v>
      </c>
    </row>
    <row r="590" spans="1:65">
      <c r="A590" s="29"/>
      <c r="B590" s="19">
        <v>1</v>
      </c>
      <c r="C590" s="9">
        <v>5</v>
      </c>
      <c r="D590" s="23">
        <v>0.2</v>
      </c>
      <c r="E590" s="23">
        <v>0.19733181178427087</v>
      </c>
      <c r="F590" s="23">
        <v>0.20340060000000001</v>
      </c>
      <c r="G590" s="23">
        <v>0.19500000000000001</v>
      </c>
      <c r="H590" s="23">
        <v>0.19</v>
      </c>
      <c r="I590" s="23">
        <v>0.18</v>
      </c>
      <c r="J590" s="206">
        <v>0.2</v>
      </c>
      <c r="K590" s="23">
        <v>0.19</v>
      </c>
      <c r="L590" s="23">
        <v>0.19</v>
      </c>
      <c r="M590" s="23">
        <v>0.18</v>
      </c>
      <c r="N590" s="23">
        <v>0.19299166761941644</v>
      </c>
      <c r="O590" s="23">
        <v>0.21</v>
      </c>
      <c r="P590" s="23">
        <v>0.184</v>
      </c>
      <c r="Q590" s="23">
        <v>0.2</v>
      </c>
      <c r="R590" s="23">
        <v>0.183</v>
      </c>
      <c r="S590" s="207">
        <v>0.14799999999999999</v>
      </c>
      <c r="T590" s="206">
        <v>0.13</v>
      </c>
      <c r="U590" s="23">
        <v>0.2</v>
      </c>
      <c r="V590" s="23">
        <v>0.16852140000000002</v>
      </c>
      <c r="W590" s="202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04">
        <v>98</v>
      </c>
    </row>
    <row r="591" spans="1:65">
      <c r="A591" s="29"/>
      <c r="B591" s="19">
        <v>1</v>
      </c>
      <c r="C591" s="9">
        <v>6</v>
      </c>
      <c r="D591" s="23">
        <v>0.2</v>
      </c>
      <c r="E591" s="23">
        <v>0.20645747187547706</v>
      </c>
      <c r="F591" s="23">
        <v>0.1959371</v>
      </c>
      <c r="G591" s="23">
        <v>0.192</v>
      </c>
      <c r="H591" s="23">
        <v>0.19</v>
      </c>
      <c r="I591" s="23">
        <v>0.18</v>
      </c>
      <c r="J591" s="206">
        <v>0.2</v>
      </c>
      <c r="K591" s="23">
        <v>0.19</v>
      </c>
      <c r="L591" s="23">
        <v>0.19</v>
      </c>
      <c r="M591" s="23">
        <v>0.18</v>
      </c>
      <c r="N591" s="23">
        <v>0.19233514557065845</v>
      </c>
      <c r="O591" s="23">
        <v>0.22</v>
      </c>
      <c r="P591" s="23">
        <v>0.184</v>
      </c>
      <c r="Q591" s="23">
        <v>0.21</v>
      </c>
      <c r="R591" s="23">
        <v>0.186</v>
      </c>
      <c r="S591" s="23">
        <v>0.186</v>
      </c>
      <c r="T591" s="206">
        <v>0.12</v>
      </c>
      <c r="U591" s="23">
        <v>0.19</v>
      </c>
      <c r="V591" s="23">
        <v>0.18656729999999999</v>
      </c>
      <c r="W591" s="202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56"/>
    </row>
    <row r="592" spans="1:65">
      <c r="A592" s="29"/>
      <c r="B592" s="20" t="s">
        <v>257</v>
      </c>
      <c r="C592" s="12"/>
      <c r="D592" s="208">
        <v>0.19833333333333333</v>
      </c>
      <c r="E592" s="208">
        <v>0.20151265908908811</v>
      </c>
      <c r="F592" s="208">
        <v>0.20079591666666666</v>
      </c>
      <c r="G592" s="208">
        <v>0.19483333333333333</v>
      </c>
      <c r="H592" s="208">
        <v>0.18999999999999997</v>
      </c>
      <c r="I592" s="208">
        <v>0.17999999999999997</v>
      </c>
      <c r="J592" s="208">
        <v>0.19999999999999998</v>
      </c>
      <c r="K592" s="208">
        <v>0.18833333333333332</v>
      </c>
      <c r="L592" s="208">
        <v>0.19499999999999998</v>
      </c>
      <c r="M592" s="208">
        <v>0.17833333333333332</v>
      </c>
      <c r="N592" s="208">
        <v>0.18688598391240377</v>
      </c>
      <c r="O592" s="208">
        <v>0.20833333333333334</v>
      </c>
      <c r="P592" s="208">
        <v>0.1895</v>
      </c>
      <c r="Q592" s="208">
        <v>0.20333333333333334</v>
      </c>
      <c r="R592" s="208">
        <v>0.18316666666666667</v>
      </c>
      <c r="S592" s="208">
        <v>0.17650000000000002</v>
      </c>
      <c r="T592" s="208">
        <v>0.125</v>
      </c>
      <c r="U592" s="208">
        <v>0.19666666666666666</v>
      </c>
      <c r="V592" s="208">
        <v>0.18094281666666667</v>
      </c>
      <c r="W592" s="202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56"/>
    </row>
    <row r="593" spans="1:65">
      <c r="A593" s="29"/>
      <c r="B593" s="3" t="s">
        <v>258</v>
      </c>
      <c r="C593" s="28"/>
      <c r="D593" s="23">
        <v>0.2</v>
      </c>
      <c r="E593" s="23">
        <v>0.20203377323077198</v>
      </c>
      <c r="F593" s="23">
        <v>0.20151520000000001</v>
      </c>
      <c r="G593" s="23">
        <v>0.19450000000000001</v>
      </c>
      <c r="H593" s="23">
        <v>0.19</v>
      </c>
      <c r="I593" s="23">
        <v>0.18</v>
      </c>
      <c r="J593" s="23">
        <v>0.2</v>
      </c>
      <c r="K593" s="23">
        <v>0.19</v>
      </c>
      <c r="L593" s="23">
        <v>0.19500000000000001</v>
      </c>
      <c r="M593" s="23">
        <v>0.18</v>
      </c>
      <c r="N593" s="23">
        <v>0.18509169984889245</v>
      </c>
      <c r="O593" s="23">
        <v>0.21</v>
      </c>
      <c r="P593" s="23">
        <v>0.19</v>
      </c>
      <c r="Q593" s="23">
        <v>0.2</v>
      </c>
      <c r="R593" s="23">
        <v>0.1845</v>
      </c>
      <c r="S593" s="23">
        <v>0.18099999999999999</v>
      </c>
      <c r="T593" s="23">
        <v>0.125</v>
      </c>
      <c r="U593" s="23">
        <v>0.2</v>
      </c>
      <c r="V593" s="23">
        <v>0.18288314999999999</v>
      </c>
      <c r="W593" s="202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56"/>
    </row>
    <row r="594" spans="1:65">
      <c r="A594" s="29"/>
      <c r="B594" s="3" t="s">
        <v>259</v>
      </c>
      <c r="C594" s="28"/>
      <c r="D594" s="23">
        <v>4.0824829046386341E-3</v>
      </c>
      <c r="E594" s="23">
        <v>4.5441292790867937E-3</v>
      </c>
      <c r="F594" s="23">
        <v>2.5609660688237701E-3</v>
      </c>
      <c r="G594" s="23">
        <v>3.3115957885386147E-3</v>
      </c>
      <c r="H594" s="23">
        <v>3.0404709722440586E-17</v>
      </c>
      <c r="I594" s="23">
        <v>3.0404709722440586E-17</v>
      </c>
      <c r="J594" s="23">
        <v>3.0404709722440586E-17</v>
      </c>
      <c r="K594" s="23">
        <v>4.0824829046386341E-3</v>
      </c>
      <c r="L594" s="23">
        <v>5.4772255750516656E-3</v>
      </c>
      <c r="M594" s="23">
        <v>4.0824829046386228E-3</v>
      </c>
      <c r="N594" s="23">
        <v>4.5939171285445156E-3</v>
      </c>
      <c r="O594" s="23">
        <v>7.5277265270908044E-3</v>
      </c>
      <c r="P594" s="23">
        <v>4.7644516998286424E-3</v>
      </c>
      <c r="Q594" s="23">
        <v>5.163977794943213E-3</v>
      </c>
      <c r="R594" s="23">
        <v>3.6560452221856736E-3</v>
      </c>
      <c r="S594" s="23">
        <v>1.6170961628796235E-2</v>
      </c>
      <c r="T594" s="23">
        <v>5.4772255750516656E-3</v>
      </c>
      <c r="U594" s="23">
        <v>5.1639777949432277E-3</v>
      </c>
      <c r="V594" s="23">
        <v>8.8201125841831807E-3</v>
      </c>
      <c r="W594" s="202"/>
      <c r="X594" s="203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56"/>
    </row>
    <row r="595" spans="1:65">
      <c r="A595" s="29"/>
      <c r="B595" s="3" t="s">
        <v>86</v>
      </c>
      <c r="C595" s="28"/>
      <c r="D595" s="13">
        <v>2.0583947418346054E-2</v>
      </c>
      <c r="E595" s="13">
        <v>2.2550093376902183E-2</v>
      </c>
      <c r="F595" s="13">
        <v>1.2754074442037227E-2</v>
      </c>
      <c r="G595" s="13">
        <v>1.6997069915510428E-2</v>
      </c>
      <c r="H595" s="13">
        <v>1.6002478801284522E-16</v>
      </c>
      <c r="I595" s="13">
        <v>1.6891505401355884E-16</v>
      </c>
      <c r="J595" s="13">
        <v>1.5202354861220294E-16</v>
      </c>
      <c r="K595" s="13">
        <v>2.1676900378612217E-2</v>
      </c>
      <c r="L595" s="13">
        <v>2.8088336282316238E-2</v>
      </c>
      <c r="M595" s="13">
        <v>2.2892427502646487E-2</v>
      </c>
      <c r="N595" s="13">
        <v>2.4581389317551779E-2</v>
      </c>
      <c r="O595" s="13">
        <v>3.6133087330035861E-2</v>
      </c>
      <c r="P595" s="13">
        <v>2.5142225328911041E-2</v>
      </c>
      <c r="Q595" s="13">
        <v>2.5396612106278096E-2</v>
      </c>
      <c r="R595" s="13">
        <v>1.99602104941893E-2</v>
      </c>
      <c r="S595" s="13">
        <v>9.1620179199978655E-2</v>
      </c>
      <c r="T595" s="13">
        <v>4.3817804600413325E-2</v>
      </c>
      <c r="U595" s="13">
        <v>2.6257514211575735E-2</v>
      </c>
      <c r="V595" s="13">
        <v>4.8745303884771593E-2</v>
      </c>
      <c r="W595" s="149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260</v>
      </c>
      <c r="C596" s="28"/>
      <c r="D596" s="13">
        <v>3.4834257352361897E-2</v>
      </c>
      <c r="E596" s="13">
        <v>5.1422871843140427E-2</v>
      </c>
      <c r="F596" s="13">
        <v>4.7683159511613837E-2</v>
      </c>
      <c r="G596" s="13">
        <v>1.6572476340261488E-2</v>
      </c>
      <c r="H596" s="13">
        <v>-8.6461736288298008E-3</v>
      </c>
      <c r="I596" s="13">
        <v>-6.0822690806259905E-2</v>
      </c>
      <c r="J596" s="13">
        <v>4.3530343548600303E-2</v>
      </c>
      <c r="K596" s="13">
        <v>-1.7342259825068096E-2</v>
      </c>
      <c r="L596" s="13">
        <v>1.7442084959885307E-2</v>
      </c>
      <c r="M596" s="13">
        <v>-6.9518777002498089E-2</v>
      </c>
      <c r="N596" s="13">
        <v>-2.4894025017355492E-2</v>
      </c>
      <c r="O596" s="13">
        <v>8.7010774529792112E-2</v>
      </c>
      <c r="P596" s="13">
        <v>-1.1254999487701145E-2</v>
      </c>
      <c r="Q596" s="13">
        <v>6.0922515941077116E-2</v>
      </c>
      <c r="R596" s="13">
        <v>-4.43001270334068E-2</v>
      </c>
      <c r="S596" s="13">
        <v>-7.9084471818360091E-2</v>
      </c>
      <c r="T596" s="13">
        <v>-0.34779353528212475</v>
      </c>
      <c r="U596" s="13">
        <v>2.6138171156123713E-2</v>
      </c>
      <c r="V596" s="13">
        <v>-5.5903401805909581E-2</v>
      </c>
      <c r="W596" s="149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45" t="s">
        <v>261</v>
      </c>
      <c r="C597" s="46"/>
      <c r="D597" s="44">
        <v>0.67</v>
      </c>
      <c r="E597" s="44">
        <v>0.91</v>
      </c>
      <c r="F597" s="44">
        <v>0.86</v>
      </c>
      <c r="G597" s="44">
        <v>0.39</v>
      </c>
      <c r="H597" s="44">
        <v>0.02</v>
      </c>
      <c r="I597" s="44">
        <v>0.76</v>
      </c>
      <c r="J597" s="44" t="s">
        <v>262</v>
      </c>
      <c r="K597" s="44">
        <v>0.11</v>
      </c>
      <c r="L597" s="44">
        <v>0.41</v>
      </c>
      <c r="M597" s="44">
        <v>0.89</v>
      </c>
      <c r="N597" s="44">
        <v>0.22</v>
      </c>
      <c r="O597" s="44">
        <v>1.44</v>
      </c>
      <c r="P597" s="44">
        <v>0.02</v>
      </c>
      <c r="Q597" s="44">
        <v>1.05</v>
      </c>
      <c r="R597" s="44">
        <v>0.51</v>
      </c>
      <c r="S597" s="44">
        <v>1.03</v>
      </c>
      <c r="T597" s="44">
        <v>5.0199999999999996</v>
      </c>
      <c r="U597" s="44">
        <v>0.54</v>
      </c>
      <c r="V597" s="44">
        <v>0.68</v>
      </c>
      <c r="W597" s="149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0" t="s">
        <v>326</v>
      </c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BM598" s="55"/>
    </row>
    <row r="599" spans="1:65">
      <c r="BM599" s="55"/>
    </row>
    <row r="600" spans="1:65" ht="15">
      <c r="B600" s="8" t="s">
        <v>577</v>
      </c>
      <c r="BM600" s="27" t="s">
        <v>66</v>
      </c>
    </row>
    <row r="601" spans="1:65" ht="15">
      <c r="A601" s="24" t="s">
        <v>29</v>
      </c>
      <c r="B601" s="18" t="s">
        <v>110</v>
      </c>
      <c r="C601" s="15" t="s">
        <v>111</v>
      </c>
      <c r="D601" s="16" t="s">
        <v>226</v>
      </c>
      <c r="E601" s="17" t="s">
        <v>226</v>
      </c>
      <c r="F601" s="17" t="s">
        <v>226</v>
      </c>
      <c r="G601" s="17" t="s">
        <v>226</v>
      </c>
      <c r="H601" s="17" t="s">
        <v>226</v>
      </c>
      <c r="I601" s="17" t="s">
        <v>226</v>
      </c>
      <c r="J601" s="17" t="s">
        <v>226</v>
      </c>
      <c r="K601" s="17" t="s">
        <v>226</v>
      </c>
      <c r="L601" s="17" t="s">
        <v>226</v>
      </c>
      <c r="M601" s="17" t="s">
        <v>226</v>
      </c>
      <c r="N601" s="17" t="s">
        <v>226</v>
      </c>
      <c r="O601" s="17" t="s">
        <v>226</v>
      </c>
      <c r="P601" s="149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227</v>
      </c>
      <c r="C602" s="9" t="s">
        <v>227</v>
      </c>
      <c r="D602" s="147" t="s">
        <v>230</v>
      </c>
      <c r="E602" s="148" t="s">
        <v>231</v>
      </c>
      <c r="F602" s="148" t="s">
        <v>235</v>
      </c>
      <c r="G602" s="148" t="s">
        <v>236</v>
      </c>
      <c r="H602" s="148" t="s">
        <v>237</v>
      </c>
      <c r="I602" s="148" t="s">
        <v>238</v>
      </c>
      <c r="J602" s="148" t="s">
        <v>239</v>
      </c>
      <c r="K602" s="148" t="s">
        <v>240</v>
      </c>
      <c r="L602" s="148" t="s">
        <v>241</v>
      </c>
      <c r="M602" s="148" t="s">
        <v>242</v>
      </c>
      <c r="N602" s="148" t="s">
        <v>244</v>
      </c>
      <c r="O602" s="148" t="s">
        <v>281</v>
      </c>
      <c r="P602" s="149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3</v>
      </c>
    </row>
    <row r="603" spans="1:65">
      <c r="A603" s="29"/>
      <c r="B603" s="19"/>
      <c r="C603" s="9"/>
      <c r="D603" s="10" t="s">
        <v>284</v>
      </c>
      <c r="E603" s="11" t="s">
        <v>284</v>
      </c>
      <c r="F603" s="11" t="s">
        <v>318</v>
      </c>
      <c r="G603" s="11" t="s">
        <v>284</v>
      </c>
      <c r="H603" s="11" t="s">
        <v>284</v>
      </c>
      <c r="I603" s="11" t="s">
        <v>284</v>
      </c>
      <c r="J603" s="11" t="s">
        <v>284</v>
      </c>
      <c r="K603" s="11" t="s">
        <v>284</v>
      </c>
      <c r="L603" s="11" t="s">
        <v>284</v>
      </c>
      <c r="M603" s="11" t="s">
        <v>318</v>
      </c>
      <c r="N603" s="11" t="s">
        <v>318</v>
      </c>
      <c r="O603" s="11" t="s">
        <v>318</v>
      </c>
      <c r="P603" s="149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2</v>
      </c>
    </row>
    <row r="604" spans="1:65">
      <c r="A604" s="29"/>
      <c r="B604" s="19"/>
      <c r="C604" s="9"/>
      <c r="D604" s="25" t="s">
        <v>319</v>
      </c>
      <c r="E604" s="25" t="s">
        <v>320</v>
      </c>
      <c r="F604" s="25" t="s">
        <v>321</v>
      </c>
      <c r="G604" s="25" t="s">
        <v>321</v>
      </c>
      <c r="H604" s="25" t="s">
        <v>321</v>
      </c>
      <c r="I604" s="25" t="s">
        <v>321</v>
      </c>
      <c r="J604" s="25" t="s">
        <v>321</v>
      </c>
      <c r="K604" s="25" t="s">
        <v>321</v>
      </c>
      <c r="L604" s="25" t="s">
        <v>321</v>
      </c>
      <c r="M604" s="25" t="s">
        <v>319</v>
      </c>
      <c r="N604" s="25" t="s">
        <v>319</v>
      </c>
      <c r="O604" s="25" t="s">
        <v>322</v>
      </c>
      <c r="P604" s="149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8">
        <v>1</v>
      </c>
      <c r="C605" s="14">
        <v>1</v>
      </c>
      <c r="D605" s="21">
        <v>0.61</v>
      </c>
      <c r="E605" s="21">
        <v>0.82355160503930047</v>
      </c>
      <c r="F605" s="143">
        <v>0.5</v>
      </c>
      <c r="G605" s="21">
        <v>0.32</v>
      </c>
      <c r="H605" s="21">
        <v>0.63</v>
      </c>
      <c r="I605" s="21">
        <v>0.74</v>
      </c>
      <c r="J605" s="21">
        <v>0.52</v>
      </c>
      <c r="K605" s="21">
        <v>0.53</v>
      </c>
      <c r="L605" s="21">
        <v>0.78</v>
      </c>
      <c r="M605" s="143">
        <v>1.1823512006099999</v>
      </c>
      <c r="N605" s="143">
        <v>1.1000000000000001</v>
      </c>
      <c r="O605" s="143">
        <v>1.38</v>
      </c>
      <c r="P605" s="149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>
        <v>1</v>
      </c>
      <c r="C606" s="9">
        <v>2</v>
      </c>
      <c r="D606" s="11">
        <v>0.57999999999999996</v>
      </c>
      <c r="E606" s="11">
        <v>0.81864885454159309</v>
      </c>
      <c r="F606" s="144">
        <v>0.5</v>
      </c>
      <c r="G606" s="11">
        <v>0.33</v>
      </c>
      <c r="H606" s="11">
        <v>0.77</v>
      </c>
      <c r="I606" s="11">
        <v>0.75</v>
      </c>
      <c r="J606" s="11">
        <v>0.56000000000000005</v>
      </c>
      <c r="K606" s="11">
        <v>0.53</v>
      </c>
      <c r="L606" s="11">
        <v>0.7</v>
      </c>
      <c r="M606" s="144">
        <v>1.1765636872599998</v>
      </c>
      <c r="N606" s="144">
        <v>1</v>
      </c>
      <c r="O606" s="144">
        <v>1.5</v>
      </c>
      <c r="P606" s="149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30</v>
      </c>
    </row>
    <row r="607" spans="1:65">
      <c r="A607" s="29"/>
      <c r="B607" s="19">
        <v>1</v>
      </c>
      <c r="C607" s="9">
        <v>3</v>
      </c>
      <c r="D607" s="11">
        <v>0.52</v>
      </c>
      <c r="E607" s="11">
        <v>0.76207339312812561</v>
      </c>
      <c r="F607" s="144">
        <v>0.5</v>
      </c>
      <c r="G607" s="11">
        <v>0.31</v>
      </c>
      <c r="H607" s="11">
        <v>0.64</v>
      </c>
      <c r="I607" s="11">
        <v>0.73</v>
      </c>
      <c r="J607" s="11">
        <v>0.53</v>
      </c>
      <c r="K607" s="11">
        <v>0.54</v>
      </c>
      <c r="L607" s="11">
        <v>0.77</v>
      </c>
      <c r="M607" s="144">
        <v>1.2563342290999999</v>
      </c>
      <c r="N607" s="144">
        <v>1</v>
      </c>
      <c r="O607" s="144">
        <v>1.46</v>
      </c>
      <c r="P607" s="149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16</v>
      </c>
    </row>
    <row r="608" spans="1:65">
      <c r="A608" s="29"/>
      <c r="B608" s="19">
        <v>1</v>
      </c>
      <c r="C608" s="9">
        <v>4</v>
      </c>
      <c r="D608" s="11">
        <v>0.57999999999999996</v>
      </c>
      <c r="E608" s="11">
        <v>0.78268556319205385</v>
      </c>
      <c r="F608" s="144">
        <v>0.5</v>
      </c>
      <c r="G608" s="11">
        <v>0.36</v>
      </c>
      <c r="H608" s="11">
        <v>0.79</v>
      </c>
      <c r="I608" s="11">
        <v>0.72</v>
      </c>
      <c r="J608" s="11">
        <v>0.52</v>
      </c>
      <c r="K608" s="11">
        <v>0.52</v>
      </c>
      <c r="L608" s="11">
        <v>0.8</v>
      </c>
      <c r="M608" s="144">
        <v>1.28949452908</v>
      </c>
      <c r="N608" s="144">
        <v>1.1000000000000001</v>
      </c>
      <c r="O608" s="144">
        <v>1.59</v>
      </c>
      <c r="P608" s="149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0.61825537298017097</v>
      </c>
    </row>
    <row r="609" spans="1:65">
      <c r="A609" s="29"/>
      <c r="B609" s="19">
        <v>1</v>
      </c>
      <c r="C609" s="9">
        <v>5</v>
      </c>
      <c r="D609" s="11">
        <v>0.61</v>
      </c>
      <c r="E609" s="11">
        <v>0.9168609908423514</v>
      </c>
      <c r="F609" s="144">
        <v>0.6</v>
      </c>
      <c r="G609" s="11">
        <v>0.31</v>
      </c>
      <c r="H609" s="11">
        <v>0.55000000000000004</v>
      </c>
      <c r="I609" s="11">
        <v>0.78</v>
      </c>
      <c r="J609" s="11">
        <v>0.53</v>
      </c>
      <c r="K609" s="11">
        <v>0.52</v>
      </c>
      <c r="L609" s="11">
        <v>0.73</v>
      </c>
      <c r="M609" s="144">
        <v>1.15441756044</v>
      </c>
      <c r="N609" s="144">
        <v>1</v>
      </c>
      <c r="O609" s="144">
        <v>1.24</v>
      </c>
      <c r="P609" s="149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99</v>
      </c>
    </row>
    <row r="610" spans="1:65">
      <c r="A610" s="29"/>
      <c r="B610" s="19">
        <v>1</v>
      </c>
      <c r="C610" s="9">
        <v>6</v>
      </c>
      <c r="D610" s="11">
        <v>0.54</v>
      </c>
      <c r="E610" s="11">
        <v>0.83443749630477904</v>
      </c>
      <c r="F610" s="144">
        <v>0.5</v>
      </c>
      <c r="G610" s="11">
        <v>0.33</v>
      </c>
      <c r="H610" s="11">
        <v>0.59</v>
      </c>
      <c r="I610" s="11">
        <v>0.76</v>
      </c>
      <c r="J610" s="11">
        <v>0.49</v>
      </c>
      <c r="K610" s="145">
        <v>0.48</v>
      </c>
      <c r="L610" s="11">
        <v>0.79</v>
      </c>
      <c r="M610" s="144">
        <v>1.2692819419500001</v>
      </c>
      <c r="N610" s="144">
        <v>1.1000000000000001</v>
      </c>
      <c r="O610" s="144">
        <v>1.59</v>
      </c>
      <c r="P610" s="149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20" t="s">
        <v>257</v>
      </c>
      <c r="C611" s="12"/>
      <c r="D611" s="22">
        <v>0.57333333333333336</v>
      </c>
      <c r="E611" s="22">
        <v>0.8230429838413672</v>
      </c>
      <c r="F611" s="22">
        <v>0.51666666666666672</v>
      </c>
      <c r="G611" s="22">
        <v>0.32666666666666666</v>
      </c>
      <c r="H611" s="22">
        <v>0.66166666666666663</v>
      </c>
      <c r="I611" s="22">
        <v>0.74666666666666659</v>
      </c>
      <c r="J611" s="22">
        <v>0.52500000000000002</v>
      </c>
      <c r="K611" s="22">
        <v>0.52</v>
      </c>
      <c r="L611" s="22">
        <v>0.76166666666666671</v>
      </c>
      <c r="M611" s="22">
        <v>1.2214071914066664</v>
      </c>
      <c r="N611" s="22">
        <v>1.05</v>
      </c>
      <c r="O611" s="22">
        <v>1.46</v>
      </c>
      <c r="P611" s="149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29"/>
      <c r="B612" s="3" t="s">
        <v>258</v>
      </c>
      <c r="C612" s="28"/>
      <c r="D612" s="11">
        <v>0.57999999999999996</v>
      </c>
      <c r="E612" s="11">
        <v>0.82110022979044683</v>
      </c>
      <c r="F612" s="11">
        <v>0.5</v>
      </c>
      <c r="G612" s="11">
        <v>0.32500000000000001</v>
      </c>
      <c r="H612" s="11">
        <v>0.63500000000000001</v>
      </c>
      <c r="I612" s="11">
        <v>0.745</v>
      </c>
      <c r="J612" s="11">
        <v>0.52500000000000002</v>
      </c>
      <c r="K612" s="11">
        <v>0.52500000000000002</v>
      </c>
      <c r="L612" s="11">
        <v>0.77500000000000002</v>
      </c>
      <c r="M612" s="11">
        <v>1.2193427148549998</v>
      </c>
      <c r="N612" s="11">
        <v>1.05</v>
      </c>
      <c r="O612" s="11">
        <v>1.48</v>
      </c>
      <c r="P612" s="149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3" t="s">
        <v>259</v>
      </c>
      <c r="C613" s="28"/>
      <c r="D613" s="23">
        <v>3.6696957185394334E-2</v>
      </c>
      <c r="E613" s="23">
        <v>5.3473793231727088E-2</v>
      </c>
      <c r="F613" s="23">
        <v>4.0824829046386291E-2</v>
      </c>
      <c r="G613" s="23">
        <v>1.8618986725025252E-2</v>
      </c>
      <c r="H613" s="23">
        <v>9.7245394064021828E-2</v>
      </c>
      <c r="I613" s="23">
        <v>2.1602468994692887E-2</v>
      </c>
      <c r="J613" s="23">
        <v>2.2583179581272449E-2</v>
      </c>
      <c r="K613" s="23">
        <v>2.0976176963403051E-2</v>
      </c>
      <c r="L613" s="23">
        <v>3.8686776379877781E-2</v>
      </c>
      <c r="M613" s="23">
        <v>5.6871251421736928E-2</v>
      </c>
      <c r="N613" s="23">
        <v>5.4772255750516662E-2</v>
      </c>
      <c r="O613" s="23">
        <v>0.13431306712304655</v>
      </c>
      <c r="P613" s="149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86</v>
      </c>
      <c r="C614" s="28"/>
      <c r="D614" s="13">
        <v>6.4006320672199413E-2</v>
      </c>
      <c r="E614" s="13">
        <v>6.4970839046765497E-2</v>
      </c>
      <c r="F614" s="13">
        <v>7.9015798154296032E-2</v>
      </c>
      <c r="G614" s="13">
        <v>5.6996898137832402E-2</v>
      </c>
      <c r="H614" s="13">
        <v>0.1469703688625015</v>
      </c>
      <c r="I614" s="13">
        <v>2.8931878117892263E-2</v>
      </c>
      <c r="J614" s="13">
        <v>4.301558015480466E-2</v>
      </c>
      <c r="K614" s="13">
        <v>4.0338801852698176E-2</v>
      </c>
      <c r="L614" s="13">
        <v>5.0792266581896429E-2</v>
      </c>
      <c r="M614" s="13">
        <v>4.6562073501662964E-2</v>
      </c>
      <c r="N614" s="13">
        <v>5.2164053095730155E-2</v>
      </c>
      <c r="O614" s="13">
        <v>9.1995251454141475E-2</v>
      </c>
      <c r="P614" s="14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3">
        <v>-7.2659359886029451E-2</v>
      </c>
      <c r="E615" s="13">
        <v>0.33123466420366121</v>
      </c>
      <c r="F615" s="13">
        <v>-0.16431512082752653</v>
      </c>
      <c r="G615" s="13">
        <v>-0.47163149574901686</v>
      </c>
      <c r="H615" s="13">
        <v>7.0215796875715997E-2</v>
      </c>
      <c r="I615" s="13">
        <v>0.20769943828796156</v>
      </c>
      <c r="J615" s="13">
        <v>-0.15083633245377692</v>
      </c>
      <c r="K615" s="13">
        <v>-0.15892360547802675</v>
      </c>
      <c r="L615" s="13">
        <v>0.23196125736071083</v>
      </c>
      <c r="M615" s="13">
        <v>0.97557068613755504</v>
      </c>
      <c r="N615" s="13">
        <v>0.69832733509244616</v>
      </c>
      <c r="O615" s="13">
        <v>1.3614837230809247</v>
      </c>
      <c r="P615" s="149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45" t="s">
        <v>261</v>
      </c>
      <c r="C616" s="46"/>
      <c r="D616" s="44">
        <v>0.56999999999999995</v>
      </c>
      <c r="E616" s="44">
        <v>0.52</v>
      </c>
      <c r="F616" s="44" t="s">
        <v>262</v>
      </c>
      <c r="G616" s="44">
        <v>1.64</v>
      </c>
      <c r="H616" s="44">
        <v>0.18</v>
      </c>
      <c r="I616" s="44">
        <v>0.18</v>
      </c>
      <c r="J616" s="44">
        <v>0.78</v>
      </c>
      <c r="K616" s="44">
        <v>0.8</v>
      </c>
      <c r="L616" s="44">
        <v>0.25</v>
      </c>
      <c r="M616" s="44">
        <v>2.25</v>
      </c>
      <c r="N616" s="44" t="s">
        <v>262</v>
      </c>
      <c r="O616" s="44">
        <v>3.29</v>
      </c>
      <c r="P616" s="149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0" t="s">
        <v>327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BM617" s="55"/>
    </row>
    <row r="618" spans="1:65">
      <c r="BM618" s="55"/>
    </row>
    <row r="619" spans="1:65" ht="15">
      <c r="B619" s="8" t="s">
        <v>578</v>
      </c>
      <c r="BM619" s="27" t="s">
        <v>317</v>
      </c>
    </row>
    <row r="620" spans="1:65" ht="15">
      <c r="A620" s="24" t="s">
        <v>31</v>
      </c>
      <c r="B620" s="18" t="s">
        <v>110</v>
      </c>
      <c r="C620" s="15" t="s">
        <v>111</v>
      </c>
      <c r="D620" s="16" t="s">
        <v>226</v>
      </c>
      <c r="E620" s="17" t="s">
        <v>226</v>
      </c>
      <c r="F620" s="17" t="s">
        <v>226</v>
      </c>
      <c r="G620" s="17" t="s">
        <v>226</v>
      </c>
      <c r="H620" s="17" t="s">
        <v>226</v>
      </c>
      <c r="I620" s="149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 t="s">
        <v>227</v>
      </c>
      <c r="C621" s="9" t="s">
        <v>227</v>
      </c>
      <c r="D621" s="147" t="s">
        <v>230</v>
      </c>
      <c r="E621" s="148" t="s">
        <v>231</v>
      </c>
      <c r="F621" s="148" t="s">
        <v>233</v>
      </c>
      <c r="G621" s="148" t="s">
        <v>235</v>
      </c>
      <c r="H621" s="148" t="s">
        <v>251</v>
      </c>
      <c r="I621" s="149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9"/>
      <c r="C622" s="9"/>
      <c r="D622" s="10" t="s">
        <v>284</v>
      </c>
      <c r="E622" s="11" t="s">
        <v>284</v>
      </c>
      <c r="F622" s="11" t="s">
        <v>284</v>
      </c>
      <c r="G622" s="11" t="s">
        <v>318</v>
      </c>
      <c r="H622" s="11" t="s">
        <v>284</v>
      </c>
      <c r="I622" s="149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/>
      <c r="C623" s="9"/>
      <c r="D623" s="25" t="s">
        <v>319</v>
      </c>
      <c r="E623" s="25" t="s">
        <v>320</v>
      </c>
      <c r="F623" s="25" t="s">
        <v>321</v>
      </c>
      <c r="G623" s="25" t="s">
        <v>321</v>
      </c>
      <c r="H623" s="25" t="s">
        <v>256</v>
      </c>
      <c r="I623" s="149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>
        <v>1</v>
      </c>
      <c r="C624" s="14">
        <v>1</v>
      </c>
      <c r="D624" s="220">
        <v>22.358000000000001</v>
      </c>
      <c r="E624" s="220">
        <v>24.118803343718774</v>
      </c>
      <c r="F624" s="228">
        <v>41.485199999999999</v>
      </c>
      <c r="G624" s="220">
        <v>26.5</v>
      </c>
      <c r="H624" s="220">
        <v>26.299999999999997</v>
      </c>
      <c r="I624" s="221"/>
      <c r="J624" s="222"/>
      <c r="K624" s="222"/>
      <c r="L624" s="222"/>
      <c r="M624" s="222"/>
      <c r="N624" s="222"/>
      <c r="O624" s="222"/>
      <c r="P624" s="222"/>
      <c r="Q624" s="222"/>
      <c r="R624" s="222"/>
      <c r="S624" s="222"/>
      <c r="T624" s="222"/>
      <c r="U624" s="222"/>
      <c r="V624" s="222"/>
      <c r="W624" s="222"/>
      <c r="X624" s="222"/>
      <c r="Y624" s="222"/>
      <c r="Z624" s="222"/>
      <c r="AA624" s="222"/>
      <c r="AB624" s="222"/>
      <c r="AC624" s="222"/>
      <c r="AD624" s="222"/>
      <c r="AE624" s="222"/>
      <c r="AF624" s="222"/>
      <c r="AG624" s="222"/>
      <c r="AH624" s="222"/>
      <c r="AI624" s="222"/>
      <c r="AJ624" s="222"/>
      <c r="AK624" s="222"/>
      <c r="AL624" s="222"/>
      <c r="AM624" s="222"/>
      <c r="AN624" s="222"/>
      <c r="AO624" s="222"/>
      <c r="AP624" s="222"/>
      <c r="AQ624" s="222"/>
      <c r="AR624" s="222"/>
      <c r="AS624" s="222"/>
      <c r="AT624" s="222"/>
      <c r="AU624" s="222"/>
      <c r="AV624" s="222"/>
      <c r="AW624" s="222"/>
      <c r="AX624" s="222"/>
      <c r="AY624" s="222"/>
      <c r="AZ624" s="222"/>
      <c r="BA624" s="222"/>
      <c r="BB624" s="222"/>
      <c r="BC624" s="222"/>
      <c r="BD624" s="222"/>
      <c r="BE624" s="222"/>
      <c r="BF624" s="222"/>
      <c r="BG624" s="222"/>
      <c r="BH624" s="222"/>
      <c r="BI624" s="222"/>
      <c r="BJ624" s="222"/>
      <c r="BK624" s="222"/>
      <c r="BL624" s="222"/>
      <c r="BM624" s="223">
        <v>1</v>
      </c>
    </row>
    <row r="625" spans="1:65">
      <c r="A625" s="29"/>
      <c r="B625" s="19">
        <v>1</v>
      </c>
      <c r="C625" s="9">
        <v>2</v>
      </c>
      <c r="D625" s="224">
        <v>23.385999999999999</v>
      </c>
      <c r="E625" s="224">
        <v>24.207488140777368</v>
      </c>
      <c r="F625" s="230">
        <v>41.551200000000001</v>
      </c>
      <c r="G625" s="224">
        <v>27.1</v>
      </c>
      <c r="H625" s="224">
        <v>26.299999999999997</v>
      </c>
      <c r="I625" s="221"/>
      <c r="J625" s="222"/>
      <c r="K625" s="222"/>
      <c r="L625" s="222"/>
      <c r="M625" s="222"/>
      <c r="N625" s="222"/>
      <c r="O625" s="222"/>
      <c r="P625" s="222"/>
      <c r="Q625" s="222"/>
      <c r="R625" s="222"/>
      <c r="S625" s="222"/>
      <c r="T625" s="222"/>
      <c r="U625" s="222"/>
      <c r="V625" s="222"/>
      <c r="W625" s="222"/>
      <c r="X625" s="222"/>
      <c r="Y625" s="222"/>
      <c r="Z625" s="222"/>
      <c r="AA625" s="222"/>
      <c r="AB625" s="222"/>
      <c r="AC625" s="222"/>
      <c r="AD625" s="222"/>
      <c r="AE625" s="222"/>
      <c r="AF625" s="222"/>
      <c r="AG625" s="222"/>
      <c r="AH625" s="222"/>
      <c r="AI625" s="222"/>
      <c r="AJ625" s="222"/>
      <c r="AK625" s="222"/>
      <c r="AL625" s="222"/>
      <c r="AM625" s="222"/>
      <c r="AN625" s="222"/>
      <c r="AO625" s="222"/>
      <c r="AP625" s="222"/>
      <c r="AQ625" s="222"/>
      <c r="AR625" s="222"/>
      <c r="AS625" s="222"/>
      <c r="AT625" s="222"/>
      <c r="AU625" s="222"/>
      <c r="AV625" s="222"/>
      <c r="AW625" s="222"/>
      <c r="AX625" s="222"/>
      <c r="AY625" s="222"/>
      <c r="AZ625" s="222"/>
      <c r="BA625" s="222"/>
      <c r="BB625" s="222"/>
      <c r="BC625" s="222"/>
      <c r="BD625" s="222"/>
      <c r="BE625" s="222"/>
      <c r="BF625" s="222"/>
      <c r="BG625" s="222"/>
      <c r="BH625" s="222"/>
      <c r="BI625" s="222"/>
      <c r="BJ625" s="222"/>
      <c r="BK625" s="222"/>
      <c r="BL625" s="222"/>
      <c r="BM625" s="223">
        <v>6</v>
      </c>
    </row>
    <row r="626" spans="1:65">
      <c r="A626" s="29"/>
      <c r="B626" s="19">
        <v>1</v>
      </c>
      <c r="C626" s="9">
        <v>3</v>
      </c>
      <c r="D626" s="224">
        <v>21.71</v>
      </c>
      <c r="E626" s="224">
        <v>24.591398807214276</v>
      </c>
      <c r="F626" s="230">
        <v>41.542400000000001</v>
      </c>
      <c r="G626" s="224">
        <v>25.5</v>
      </c>
      <c r="H626" s="224">
        <v>26.7</v>
      </c>
      <c r="I626" s="221"/>
      <c r="J626" s="222"/>
      <c r="K626" s="222"/>
      <c r="L626" s="222"/>
      <c r="M626" s="222"/>
      <c r="N626" s="222"/>
      <c r="O626" s="222"/>
      <c r="P626" s="222"/>
      <c r="Q626" s="222"/>
      <c r="R626" s="222"/>
      <c r="S626" s="222"/>
      <c r="T626" s="222"/>
      <c r="U626" s="222"/>
      <c r="V626" s="222"/>
      <c r="W626" s="222"/>
      <c r="X626" s="222"/>
      <c r="Y626" s="222"/>
      <c r="Z626" s="222"/>
      <c r="AA626" s="222"/>
      <c r="AB626" s="222"/>
      <c r="AC626" s="222"/>
      <c r="AD626" s="222"/>
      <c r="AE626" s="222"/>
      <c r="AF626" s="222"/>
      <c r="AG626" s="222"/>
      <c r="AH626" s="222"/>
      <c r="AI626" s="222"/>
      <c r="AJ626" s="222"/>
      <c r="AK626" s="222"/>
      <c r="AL626" s="222"/>
      <c r="AM626" s="222"/>
      <c r="AN626" s="222"/>
      <c r="AO626" s="222"/>
      <c r="AP626" s="222"/>
      <c r="AQ626" s="222"/>
      <c r="AR626" s="222"/>
      <c r="AS626" s="222"/>
      <c r="AT626" s="222"/>
      <c r="AU626" s="222"/>
      <c r="AV626" s="222"/>
      <c r="AW626" s="222"/>
      <c r="AX626" s="222"/>
      <c r="AY626" s="222"/>
      <c r="AZ626" s="222"/>
      <c r="BA626" s="222"/>
      <c r="BB626" s="222"/>
      <c r="BC626" s="222"/>
      <c r="BD626" s="222"/>
      <c r="BE626" s="222"/>
      <c r="BF626" s="222"/>
      <c r="BG626" s="222"/>
      <c r="BH626" s="222"/>
      <c r="BI626" s="222"/>
      <c r="BJ626" s="222"/>
      <c r="BK626" s="222"/>
      <c r="BL626" s="222"/>
      <c r="BM626" s="223">
        <v>16</v>
      </c>
    </row>
    <row r="627" spans="1:65">
      <c r="A627" s="29"/>
      <c r="B627" s="19">
        <v>1</v>
      </c>
      <c r="C627" s="9">
        <v>4</v>
      </c>
      <c r="D627" s="224">
        <v>22.481000000000002</v>
      </c>
      <c r="E627" s="224">
        <v>24.415806676483925</v>
      </c>
      <c r="F627" s="230">
        <v>41.462800000000001</v>
      </c>
      <c r="G627" s="224">
        <v>26.1</v>
      </c>
      <c r="H627" s="224">
        <v>27.3</v>
      </c>
      <c r="I627" s="221"/>
      <c r="J627" s="222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  <c r="AD627" s="222"/>
      <c r="AE627" s="222"/>
      <c r="AF627" s="222"/>
      <c r="AG627" s="222"/>
      <c r="AH627" s="222"/>
      <c r="AI627" s="222"/>
      <c r="AJ627" s="222"/>
      <c r="AK627" s="222"/>
      <c r="AL627" s="222"/>
      <c r="AM627" s="222"/>
      <c r="AN627" s="222"/>
      <c r="AO627" s="222"/>
      <c r="AP627" s="222"/>
      <c r="AQ627" s="222"/>
      <c r="AR627" s="222"/>
      <c r="AS627" s="222"/>
      <c r="AT627" s="222"/>
      <c r="AU627" s="222"/>
      <c r="AV627" s="222"/>
      <c r="AW627" s="222"/>
      <c r="AX627" s="222"/>
      <c r="AY627" s="222"/>
      <c r="AZ627" s="222"/>
      <c r="BA627" s="222"/>
      <c r="BB627" s="222"/>
      <c r="BC627" s="222"/>
      <c r="BD627" s="222"/>
      <c r="BE627" s="222"/>
      <c r="BF627" s="222"/>
      <c r="BG627" s="222"/>
      <c r="BH627" s="222"/>
      <c r="BI627" s="222"/>
      <c r="BJ627" s="222"/>
      <c r="BK627" s="222"/>
      <c r="BL627" s="222"/>
      <c r="BM627" s="223">
        <v>24.977539075064598</v>
      </c>
    </row>
    <row r="628" spans="1:65">
      <c r="A628" s="29"/>
      <c r="B628" s="19">
        <v>1</v>
      </c>
      <c r="C628" s="9">
        <v>5</v>
      </c>
      <c r="D628" s="224">
        <v>23.565999999999999</v>
      </c>
      <c r="E628" s="224">
        <v>23.718974258040809</v>
      </c>
      <c r="F628" s="230">
        <v>41.484000000000002</v>
      </c>
      <c r="G628" s="224">
        <v>26.7</v>
      </c>
      <c r="H628" s="224">
        <v>26.299999999999997</v>
      </c>
      <c r="I628" s="221"/>
      <c r="J628" s="222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  <c r="AD628" s="222"/>
      <c r="AE628" s="222"/>
      <c r="AF628" s="222"/>
      <c r="AG628" s="222"/>
      <c r="AH628" s="222"/>
      <c r="AI628" s="222"/>
      <c r="AJ628" s="222"/>
      <c r="AK628" s="222"/>
      <c r="AL628" s="222"/>
      <c r="AM628" s="222"/>
      <c r="AN628" s="222"/>
      <c r="AO628" s="222"/>
      <c r="AP628" s="222"/>
      <c r="AQ628" s="222"/>
      <c r="AR628" s="222"/>
      <c r="AS628" s="222"/>
      <c r="AT628" s="222"/>
      <c r="AU628" s="222"/>
      <c r="AV628" s="222"/>
      <c r="AW628" s="222"/>
      <c r="AX628" s="222"/>
      <c r="AY628" s="222"/>
      <c r="AZ628" s="222"/>
      <c r="BA628" s="222"/>
      <c r="BB628" s="222"/>
      <c r="BC628" s="222"/>
      <c r="BD628" s="222"/>
      <c r="BE628" s="222"/>
      <c r="BF628" s="222"/>
      <c r="BG628" s="222"/>
      <c r="BH628" s="222"/>
      <c r="BI628" s="222"/>
      <c r="BJ628" s="222"/>
      <c r="BK628" s="222"/>
      <c r="BL628" s="222"/>
      <c r="BM628" s="223">
        <v>12</v>
      </c>
    </row>
    <row r="629" spans="1:65">
      <c r="A629" s="29"/>
      <c r="B629" s="19">
        <v>1</v>
      </c>
      <c r="C629" s="9">
        <v>6</v>
      </c>
      <c r="D629" s="224">
        <v>22.731999999999999</v>
      </c>
      <c r="E629" s="224">
        <v>24.4754665753156</v>
      </c>
      <c r="F629" s="230">
        <v>41.484000000000002</v>
      </c>
      <c r="G629" s="224">
        <v>25.9</v>
      </c>
      <c r="H629" s="224">
        <v>27</v>
      </c>
      <c r="I629" s="221"/>
      <c r="J629" s="222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  <c r="AD629" s="222"/>
      <c r="AE629" s="222"/>
      <c r="AF629" s="222"/>
      <c r="AG629" s="222"/>
      <c r="AH629" s="222"/>
      <c r="AI629" s="222"/>
      <c r="AJ629" s="222"/>
      <c r="AK629" s="222"/>
      <c r="AL629" s="222"/>
      <c r="AM629" s="222"/>
      <c r="AN629" s="222"/>
      <c r="AO629" s="222"/>
      <c r="AP629" s="222"/>
      <c r="AQ629" s="222"/>
      <c r="AR629" s="222"/>
      <c r="AS629" s="222"/>
      <c r="AT629" s="222"/>
      <c r="AU629" s="222"/>
      <c r="AV629" s="222"/>
      <c r="AW629" s="222"/>
      <c r="AX629" s="222"/>
      <c r="AY629" s="222"/>
      <c r="AZ629" s="222"/>
      <c r="BA629" s="222"/>
      <c r="BB629" s="222"/>
      <c r="BC629" s="222"/>
      <c r="BD629" s="222"/>
      <c r="BE629" s="222"/>
      <c r="BF629" s="222"/>
      <c r="BG629" s="222"/>
      <c r="BH629" s="222"/>
      <c r="BI629" s="222"/>
      <c r="BJ629" s="222"/>
      <c r="BK629" s="222"/>
      <c r="BL629" s="222"/>
      <c r="BM629" s="225"/>
    </row>
    <row r="630" spans="1:65">
      <c r="A630" s="29"/>
      <c r="B630" s="20" t="s">
        <v>257</v>
      </c>
      <c r="C630" s="12"/>
      <c r="D630" s="226">
        <v>22.705500000000001</v>
      </c>
      <c r="E630" s="226">
        <v>24.254656300258461</v>
      </c>
      <c r="F630" s="226">
        <v>41.501600000000003</v>
      </c>
      <c r="G630" s="226">
        <v>26.299999999999997</v>
      </c>
      <c r="H630" s="226">
        <v>26.649999999999995</v>
      </c>
      <c r="I630" s="221"/>
      <c r="J630" s="222"/>
      <c r="K630" s="222"/>
      <c r="L630" s="222"/>
      <c r="M630" s="222"/>
      <c r="N630" s="222"/>
      <c r="O630" s="222"/>
      <c r="P630" s="222"/>
      <c r="Q630" s="222"/>
      <c r="R630" s="222"/>
      <c r="S630" s="222"/>
      <c r="T630" s="222"/>
      <c r="U630" s="222"/>
      <c r="V630" s="222"/>
      <c r="W630" s="222"/>
      <c r="X630" s="222"/>
      <c r="Y630" s="222"/>
      <c r="Z630" s="222"/>
      <c r="AA630" s="222"/>
      <c r="AB630" s="222"/>
      <c r="AC630" s="222"/>
      <c r="AD630" s="222"/>
      <c r="AE630" s="222"/>
      <c r="AF630" s="222"/>
      <c r="AG630" s="222"/>
      <c r="AH630" s="222"/>
      <c r="AI630" s="222"/>
      <c r="AJ630" s="222"/>
      <c r="AK630" s="222"/>
      <c r="AL630" s="222"/>
      <c r="AM630" s="222"/>
      <c r="AN630" s="222"/>
      <c r="AO630" s="222"/>
      <c r="AP630" s="222"/>
      <c r="AQ630" s="222"/>
      <c r="AR630" s="222"/>
      <c r="AS630" s="222"/>
      <c r="AT630" s="222"/>
      <c r="AU630" s="222"/>
      <c r="AV630" s="222"/>
      <c r="AW630" s="222"/>
      <c r="AX630" s="222"/>
      <c r="AY630" s="222"/>
      <c r="AZ630" s="222"/>
      <c r="BA630" s="222"/>
      <c r="BB630" s="222"/>
      <c r="BC630" s="222"/>
      <c r="BD630" s="222"/>
      <c r="BE630" s="222"/>
      <c r="BF630" s="222"/>
      <c r="BG630" s="222"/>
      <c r="BH630" s="222"/>
      <c r="BI630" s="222"/>
      <c r="BJ630" s="222"/>
      <c r="BK630" s="222"/>
      <c r="BL630" s="222"/>
      <c r="BM630" s="225"/>
    </row>
    <row r="631" spans="1:65">
      <c r="A631" s="29"/>
      <c r="B631" s="3" t="s">
        <v>258</v>
      </c>
      <c r="C631" s="28"/>
      <c r="D631" s="224">
        <v>22.6065</v>
      </c>
      <c r="E631" s="224">
        <v>24.311647408630648</v>
      </c>
      <c r="F631" s="224">
        <v>41.4846</v>
      </c>
      <c r="G631" s="224">
        <v>26.3</v>
      </c>
      <c r="H631" s="224">
        <v>26.5</v>
      </c>
      <c r="I631" s="221"/>
      <c r="J631" s="222"/>
      <c r="K631" s="222"/>
      <c r="L631" s="222"/>
      <c r="M631" s="222"/>
      <c r="N631" s="222"/>
      <c r="O631" s="222"/>
      <c r="P631" s="222"/>
      <c r="Q631" s="222"/>
      <c r="R631" s="222"/>
      <c r="S631" s="222"/>
      <c r="T631" s="222"/>
      <c r="U631" s="222"/>
      <c r="V631" s="222"/>
      <c r="W631" s="222"/>
      <c r="X631" s="222"/>
      <c r="Y631" s="222"/>
      <c r="Z631" s="222"/>
      <c r="AA631" s="222"/>
      <c r="AB631" s="222"/>
      <c r="AC631" s="222"/>
      <c r="AD631" s="222"/>
      <c r="AE631" s="222"/>
      <c r="AF631" s="222"/>
      <c r="AG631" s="222"/>
      <c r="AH631" s="222"/>
      <c r="AI631" s="222"/>
      <c r="AJ631" s="222"/>
      <c r="AK631" s="222"/>
      <c r="AL631" s="222"/>
      <c r="AM631" s="222"/>
      <c r="AN631" s="222"/>
      <c r="AO631" s="222"/>
      <c r="AP631" s="222"/>
      <c r="AQ631" s="222"/>
      <c r="AR631" s="222"/>
      <c r="AS631" s="222"/>
      <c r="AT631" s="222"/>
      <c r="AU631" s="222"/>
      <c r="AV631" s="222"/>
      <c r="AW631" s="222"/>
      <c r="AX631" s="222"/>
      <c r="AY631" s="222"/>
      <c r="AZ631" s="222"/>
      <c r="BA631" s="222"/>
      <c r="BB631" s="222"/>
      <c r="BC631" s="222"/>
      <c r="BD631" s="222"/>
      <c r="BE631" s="222"/>
      <c r="BF631" s="222"/>
      <c r="BG631" s="222"/>
      <c r="BH631" s="222"/>
      <c r="BI631" s="222"/>
      <c r="BJ631" s="222"/>
      <c r="BK631" s="222"/>
      <c r="BL631" s="222"/>
      <c r="BM631" s="225"/>
    </row>
    <row r="632" spans="1:65">
      <c r="A632" s="29"/>
      <c r="B632" s="3" t="s">
        <v>259</v>
      </c>
      <c r="C632" s="28"/>
      <c r="D632" s="224">
        <v>0.6879563212879134</v>
      </c>
      <c r="E632" s="224">
        <v>0.3148835495046341</v>
      </c>
      <c r="F632" s="224">
        <v>3.6107395364384835E-2</v>
      </c>
      <c r="G632" s="224">
        <v>0.57965506984757786</v>
      </c>
      <c r="H632" s="224">
        <v>0.42778499272415033</v>
      </c>
      <c r="I632" s="221"/>
      <c r="J632" s="222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  <c r="AA632" s="222"/>
      <c r="AB632" s="222"/>
      <c r="AC632" s="222"/>
      <c r="AD632" s="222"/>
      <c r="AE632" s="222"/>
      <c r="AF632" s="222"/>
      <c r="AG632" s="222"/>
      <c r="AH632" s="222"/>
      <c r="AI632" s="222"/>
      <c r="AJ632" s="222"/>
      <c r="AK632" s="222"/>
      <c r="AL632" s="222"/>
      <c r="AM632" s="222"/>
      <c r="AN632" s="222"/>
      <c r="AO632" s="222"/>
      <c r="AP632" s="222"/>
      <c r="AQ632" s="222"/>
      <c r="AR632" s="222"/>
      <c r="AS632" s="222"/>
      <c r="AT632" s="222"/>
      <c r="AU632" s="222"/>
      <c r="AV632" s="222"/>
      <c r="AW632" s="222"/>
      <c r="AX632" s="222"/>
      <c r="AY632" s="222"/>
      <c r="AZ632" s="222"/>
      <c r="BA632" s="222"/>
      <c r="BB632" s="222"/>
      <c r="BC632" s="222"/>
      <c r="BD632" s="222"/>
      <c r="BE632" s="222"/>
      <c r="BF632" s="222"/>
      <c r="BG632" s="222"/>
      <c r="BH632" s="222"/>
      <c r="BI632" s="222"/>
      <c r="BJ632" s="222"/>
      <c r="BK632" s="222"/>
      <c r="BL632" s="222"/>
      <c r="BM632" s="225"/>
    </row>
    <row r="633" spans="1:65">
      <c r="A633" s="29"/>
      <c r="B633" s="3" t="s">
        <v>86</v>
      </c>
      <c r="C633" s="28"/>
      <c r="D633" s="13">
        <v>3.0299104678950622E-2</v>
      </c>
      <c r="E633" s="13">
        <v>1.2982395858616172E-2</v>
      </c>
      <c r="F633" s="13">
        <v>8.7002417652294931E-4</v>
      </c>
      <c r="G633" s="13">
        <v>2.2040116724242508E-2</v>
      </c>
      <c r="H633" s="13">
        <v>1.6051969708223281E-2</v>
      </c>
      <c r="I633" s="14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260</v>
      </c>
      <c r="C634" s="28"/>
      <c r="D634" s="13">
        <v>-9.0963287785737257E-2</v>
      </c>
      <c r="E634" s="13">
        <v>-2.8941312938543295E-2</v>
      </c>
      <c r="F634" s="13">
        <v>0.6615568041061175</v>
      </c>
      <c r="G634" s="13">
        <v>5.2946005647755312E-2</v>
      </c>
      <c r="H634" s="13">
        <v>6.6958595076527683E-2</v>
      </c>
      <c r="I634" s="14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5" t="s">
        <v>261</v>
      </c>
      <c r="C635" s="46"/>
      <c r="D635" s="44">
        <v>1.19</v>
      </c>
      <c r="E635" s="44">
        <v>0.67</v>
      </c>
      <c r="F635" s="44">
        <v>5.01</v>
      </c>
      <c r="G635" s="44">
        <v>0</v>
      </c>
      <c r="H635" s="44">
        <v>0.12</v>
      </c>
      <c r="I635" s="14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20"/>
      <c r="D636" s="20"/>
      <c r="E636" s="20"/>
      <c r="F636" s="20"/>
      <c r="G636" s="20"/>
      <c r="H636" s="20"/>
      <c r="BM636" s="55"/>
    </row>
    <row r="637" spans="1:65" ht="15">
      <c r="B637" s="8" t="s">
        <v>579</v>
      </c>
      <c r="BM637" s="27" t="s">
        <v>66</v>
      </c>
    </row>
    <row r="638" spans="1:65" ht="15">
      <c r="A638" s="24" t="s">
        <v>34</v>
      </c>
      <c r="B638" s="18" t="s">
        <v>110</v>
      </c>
      <c r="C638" s="15" t="s">
        <v>111</v>
      </c>
      <c r="D638" s="16" t="s">
        <v>226</v>
      </c>
      <c r="E638" s="17" t="s">
        <v>226</v>
      </c>
      <c r="F638" s="17" t="s">
        <v>226</v>
      </c>
      <c r="G638" s="17" t="s">
        <v>226</v>
      </c>
      <c r="H638" s="17" t="s">
        <v>226</v>
      </c>
      <c r="I638" s="17" t="s">
        <v>226</v>
      </c>
      <c r="J638" s="17" t="s">
        <v>226</v>
      </c>
      <c r="K638" s="17" t="s">
        <v>226</v>
      </c>
      <c r="L638" s="17" t="s">
        <v>226</v>
      </c>
      <c r="M638" s="17" t="s">
        <v>226</v>
      </c>
      <c r="N638" s="17" t="s">
        <v>226</v>
      </c>
      <c r="O638" s="17" t="s">
        <v>226</v>
      </c>
      <c r="P638" s="17" t="s">
        <v>226</v>
      </c>
      <c r="Q638" s="17" t="s">
        <v>226</v>
      </c>
      <c r="R638" s="17" t="s">
        <v>226</v>
      </c>
      <c r="S638" s="17" t="s">
        <v>226</v>
      </c>
      <c r="T638" s="17" t="s">
        <v>226</v>
      </c>
      <c r="U638" s="17" t="s">
        <v>226</v>
      </c>
      <c r="V638" s="17" t="s">
        <v>226</v>
      </c>
      <c r="W638" s="17" t="s">
        <v>226</v>
      </c>
      <c r="X638" s="149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9" t="s">
        <v>227</v>
      </c>
      <c r="C639" s="9" t="s">
        <v>227</v>
      </c>
      <c r="D639" s="147" t="s">
        <v>230</v>
      </c>
      <c r="E639" s="148" t="s">
        <v>231</v>
      </c>
      <c r="F639" s="148" t="s">
        <v>232</v>
      </c>
      <c r="G639" s="148" t="s">
        <v>233</v>
      </c>
      <c r="H639" s="148" t="s">
        <v>235</v>
      </c>
      <c r="I639" s="148" t="s">
        <v>236</v>
      </c>
      <c r="J639" s="148" t="s">
        <v>237</v>
      </c>
      <c r="K639" s="148" t="s">
        <v>238</v>
      </c>
      <c r="L639" s="148" t="s">
        <v>239</v>
      </c>
      <c r="M639" s="148" t="s">
        <v>240</v>
      </c>
      <c r="N639" s="148" t="s">
        <v>241</v>
      </c>
      <c r="O639" s="148" t="s">
        <v>242</v>
      </c>
      <c r="P639" s="148" t="s">
        <v>244</v>
      </c>
      <c r="Q639" s="148" t="s">
        <v>245</v>
      </c>
      <c r="R639" s="148" t="s">
        <v>246</v>
      </c>
      <c r="S639" s="148" t="s">
        <v>247</v>
      </c>
      <c r="T639" s="148" t="s">
        <v>281</v>
      </c>
      <c r="U639" s="148" t="s">
        <v>250</v>
      </c>
      <c r="V639" s="148" t="s">
        <v>251</v>
      </c>
      <c r="W639" s="148" t="s">
        <v>296</v>
      </c>
      <c r="X639" s="149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9"/>
      <c r="C640" s="9"/>
      <c r="D640" s="10" t="s">
        <v>284</v>
      </c>
      <c r="E640" s="11" t="s">
        <v>284</v>
      </c>
      <c r="F640" s="11" t="s">
        <v>285</v>
      </c>
      <c r="G640" s="11" t="s">
        <v>285</v>
      </c>
      <c r="H640" s="11" t="s">
        <v>318</v>
      </c>
      <c r="I640" s="11" t="s">
        <v>284</v>
      </c>
      <c r="J640" s="11" t="s">
        <v>284</v>
      </c>
      <c r="K640" s="11" t="s">
        <v>284</v>
      </c>
      <c r="L640" s="11" t="s">
        <v>284</v>
      </c>
      <c r="M640" s="11" t="s">
        <v>284</v>
      </c>
      <c r="N640" s="11" t="s">
        <v>284</v>
      </c>
      <c r="O640" s="11" t="s">
        <v>318</v>
      </c>
      <c r="P640" s="11" t="s">
        <v>318</v>
      </c>
      <c r="Q640" s="11" t="s">
        <v>284</v>
      </c>
      <c r="R640" s="11" t="s">
        <v>284</v>
      </c>
      <c r="S640" s="11" t="s">
        <v>284</v>
      </c>
      <c r="T640" s="11" t="s">
        <v>318</v>
      </c>
      <c r="U640" s="11" t="s">
        <v>285</v>
      </c>
      <c r="V640" s="11" t="s">
        <v>285</v>
      </c>
      <c r="W640" s="11" t="s">
        <v>285</v>
      </c>
      <c r="X640" s="149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0</v>
      </c>
    </row>
    <row r="641" spans="1:65">
      <c r="A641" s="29"/>
      <c r="B641" s="19"/>
      <c r="C641" s="9"/>
      <c r="D641" s="25" t="s">
        <v>319</v>
      </c>
      <c r="E641" s="25" t="s">
        <v>320</v>
      </c>
      <c r="F641" s="25" t="s">
        <v>320</v>
      </c>
      <c r="G641" s="25" t="s">
        <v>321</v>
      </c>
      <c r="H641" s="25" t="s">
        <v>321</v>
      </c>
      <c r="I641" s="25" t="s">
        <v>321</v>
      </c>
      <c r="J641" s="25" t="s">
        <v>321</v>
      </c>
      <c r="K641" s="25" t="s">
        <v>321</v>
      </c>
      <c r="L641" s="25" t="s">
        <v>321</v>
      </c>
      <c r="M641" s="25" t="s">
        <v>321</v>
      </c>
      <c r="N641" s="25" t="s">
        <v>321</v>
      </c>
      <c r="O641" s="25" t="s">
        <v>319</v>
      </c>
      <c r="P641" s="25" t="s">
        <v>319</v>
      </c>
      <c r="Q641" s="25" t="s">
        <v>321</v>
      </c>
      <c r="R641" s="25" t="s">
        <v>319</v>
      </c>
      <c r="S641" s="25" t="s">
        <v>287</v>
      </c>
      <c r="T641" s="25" t="s">
        <v>322</v>
      </c>
      <c r="U641" s="25" t="s">
        <v>319</v>
      </c>
      <c r="V641" s="25" t="s">
        <v>256</v>
      </c>
      <c r="W641" s="25" t="s">
        <v>321</v>
      </c>
      <c r="X641" s="149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>
        <v>1</v>
      </c>
      <c r="C642" s="14">
        <v>1</v>
      </c>
      <c r="D642" s="210">
        <v>54.7</v>
      </c>
      <c r="E642" s="210">
        <v>55.19736234994393</v>
      </c>
      <c r="F642" s="210">
        <v>51.468000000000004</v>
      </c>
      <c r="G642" s="210">
        <v>59.15</v>
      </c>
      <c r="H642" s="210">
        <v>59.7</v>
      </c>
      <c r="I642" s="210">
        <v>57</v>
      </c>
      <c r="J642" s="210">
        <v>59.2</v>
      </c>
      <c r="K642" s="210">
        <v>57.6</v>
      </c>
      <c r="L642" s="210">
        <v>53.3</v>
      </c>
      <c r="M642" s="210">
        <v>54.6</v>
      </c>
      <c r="N642" s="210">
        <v>54.4</v>
      </c>
      <c r="O642" s="210">
        <v>56.043069002899998</v>
      </c>
      <c r="P642" s="210">
        <v>62</v>
      </c>
      <c r="Q642" s="210">
        <v>56.1</v>
      </c>
      <c r="R642" s="210">
        <v>59</v>
      </c>
      <c r="S642" s="210">
        <v>51.2</v>
      </c>
      <c r="T642" s="210">
        <v>61.8</v>
      </c>
      <c r="U642" s="210">
        <v>52.91</v>
      </c>
      <c r="V642" s="210">
        <v>55</v>
      </c>
      <c r="W642" s="210">
        <v>57.241</v>
      </c>
      <c r="X642" s="213"/>
      <c r="Y642" s="214"/>
      <c r="Z642" s="214"/>
      <c r="AA642" s="214"/>
      <c r="AB642" s="214"/>
      <c r="AC642" s="214"/>
      <c r="AD642" s="214"/>
      <c r="AE642" s="214"/>
      <c r="AF642" s="214"/>
      <c r="AG642" s="214"/>
      <c r="AH642" s="214"/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  <c r="BI642" s="214"/>
      <c r="BJ642" s="214"/>
      <c r="BK642" s="214"/>
      <c r="BL642" s="214"/>
      <c r="BM642" s="215">
        <v>1</v>
      </c>
    </row>
    <row r="643" spans="1:65">
      <c r="A643" s="29"/>
      <c r="B643" s="19">
        <v>1</v>
      </c>
      <c r="C643" s="9">
        <v>2</v>
      </c>
      <c r="D643" s="216">
        <v>55.2</v>
      </c>
      <c r="E643" s="216">
        <v>56.087957417482812</v>
      </c>
      <c r="F643" s="216">
        <v>51.773000000000003</v>
      </c>
      <c r="G643" s="216">
        <v>57.85</v>
      </c>
      <c r="H643" s="227">
        <v>64.2</v>
      </c>
      <c r="I643" s="216">
        <v>58</v>
      </c>
      <c r="J643" s="216">
        <v>64.2</v>
      </c>
      <c r="K643" s="216">
        <v>57.8</v>
      </c>
      <c r="L643" s="216">
        <v>54.9</v>
      </c>
      <c r="M643" s="216">
        <v>57.5</v>
      </c>
      <c r="N643" s="216">
        <v>52.7</v>
      </c>
      <c r="O643" s="216">
        <v>56.148339671900004</v>
      </c>
      <c r="P643" s="216">
        <v>62</v>
      </c>
      <c r="Q643" s="216">
        <v>57.2</v>
      </c>
      <c r="R643" s="216">
        <v>57</v>
      </c>
      <c r="S643" s="216">
        <v>49.9</v>
      </c>
      <c r="T643" s="216">
        <v>61.8</v>
      </c>
      <c r="U643" s="216">
        <v>51.72</v>
      </c>
      <c r="V643" s="216">
        <v>56</v>
      </c>
      <c r="W643" s="216">
        <v>57.412999999999997</v>
      </c>
      <c r="X643" s="213"/>
      <c r="Y643" s="214"/>
      <c r="Z643" s="214"/>
      <c r="AA643" s="214"/>
      <c r="AB643" s="214"/>
      <c r="AC643" s="214"/>
      <c r="AD643" s="214"/>
      <c r="AE643" s="214"/>
      <c r="AF643" s="214"/>
      <c r="AG643" s="214"/>
      <c r="AH643" s="214"/>
      <c r="AI643" s="214"/>
      <c r="AJ643" s="214"/>
      <c r="AK643" s="214"/>
      <c r="AL643" s="214"/>
      <c r="AM643" s="214"/>
      <c r="AN643" s="214"/>
      <c r="AO643" s="214"/>
      <c r="AP643" s="214"/>
      <c r="AQ643" s="214"/>
      <c r="AR643" s="214"/>
      <c r="AS643" s="214"/>
      <c r="AT643" s="214"/>
      <c r="AU643" s="214"/>
      <c r="AV643" s="214"/>
      <c r="AW643" s="214"/>
      <c r="AX643" s="214"/>
      <c r="AY643" s="214"/>
      <c r="AZ643" s="214"/>
      <c r="BA643" s="214"/>
      <c r="BB643" s="214"/>
      <c r="BC643" s="214"/>
      <c r="BD643" s="214"/>
      <c r="BE643" s="214"/>
      <c r="BF643" s="214"/>
      <c r="BG643" s="214"/>
      <c r="BH643" s="214"/>
      <c r="BI643" s="214"/>
      <c r="BJ643" s="214"/>
      <c r="BK643" s="214"/>
      <c r="BL643" s="214"/>
      <c r="BM643" s="215">
        <v>15</v>
      </c>
    </row>
    <row r="644" spans="1:65">
      <c r="A644" s="29"/>
      <c r="B644" s="19">
        <v>1</v>
      </c>
      <c r="C644" s="9">
        <v>3</v>
      </c>
      <c r="D644" s="216">
        <v>55.5</v>
      </c>
      <c r="E644" s="216">
        <v>54.643325954764848</v>
      </c>
      <c r="F644" s="216">
        <v>51.634999999999998</v>
      </c>
      <c r="G644" s="216">
        <v>57.6</v>
      </c>
      <c r="H644" s="216">
        <v>61.4</v>
      </c>
      <c r="I644" s="216">
        <v>56</v>
      </c>
      <c r="J644" s="216">
        <v>60.9</v>
      </c>
      <c r="K644" s="216">
        <v>59.3</v>
      </c>
      <c r="L644" s="216">
        <v>55.9</v>
      </c>
      <c r="M644" s="216">
        <v>55.3</v>
      </c>
      <c r="N644" s="216">
        <v>53.8</v>
      </c>
      <c r="O644" s="216">
        <v>57.222933211499999</v>
      </c>
      <c r="P644" s="216">
        <v>62</v>
      </c>
      <c r="Q644" s="216">
        <v>56.9</v>
      </c>
      <c r="R644" s="216">
        <v>57</v>
      </c>
      <c r="S644" s="216">
        <v>53.8</v>
      </c>
      <c r="T644" s="216">
        <v>58.3</v>
      </c>
      <c r="U644" s="216">
        <v>52.25</v>
      </c>
      <c r="V644" s="216">
        <v>56</v>
      </c>
      <c r="W644" s="216">
        <v>57.585000000000001</v>
      </c>
      <c r="X644" s="213"/>
      <c r="Y644" s="214"/>
      <c r="Z644" s="214"/>
      <c r="AA644" s="214"/>
      <c r="AB644" s="214"/>
      <c r="AC644" s="214"/>
      <c r="AD644" s="214"/>
      <c r="AE644" s="214"/>
      <c r="AF644" s="214"/>
      <c r="AG644" s="214"/>
      <c r="AH644" s="214"/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  <c r="BI644" s="214"/>
      <c r="BJ644" s="214"/>
      <c r="BK644" s="214"/>
      <c r="BL644" s="214"/>
      <c r="BM644" s="215">
        <v>16</v>
      </c>
    </row>
    <row r="645" spans="1:65">
      <c r="A645" s="29"/>
      <c r="B645" s="19">
        <v>1</v>
      </c>
      <c r="C645" s="9">
        <v>4</v>
      </c>
      <c r="D645" s="216">
        <v>55.7</v>
      </c>
      <c r="E645" s="216">
        <v>53.778419223636952</v>
      </c>
      <c r="F645" s="227">
        <v>49.423000000000002</v>
      </c>
      <c r="G645" s="216">
        <v>59.24</v>
      </c>
      <c r="H645" s="216">
        <v>61</v>
      </c>
      <c r="I645" s="216">
        <v>59</v>
      </c>
      <c r="J645" s="216">
        <v>62</v>
      </c>
      <c r="K645" s="216">
        <v>58.7</v>
      </c>
      <c r="L645" s="216">
        <v>55.4</v>
      </c>
      <c r="M645" s="216">
        <v>55.2</v>
      </c>
      <c r="N645" s="216">
        <v>55.5</v>
      </c>
      <c r="O645" s="216">
        <v>58.4680443795</v>
      </c>
      <c r="P645" s="216">
        <v>61</v>
      </c>
      <c r="Q645" s="216">
        <v>56</v>
      </c>
      <c r="R645" s="216">
        <v>58</v>
      </c>
      <c r="S645" s="216">
        <v>53.2</v>
      </c>
      <c r="T645" s="216">
        <v>61.100000000000009</v>
      </c>
      <c r="U645" s="216">
        <v>52.46</v>
      </c>
      <c r="V645" s="216">
        <v>57</v>
      </c>
      <c r="W645" s="216">
        <v>53.512999999999998</v>
      </c>
      <c r="X645" s="213"/>
      <c r="Y645" s="214"/>
      <c r="Z645" s="214"/>
      <c r="AA645" s="214"/>
      <c r="AB645" s="214"/>
      <c r="AC645" s="214"/>
      <c r="AD645" s="214"/>
      <c r="AE645" s="214"/>
      <c r="AF645" s="214"/>
      <c r="AG645" s="214"/>
      <c r="AH645" s="214"/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4"/>
      <c r="AT645" s="214"/>
      <c r="AU645" s="214"/>
      <c r="AV645" s="214"/>
      <c r="AW645" s="214"/>
      <c r="AX645" s="214"/>
      <c r="AY645" s="214"/>
      <c r="AZ645" s="214"/>
      <c r="BA645" s="214"/>
      <c r="BB645" s="214"/>
      <c r="BC645" s="214"/>
      <c r="BD645" s="214"/>
      <c r="BE645" s="214"/>
      <c r="BF645" s="214"/>
      <c r="BG645" s="214"/>
      <c r="BH645" s="214"/>
      <c r="BI645" s="214"/>
      <c r="BJ645" s="214"/>
      <c r="BK645" s="214"/>
      <c r="BL645" s="214"/>
      <c r="BM645" s="215">
        <v>56.638955285208453</v>
      </c>
    </row>
    <row r="646" spans="1:65">
      <c r="A646" s="29"/>
      <c r="B646" s="19">
        <v>1</v>
      </c>
      <c r="C646" s="9">
        <v>5</v>
      </c>
      <c r="D646" s="216">
        <v>55.6</v>
      </c>
      <c r="E646" s="216">
        <v>55.738369726222658</v>
      </c>
      <c r="F646" s="216">
        <v>52.75</v>
      </c>
      <c r="G646" s="216">
        <v>59.2</v>
      </c>
      <c r="H646" s="216">
        <v>61.100000000000009</v>
      </c>
      <c r="I646" s="216">
        <v>59</v>
      </c>
      <c r="J646" s="216">
        <v>60.6</v>
      </c>
      <c r="K646" s="216">
        <v>60.4</v>
      </c>
      <c r="L646" s="216">
        <v>55.2</v>
      </c>
      <c r="M646" s="216">
        <v>55.9</v>
      </c>
      <c r="N646" s="216">
        <v>55.5</v>
      </c>
      <c r="O646" s="216">
        <v>57.973745962300001</v>
      </c>
      <c r="P646" s="216">
        <v>61</v>
      </c>
      <c r="Q646" s="227">
        <v>45.2</v>
      </c>
      <c r="R646" s="216">
        <v>58</v>
      </c>
      <c r="S646" s="216">
        <v>51.9</v>
      </c>
      <c r="T646" s="216">
        <v>53.6</v>
      </c>
      <c r="U646" s="216">
        <v>52.05</v>
      </c>
      <c r="V646" s="216">
        <v>56</v>
      </c>
      <c r="W646" s="216">
        <v>56.000999999999998</v>
      </c>
      <c r="X646" s="213"/>
      <c r="Y646" s="214"/>
      <c r="Z646" s="214"/>
      <c r="AA646" s="214"/>
      <c r="AB646" s="214"/>
      <c r="AC646" s="214"/>
      <c r="AD646" s="214"/>
      <c r="AE646" s="214"/>
      <c r="AF646" s="214"/>
      <c r="AG646" s="214"/>
      <c r="AH646" s="214"/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4"/>
      <c r="AT646" s="214"/>
      <c r="AU646" s="214"/>
      <c r="AV646" s="214"/>
      <c r="AW646" s="214"/>
      <c r="AX646" s="214"/>
      <c r="AY646" s="214"/>
      <c r="AZ646" s="214"/>
      <c r="BA646" s="214"/>
      <c r="BB646" s="214"/>
      <c r="BC646" s="214"/>
      <c r="BD646" s="214"/>
      <c r="BE646" s="214"/>
      <c r="BF646" s="214"/>
      <c r="BG646" s="214"/>
      <c r="BH646" s="214"/>
      <c r="BI646" s="214"/>
      <c r="BJ646" s="214"/>
      <c r="BK646" s="214"/>
      <c r="BL646" s="214"/>
      <c r="BM646" s="215">
        <v>100</v>
      </c>
    </row>
    <row r="647" spans="1:65">
      <c r="A647" s="29"/>
      <c r="B647" s="19">
        <v>1</v>
      </c>
      <c r="C647" s="9">
        <v>6</v>
      </c>
      <c r="D647" s="216">
        <v>56.1</v>
      </c>
      <c r="E647" s="216">
        <v>55.358482254561764</v>
      </c>
      <c r="F647" s="216">
        <v>51.62</v>
      </c>
      <c r="G647" s="216">
        <v>60.2</v>
      </c>
      <c r="H647" s="216">
        <v>60</v>
      </c>
      <c r="I647" s="216">
        <v>57</v>
      </c>
      <c r="J647" s="216">
        <v>58.3</v>
      </c>
      <c r="K647" s="216">
        <v>59.1</v>
      </c>
      <c r="L647" s="216">
        <v>54.7</v>
      </c>
      <c r="M647" s="216">
        <v>56.5</v>
      </c>
      <c r="N647" s="216">
        <v>55.5</v>
      </c>
      <c r="O647" s="216">
        <v>57.245385070299996</v>
      </c>
      <c r="P647" s="216">
        <v>62</v>
      </c>
      <c r="Q647" s="216">
        <v>53.4</v>
      </c>
      <c r="R647" s="216">
        <v>58</v>
      </c>
      <c r="S647" s="216">
        <v>52.5</v>
      </c>
      <c r="T647" s="216">
        <v>58.2</v>
      </c>
      <c r="U647" s="216">
        <v>52.26</v>
      </c>
      <c r="V647" s="216">
        <v>55</v>
      </c>
      <c r="W647" s="216">
        <v>55.670999999999999</v>
      </c>
      <c r="X647" s="213"/>
      <c r="Y647" s="214"/>
      <c r="Z647" s="214"/>
      <c r="AA647" s="214"/>
      <c r="AB647" s="214"/>
      <c r="AC647" s="214"/>
      <c r="AD647" s="214"/>
      <c r="AE647" s="214"/>
      <c r="AF647" s="214"/>
      <c r="AG647" s="214"/>
      <c r="AH647" s="214"/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4"/>
      <c r="AT647" s="214"/>
      <c r="AU647" s="214"/>
      <c r="AV647" s="214"/>
      <c r="AW647" s="214"/>
      <c r="AX647" s="214"/>
      <c r="AY647" s="214"/>
      <c r="AZ647" s="214"/>
      <c r="BA647" s="214"/>
      <c r="BB647" s="214"/>
      <c r="BC647" s="214"/>
      <c r="BD647" s="214"/>
      <c r="BE647" s="214"/>
      <c r="BF647" s="214"/>
      <c r="BG647" s="214"/>
      <c r="BH647" s="214"/>
      <c r="BI647" s="214"/>
      <c r="BJ647" s="214"/>
      <c r="BK647" s="214"/>
      <c r="BL647" s="214"/>
      <c r="BM647" s="218"/>
    </row>
    <row r="648" spans="1:65">
      <c r="A648" s="29"/>
      <c r="B648" s="20" t="s">
        <v>257</v>
      </c>
      <c r="C648" s="12"/>
      <c r="D648" s="219">
        <v>55.466666666666676</v>
      </c>
      <c r="E648" s="219">
        <v>55.13398615443549</v>
      </c>
      <c r="F648" s="219">
        <v>51.444833333333328</v>
      </c>
      <c r="G648" s="219">
        <v>58.873333333333335</v>
      </c>
      <c r="H648" s="219">
        <v>61.233333333333341</v>
      </c>
      <c r="I648" s="219">
        <v>57.666666666666664</v>
      </c>
      <c r="J648" s="219">
        <v>60.866666666666674</v>
      </c>
      <c r="K648" s="219">
        <v>58.816666666666663</v>
      </c>
      <c r="L648" s="219">
        <v>54.9</v>
      </c>
      <c r="M648" s="219">
        <v>55.833333333333321</v>
      </c>
      <c r="N648" s="219">
        <v>54.566666666666663</v>
      </c>
      <c r="O648" s="219">
        <v>57.183586216400009</v>
      </c>
      <c r="P648" s="219">
        <v>61.666666666666664</v>
      </c>
      <c r="Q648" s="219">
        <v>54.133333333333333</v>
      </c>
      <c r="R648" s="219">
        <v>57.833333333333336</v>
      </c>
      <c r="S648" s="219">
        <v>52.083333333333321</v>
      </c>
      <c r="T648" s="219">
        <v>59.133333333333333</v>
      </c>
      <c r="U648" s="219">
        <v>52.274999999999999</v>
      </c>
      <c r="V648" s="219">
        <v>55.833333333333336</v>
      </c>
      <c r="W648" s="219">
        <v>56.237333333333332</v>
      </c>
      <c r="X648" s="213"/>
      <c r="Y648" s="214"/>
      <c r="Z648" s="214"/>
      <c r="AA648" s="214"/>
      <c r="AB648" s="214"/>
      <c r="AC648" s="214"/>
      <c r="AD648" s="214"/>
      <c r="AE648" s="214"/>
      <c r="AF648" s="214"/>
      <c r="AG648" s="214"/>
      <c r="AH648" s="214"/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4"/>
      <c r="AT648" s="214"/>
      <c r="AU648" s="214"/>
      <c r="AV648" s="214"/>
      <c r="AW648" s="214"/>
      <c r="AX648" s="214"/>
      <c r="AY648" s="214"/>
      <c r="AZ648" s="214"/>
      <c r="BA648" s="214"/>
      <c r="BB648" s="214"/>
      <c r="BC648" s="214"/>
      <c r="BD648" s="214"/>
      <c r="BE648" s="214"/>
      <c r="BF648" s="214"/>
      <c r="BG648" s="214"/>
      <c r="BH648" s="214"/>
      <c r="BI648" s="214"/>
      <c r="BJ648" s="214"/>
      <c r="BK648" s="214"/>
      <c r="BL648" s="214"/>
      <c r="BM648" s="218"/>
    </row>
    <row r="649" spans="1:65">
      <c r="A649" s="29"/>
      <c r="B649" s="3" t="s">
        <v>258</v>
      </c>
      <c r="C649" s="28"/>
      <c r="D649" s="216">
        <v>55.55</v>
      </c>
      <c r="E649" s="216">
        <v>55.277922302252847</v>
      </c>
      <c r="F649" s="216">
        <v>51.627499999999998</v>
      </c>
      <c r="G649" s="216">
        <v>59.174999999999997</v>
      </c>
      <c r="H649" s="216">
        <v>61.050000000000004</v>
      </c>
      <c r="I649" s="216">
        <v>57.5</v>
      </c>
      <c r="J649" s="216">
        <v>60.75</v>
      </c>
      <c r="K649" s="216">
        <v>58.900000000000006</v>
      </c>
      <c r="L649" s="216">
        <v>55.05</v>
      </c>
      <c r="M649" s="216">
        <v>55.599999999999994</v>
      </c>
      <c r="N649" s="216">
        <v>54.95</v>
      </c>
      <c r="O649" s="216">
        <v>57.234159140899997</v>
      </c>
      <c r="P649" s="216">
        <v>62</v>
      </c>
      <c r="Q649" s="216">
        <v>56.05</v>
      </c>
      <c r="R649" s="216">
        <v>58</v>
      </c>
      <c r="S649" s="216">
        <v>52.2</v>
      </c>
      <c r="T649" s="216">
        <v>59.7</v>
      </c>
      <c r="U649" s="216">
        <v>52.254999999999995</v>
      </c>
      <c r="V649" s="216">
        <v>56</v>
      </c>
      <c r="W649" s="216">
        <v>56.620999999999995</v>
      </c>
      <c r="X649" s="213"/>
      <c r="Y649" s="214"/>
      <c r="Z649" s="214"/>
      <c r="AA649" s="214"/>
      <c r="AB649" s="214"/>
      <c r="AC649" s="214"/>
      <c r="AD649" s="214"/>
      <c r="AE649" s="214"/>
      <c r="AF649" s="214"/>
      <c r="AG649" s="214"/>
      <c r="AH649" s="214"/>
      <c r="AI649" s="214"/>
      <c r="AJ649" s="214"/>
      <c r="AK649" s="214"/>
      <c r="AL649" s="214"/>
      <c r="AM649" s="214"/>
      <c r="AN649" s="214"/>
      <c r="AO649" s="214"/>
      <c r="AP649" s="214"/>
      <c r="AQ649" s="214"/>
      <c r="AR649" s="214"/>
      <c r="AS649" s="214"/>
      <c r="AT649" s="214"/>
      <c r="AU649" s="214"/>
      <c r="AV649" s="214"/>
      <c r="AW649" s="214"/>
      <c r="AX649" s="214"/>
      <c r="AY649" s="214"/>
      <c r="AZ649" s="214"/>
      <c r="BA649" s="214"/>
      <c r="BB649" s="214"/>
      <c r="BC649" s="214"/>
      <c r="BD649" s="214"/>
      <c r="BE649" s="214"/>
      <c r="BF649" s="214"/>
      <c r="BG649" s="214"/>
      <c r="BH649" s="214"/>
      <c r="BI649" s="214"/>
      <c r="BJ649" s="214"/>
      <c r="BK649" s="214"/>
      <c r="BL649" s="214"/>
      <c r="BM649" s="218"/>
    </row>
    <row r="650" spans="1:65">
      <c r="A650" s="29"/>
      <c r="B650" s="3" t="s">
        <v>259</v>
      </c>
      <c r="C650" s="28"/>
      <c r="D650" s="224">
        <v>0.4760952285695228</v>
      </c>
      <c r="E650" s="224">
        <v>0.82559855245885094</v>
      </c>
      <c r="F650" s="224">
        <v>1.0923686953893659</v>
      </c>
      <c r="G650" s="224">
        <v>0.9743031697919633</v>
      </c>
      <c r="H650" s="224">
        <v>1.5983324643723744</v>
      </c>
      <c r="I650" s="224">
        <v>1.2110601416389966</v>
      </c>
      <c r="J650" s="224">
        <v>2.0896570691543319</v>
      </c>
      <c r="K650" s="224">
        <v>1.0342469079802297</v>
      </c>
      <c r="L650" s="224">
        <v>0.8876936408468864</v>
      </c>
      <c r="M650" s="224">
        <v>1.0424330514074589</v>
      </c>
      <c r="N650" s="224">
        <v>1.1587349423689033</v>
      </c>
      <c r="O650" s="224">
        <v>0.96457943201695162</v>
      </c>
      <c r="P650" s="224">
        <v>0.5163977794943222</v>
      </c>
      <c r="Q650" s="224">
        <v>4.577189822005054</v>
      </c>
      <c r="R650" s="224">
        <v>0.752772652709081</v>
      </c>
      <c r="S650" s="224">
        <v>1.4105554461511487</v>
      </c>
      <c r="T650" s="224">
        <v>3.1709094384208867</v>
      </c>
      <c r="U650" s="224">
        <v>0.39923677185349504</v>
      </c>
      <c r="V650" s="224">
        <v>0.752772652709081</v>
      </c>
      <c r="W650" s="224">
        <v>1.5494723833184856</v>
      </c>
      <c r="X650" s="221"/>
      <c r="Y650" s="222"/>
      <c r="Z650" s="222"/>
      <c r="AA650" s="222"/>
      <c r="AB650" s="222"/>
      <c r="AC650" s="222"/>
      <c r="AD650" s="222"/>
      <c r="AE650" s="222"/>
      <c r="AF650" s="222"/>
      <c r="AG650" s="222"/>
      <c r="AH650" s="222"/>
      <c r="AI650" s="222"/>
      <c r="AJ650" s="222"/>
      <c r="AK650" s="222"/>
      <c r="AL650" s="222"/>
      <c r="AM650" s="222"/>
      <c r="AN650" s="222"/>
      <c r="AO650" s="222"/>
      <c r="AP650" s="222"/>
      <c r="AQ650" s="222"/>
      <c r="AR650" s="222"/>
      <c r="AS650" s="222"/>
      <c r="AT650" s="222"/>
      <c r="AU650" s="222"/>
      <c r="AV650" s="222"/>
      <c r="AW650" s="222"/>
      <c r="AX650" s="222"/>
      <c r="AY650" s="222"/>
      <c r="AZ650" s="222"/>
      <c r="BA650" s="222"/>
      <c r="BB650" s="222"/>
      <c r="BC650" s="222"/>
      <c r="BD650" s="222"/>
      <c r="BE650" s="222"/>
      <c r="BF650" s="222"/>
      <c r="BG650" s="222"/>
      <c r="BH650" s="222"/>
      <c r="BI650" s="222"/>
      <c r="BJ650" s="222"/>
      <c r="BK650" s="222"/>
      <c r="BL650" s="222"/>
      <c r="BM650" s="225"/>
    </row>
    <row r="651" spans="1:65">
      <c r="A651" s="29"/>
      <c r="B651" s="3" t="s">
        <v>86</v>
      </c>
      <c r="C651" s="28"/>
      <c r="D651" s="13">
        <v>8.5834476304601452E-3</v>
      </c>
      <c r="E651" s="13">
        <v>1.4974403449557803E-2</v>
      </c>
      <c r="F651" s="13">
        <v>2.1233788207873795E-2</v>
      </c>
      <c r="G651" s="13">
        <v>1.6549142279333538E-2</v>
      </c>
      <c r="H651" s="13">
        <v>2.6102326582020264E-2</v>
      </c>
      <c r="I651" s="13">
        <v>2.1001042918595315E-2</v>
      </c>
      <c r="J651" s="13">
        <v>3.4331715265405231E-2</v>
      </c>
      <c r="K651" s="13">
        <v>1.7584248931372566E-2</v>
      </c>
      <c r="L651" s="13">
        <v>1.6169283075535272E-2</v>
      </c>
      <c r="M651" s="13">
        <v>1.8670442711775388E-2</v>
      </c>
      <c r="N651" s="13">
        <v>2.1235215803950581E-2</v>
      </c>
      <c r="O651" s="13">
        <v>1.6868117161569596E-2</v>
      </c>
      <c r="P651" s="13">
        <v>8.3740180458538732E-3</v>
      </c>
      <c r="Q651" s="13">
        <v>8.455399917497021E-2</v>
      </c>
      <c r="R651" s="13">
        <v>1.3016241833586415E-2</v>
      </c>
      <c r="S651" s="13">
        <v>2.708266456610206E-2</v>
      </c>
      <c r="T651" s="13">
        <v>5.362304574556178E-2</v>
      </c>
      <c r="U651" s="13">
        <v>7.6372409728071742E-3</v>
      </c>
      <c r="V651" s="13">
        <v>1.3482495272401451E-2</v>
      </c>
      <c r="W651" s="13">
        <v>2.7552380091252885E-2</v>
      </c>
      <c r="X651" s="149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260</v>
      </c>
      <c r="C652" s="28"/>
      <c r="D652" s="13">
        <v>-2.0697567824806362E-2</v>
      </c>
      <c r="E652" s="13">
        <v>-2.657127277850746E-2</v>
      </c>
      <c r="F652" s="13">
        <v>-9.1705822003952053E-2</v>
      </c>
      <c r="G652" s="13">
        <v>3.9449492612876558E-2</v>
      </c>
      <c r="H652" s="13">
        <v>8.1116927828023266E-2</v>
      </c>
      <c r="I652" s="13">
        <v>1.8144956528296063E-2</v>
      </c>
      <c r="J652" s="13">
        <v>7.4643173769172844E-2</v>
      </c>
      <c r="K652" s="13">
        <v>3.8449003349235955E-2</v>
      </c>
      <c r="L652" s="13">
        <v>-3.0702460461211833E-2</v>
      </c>
      <c r="M652" s="13">
        <v>-1.4223813765956272E-2</v>
      </c>
      <c r="N652" s="13">
        <v>-3.6587691423803137E-2</v>
      </c>
      <c r="O652" s="13">
        <v>9.6158364583003308E-3</v>
      </c>
      <c r="P652" s="13">
        <v>8.8767728079391706E-2</v>
      </c>
      <c r="Q652" s="13">
        <v>-4.4238491675171798E-2</v>
      </c>
      <c r="R652" s="13">
        <v>2.1087572009591771E-2</v>
      </c>
      <c r="S652" s="13">
        <v>-8.0432662095108465E-2</v>
      </c>
      <c r="T652" s="13">
        <v>4.4039972763697754E-2</v>
      </c>
      <c r="U652" s="13">
        <v>-7.7048654291618335E-2</v>
      </c>
      <c r="V652" s="13">
        <v>-1.422381376595605E-2</v>
      </c>
      <c r="W652" s="13">
        <v>-7.0909138392954985E-3</v>
      </c>
      <c r="X652" s="149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5" t="s">
        <v>261</v>
      </c>
      <c r="C653" s="46"/>
      <c r="D653" s="44">
        <v>0.21</v>
      </c>
      <c r="E653" s="44">
        <v>0.33</v>
      </c>
      <c r="F653" s="44">
        <v>1.67</v>
      </c>
      <c r="G653" s="44">
        <v>1.03</v>
      </c>
      <c r="H653" s="44">
        <v>1.89</v>
      </c>
      <c r="I653" s="44">
        <v>0.59</v>
      </c>
      <c r="J653" s="44">
        <v>1.76</v>
      </c>
      <c r="K653" s="44">
        <v>1.01</v>
      </c>
      <c r="L653" s="44">
        <v>0.41</v>
      </c>
      <c r="M653" s="44">
        <v>7.0000000000000007E-2</v>
      </c>
      <c r="N653" s="44">
        <v>0.54</v>
      </c>
      <c r="O653" s="44">
        <v>0.42</v>
      </c>
      <c r="P653" s="44">
        <v>2.0499999999999998</v>
      </c>
      <c r="Q653" s="44">
        <v>0.69</v>
      </c>
      <c r="R653" s="44">
        <v>0.66</v>
      </c>
      <c r="S653" s="44">
        <v>1.44</v>
      </c>
      <c r="T653" s="44">
        <v>1.1299999999999999</v>
      </c>
      <c r="U653" s="44">
        <v>1.37</v>
      </c>
      <c r="V653" s="44">
        <v>7.0000000000000007E-2</v>
      </c>
      <c r="W653" s="44">
        <v>7.0000000000000007E-2</v>
      </c>
      <c r="X653" s="149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BM654" s="55"/>
    </row>
    <row r="655" spans="1:65" ht="15">
      <c r="B655" s="8" t="s">
        <v>580</v>
      </c>
      <c r="BM655" s="27" t="s">
        <v>66</v>
      </c>
    </row>
    <row r="656" spans="1:65" ht="15">
      <c r="A656" s="24" t="s">
        <v>58</v>
      </c>
      <c r="B656" s="18" t="s">
        <v>110</v>
      </c>
      <c r="C656" s="15" t="s">
        <v>111</v>
      </c>
      <c r="D656" s="16" t="s">
        <v>226</v>
      </c>
      <c r="E656" s="17" t="s">
        <v>226</v>
      </c>
      <c r="F656" s="17" t="s">
        <v>226</v>
      </c>
      <c r="G656" s="17" t="s">
        <v>226</v>
      </c>
      <c r="H656" s="17" t="s">
        <v>226</v>
      </c>
      <c r="I656" s="17" t="s">
        <v>226</v>
      </c>
      <c r="J656" s="17" t="s">
        <v>226</v>
      </c>
      <c r="K656" s="17" t="s">
        <v>226</v>
      </c>
      <c r="L656" s="17" t="s">
        <v>226</v>
      </c>
      <c r="M656" s="17" t="s">
        <v>226</v>
      </c>
      <c r="N656" s="17" t="s">
        <v>226</v>
      </c>
      <c r="O656" s="17" t="s">
        <v>226</v>
      </c>
      <c r="P656" s="17" t="s">
        <v>226</v>
      </c>
      <c r="Q656" s="17" t="s">
        <v>226</v>
      </c>
      <c r="R656" s="17" t="s">
        <v>226</v>
      </c>
      <c r="S656" s="17" t="s">
        <v>226</v>
      </c>
      <c r="T656" s="17" t="s">
        <v>226</v>
      </c>
      <c r="U656" s="17" t="s">
        <v>226</v>
      </c>
      <c r="V656" s="17" t="s">
        <v>226</v>
      </c>
      <c r="W656" s="149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227</v>
      </c>
      <c r="C657" s="9" t="s">
        <v>227</v>
      </c>
      <c r="D657" s="147" t="s">
        <v>230</v>
      </c>
      <c r="E657" s="148" t="s">
        <v>231</v>
      </c>
      <c r="F657" s="148" t="s">
        <v>232</v>
      </c>
      <c r="G657" s="148" t="s">
        <v>235</v>
      </c>
      <c r="H657" s="148" t="s">
        <v>236</v>
      </c>
      <c r="I657" s="148" t="s">
        <v>237</v>
      </c>
      <c r="J657" s="148" t="s">
        <v>238</v>
      </c>
      <c r="K657" s="148" t="s">
        <v>239</v>
      </c>
      <c r="L657" s="148" t="s">
        <v>240</v>
      </c>
      <c r="M657" s="148" t="s">
        <v>241</v>
      </c>
      <c r="N657" s="148" t="s">
        <v>242</v>
      </c>
      <c r="O657" s="148" t="s">
        <v>244</v>
      </c>
      <c r="P657" s="148" t="s">
        <v>245</v>
      </c>
      <c r="Q657" s="148" t="s">
        <v>246</v>
      </c>
      <c r="R657" s="148" t="s">
        <v>247</v>
      </c>
      <c r="S657" s="148" t="s">
        <v>281</v>
      </c>
      <c r="T657" s="148" t="s">
        <v>250</v>
      </c>
      <c r="U657" s="148" t="s">
        <v>251</v>
      </c>
      <c r="V657" s="148" t="s">
        <v>296</v>
      </c>
      <c r="W657" s="149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</v>
      </c>
    </row>
    <row r="658" spans="1:65">
      <c r="A658" s="29"/>
      <c r="B658" s="19"/>
      <c r="C658" s="9"/>
      <c r="D658" s="10" t="s">
        <v>285</v>
      </c>
      <c r="E658" s="11" t="s">
        <v>284</v>
      </c>
      <c r="F658" s="11" t="s">
        <v>285</v>
      </c>
      <c r="G658" s="11" t="s">
        <v>318</v>
      </c>
      <c r="H658" s="11" t="s">
        <v>284</v>
      </c>
      <c r="I658" s="11" t="s">
        <v>284</v>
      </c>
      <c r="J658" s="11" t="s">
        <v>284</v>
      </c>
      <c r="K658" s="11" t="s">
        <v>284</v>
      </c>
      <c r="L658" s="11" t="s">
        <v>284</v>
      </c>
      <c r="M658" s="11" t="s">
        <v>284</v>
      </c>
      <c r="N658" s="11" t="s">
        <v>318</v>
      </c>
      <c r="O658" s="11" t="s">
        <v>318</v>
      </c>
      <c r="P658" s="11" t="s">
        <v>284</v>
      </c>
      <c r="Q658" s="11" t="s">
        <v>284</v>
      </c>
      <c r="R658" s="11" t="s">
        <v>284</v>
      </c>
      <c r="S658" s="11" t="s">
        <v>318</v>
      </c>
      <c r="T658" s="11" t="s">
        <v>285</v>
      </c>
      <c r="U658" s="11" t="s">
        <v>285</v>
      </c>
      <c r="V658" s="11" t="s">
        <v>285</v>
      </c>
      <c r="W658" s="149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9"/>
      <c r="C659" s="9"/>
      <c r="D659" s="25" t="s">
        <v>319</v>
      </c>
      <c r="E659" s="25" t="s">
        <v>320</v>
      </c>
      <c r="F659" s="25" t="s">
        <v>320</v>
      </c>
      <c r="G659" s="25" t="s">
        <v>321</v>
      </c>
      <c r="H659" s="25" t="s">
        <v>321</v>
      </c>
      <c r="I659" s="25" t="s">
        <v>321</v>
      </c>
      <c r="J659" s="25" t="s">
        <v>321</v>
      </c>
      <c r="K659" s="25" t="s">
        <v>321</v>
      </c>
      <c r="L659" s="25" t="s">
        <v>321</v>
      </c>
      <c r="M659" s="25" t="s">
        <v>321</v>
      </c>
      <c r="N659" s="25" t="s">
        <v>319</v>
      </c>
      <c r="O659" s="25" t="s">
        <v>319</v>
      </c>
      <c r="P659" s="25" t="s">
        <v>321</v>
      </c>
      <c r="Q659" s="25" t="s">
        <v>319</v>
      </c>
      <c r="R659" s="25" t="s">
        <v>287</v>
      </c>
      <c r="S659" s="25" t="s">
        <v>322</v>
      </c>
      <c r="T659" s="25" t="s">
        <v>319</v>
      </c>
      <c r="U659" s="25" t="s">
        <v>256</v>
      </c>
      <c r="V659" s="25" t="s">
        <v>321</v>
      </c>
      <c r="W659" s="14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8">
        <v>1</v>
      </c>
      <c r="C660" s="14">
        <v>1</v>
      </c>
      <c r="D660" s="200">
        <v>6.0999999999999999E-2</v>
      </c>
      <c r="E660" s="200">
        <v>6.6212329960049526E-2</v>
      </c>
      <c r="F660" s="200">
        <v>6.7848199999999997E-2</v>
      </c>
      <c r="G660" s="200">
        <v>6.8000000000000005E-2</v>
      </c>
      <c r="H660" s="200">
        <v>6.5100000000000005E-2</v>
      </c>
      <c r="I660" s="200">
        <v>6.5000000000000002E-2</v>
      </c>
      <c r="J660" s="200">
        <v>6.6000000000000003E-2</v>
      </c>
      <c r="K660" s="200">
        <v>6.2E-2</v>
      </c>
      <c r="L660" s="200">
        <v>6.7000000000000004E-2</v>
      </c>
      <c r="M660" s="200">
        <v>6.4000000000000001E-2</v>
      </c>
      <c r="N660" s="200">
        <v>6.116310090134118E-2</v>
      </c>
      <c r="O660" s="200">
        <v>6.9099999999999995E-2</v>
      </c>
      <c r="P660" s="200">
        <v>6.4000000000000001E-2</v>
      </c>
      <c r="Q660" s="200">
        <v>6.5799999999999997E-2</v>
      </c>
      <c r="R660" s="200">
        <v>5.899999999999999E-2</v>
      </c>
      <c r="S660" s="201">
        <v>7.4299999999999991E-2</v>
      </c>
      <c r="T660" s="200">
        <v>7.0000000000000007E-2</v>
      </c>
      <c r="U660" s="200">
        <v>6.2E-2</v>
      </c>
      <c r="V660" s="200">
        <v>7.0624699999999985E-2</v>
      </c>
      <c r="W660" s="202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3"/>
      <c r="AT660" s="203"/>
      <c r="AU660" s="203"/>
      <c r="AV660" s="203"/>
      <c r="AW660" s="203"/>
      <c r="AX660" s="203"/>
      <c r="AY660" s="203"/>
      <c r="AZ660" s="203"/>
      <c r="BA660" s="203"/>
      <c r="BB660" s="203"/>
      <c r="BC660" s="203"/>
      <c r="BD660" s="203"/>
      <c r="BE660" s="203"/>
      <c r="BF660" s="203"/>
      <c r="BG660" s="203"/>
      <c r="BH660" s="203"/>
      <c r="BI660" s="203"/>
      <c r="BJ660" s="203"/>
      <c r="BK660" s="203"/>
      <c r="BL660" s="203"/>
      <c r="BM660" s="204">
        <v>1</v>
      </c>
    </row>
    <row r="661" spans="1:65">
      <c r="A661" s="29"/>
      <c r="B661" s="19">
        <v>1</v>
      </c>
      <c r="C661" s="9">
        <v>2</v>
      </c>
      <c r="D661" s="23">
        <v>6.1799999999999994E-2</v>
      </c>
      <c r="E661" s="23">
        <v>6.7113404260725304E-2</v>
      </c>
      <c r="F661" s="23">
        <v>6.6052200000000005E-2</v>
      </c>
      <c r="G661" s="23">
        <v>6.7000000000000004E-2</v>
      </c>
      <c r="H661" s="23">
        <v>6.4600000000000005E-2</v>
      </c>
      <c r="I661" s="23">
        <v>6.7000000000000004E-2</v>
      </c>
      <c r="J661" s="23">
        <v>6.6000000000000003E-2</v>
      </c>
      <c r="K661" s="23">
        <v>6.3E-2</v>
      </c>
      <c r="L661" s="23">
        <v>6.7000000000000004E-2</v>
      </c>
      <c r="M661" s="23">
        <v>6.4000000000000001E-2</v>
      </c>
      <c r="N661" s="23">
        <v>6.0031688326309791E-2</v>
      </c>
      <c r="O661" s="23">
        <v>7.0699999999999999E-2</v>
      </c>
      <c r="P661" s="23">
        <v>6.5000000000000002E-2</v>
      </c>
      <c r="Q661" s="23">
        <v>6.25E-2</v>
      </c>
      <c r="R661" s="23">
        <v>5.6999999999999995E-2</v>
      </c>
      <c r="S661" s="206">
        <v>7.4299999999999991E-2</v>
      </c>
      <c r="T661" s="23">
        <v>0.06</v>
      </c>
      <c r="U661" s="23">
        <v>6.4000000000000001E-2</v>
      </c>
      <c r="V661" s="23">
        <v>7.0899900000000002E-2</v>
      </c>
      <c r="W661" s="202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04" t="e">
        <v>#N/A</v>
      </c>
    </row>
    <row r="662" spans="1:65">
      <c r="A662" s="29"/>
      <c r="B662" s="19">
        <v>1</v>
      </c>
      <c r="C662" s="9">
        <v>3</v>
      </c>
      <c r="D662" s="23">
        <v>6.0999999999999999E-2</v>
      </c>
      <c r="E662" s="23">
        <v>6.688605342549285E-2</v>
      </c>
      <c r="F662" s="23">
        <v>6.7845299999999997E-2</v>
      </c>
      <c r="G662" s="23">
        <v>6.8000000000000005E-2</v>
      </c>
      <c r="H662" s="23">
        <v>6.5300000000000011E-2</v>
      </c>
      <c r="I662" s="23">
        <v>6.6000000000000003E-2</v>
      </c>
      <c r="J662" s="23">
        <v>6.6000000000000003E-2</v>
      </c>
      <c r="K662" s="23">
        <v>6.3E-2</v>
      </c>
      <c r="L662" s="23">
        <v>6.6000000000000003E-2</v>
      </c>
      <c r="M662" s="23">
        <v>6.3E-2</v>
      </c>
      <c r="N662" s="23">
        <v>6.171618656601352E-2</v>
      </c>
      <c r="O662" s="23">
        <v>7.0800000000000002E-2</v>
      </c>
      <c r="P662" s="23">
        <v>6.5000000000000002E-2</v>
      </c>
      <c r="Q662" s="23">
        <v>6.4000000000000001E-2</v>
      </c>
      <c r="R662" s="23">
        <v>6.2E-2</v>
      </c>
      <c r="S662" s="206">
        <v>7.1300000000000002E-2</v>
      </c>
      <c r="T662" s="23">
        <v>0.06</v>
      </c>
      <c r="U662" s="23">
        <v>6.6000000000000003E-2</v>
      </c>
      <c r="V662" s="23">
        <v>7.1408100000000002E-2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4">
        <v>16</v>
      </c>
    </row>
    <row r="663" spans="1:65">
      <c r="A663" s="29"/>
      <c r="B663" s="19">
        <v>1</v>
      </c>
      <c r="C663" s="9">
        <v>4</v>
      </c>
      <c r="D663" s="23">
        <v>6.1600000000000002E-2</v>
      </c>
      <c r="E663" s="23">
        <v>6.4069262561051901E-2</v>
      </c>
      <c r="F663" s="23">
        <v>6.2911800000000004E-2</v>
      </c>
      <c r="G663" s="23">
        <v>6.6000000000000003E-2</v>
      </c>
      <c r="H663" s="23">
        <v>6.4199999999999993E-2</v>
      </c>
      <c r="I663" s="23">
        <v>6.4000000000000001E-2</v>
      </c>
      <c r="J663" s="23">
        <v>6.5000000000000002E-2</v>
      </c>
      <c r="K663" s="23">
        <v>6.4000000000000001E-2</v>
      </c>
      <c r="L663" s="23">
        <v>6.7000000000000004E-2</v>
      </c>
      <c r="M663" s="23">
        <v>6.4000000000000001E-2</v>
      </c>
      <c r="N663" s="23">
        <v>6.1573888782555243E-2</v>
      </c>
      <c r="O663" s="23">
        <v>6.9599999999999995E-2</v>
      </c>
      <c r="P663" s="23">
        <v>6.4000000000000001E-2</v>
      </c>
      <c r="Q663" s="23">
        <v>6.3399999999999998E-2</v>
      </c>
      <c r="R663" s="23">
        <v>0.06</v>
      </c>
      <c r="S663" s="206">
        <v>8.0099999999999991E-2</v>
      </c>
      <c r="T663" s="23">
        <v>7.0000000000000007E-2</v>
      </c>
      <c r="U663" s="23">
        <v>6.4000000000000001E-2</v>
      </c>
      <c r="V663" s="207">
        <v>6.8140800000000001E-2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04">
        <v>6.4911701624544973E-2</v>
      </c>
    </row>
    <row r="664" spans="1:65">
      <c r="A664" s="29"/>
      <c r="B664" s="19">
        <v>1</v>
      </c>
      <c r="C664" s="9">
        <v>5</v>
      </c>
      <c r="D664" s="23">
        <v>6.0999999999999999E-2</v>
      </c>
      <c r="E664" s="23">
        <v>6.5467376021479895E-2</v>
      </c>
      <c r="F664" s="23">
        <v>7.0088999999999999E-2</v>
      </c>
      <c r="G664" s="23">
        <v>6.9000000000000006E-2</v>
      </c>
      <c r="H664" s="23">
        <v>6.4700000000000008E-2</v>
      </c>
      <c r="I664" s="23">
        <v>6.5000000000000002E-2</v>
      </c>
      <c r="J664" s="23">
        <v>6.6000000000000003E-2</v>
      </c>
      <c r="K664" s="23">
        <v>6.2E-2</v>
      </c>
      <c r="L664" s="23">
        <v>6.7000000000000004E-2</v>
      </c>
      <c r="M664" s="23">
        <v>6.4000000000000001E-2</v>
      </c>
      <c r="N664" s="23">
        <v>6.3525131522709347E-2</v>
      </c>
      <c r="O664" s="23">
        <v>7.0099999999999996E-2</v>
      </c>
      <c r="P664" s="23">
        <v>6.5000000000000002E-2</v>
      </c>
      <c r="Q664" s="23">
        <v>6.4000000000000001E-2</v>
      </c>
      <c r="R664" s="23">
        <v>0.06</v>
      </c>
      <c r="S664" s="206">
        <v>6.9800000000000001E-2</v>
      </c>
      <c r="T664" s="23">
        <v>0.06</v>
      </c>
      <c r="U664" s="23">
        <v>6.4000000000000001E-2</v>
      </c>
      <c r="V664" s="23">
        <v>7.0335499999999995E-2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4">
        <v>101</v>
      </c>
    </row>
    <row r="665" spans="1:65">
      <c r="A665" s="29"/>
      <c r="B665" s="19">
        <v>1</v>
      </c>
      <c r="C665" s="9">
        <v>6</v>
      </c>
      <c r="D665" s="23">
        <v>6.1100000000000002E-2</v>
      </c>
      <c r="E665" s="23">
        <v>6.5508028452351888E-2</v>
      </c>
      <c r="F665" s="23">
        <v>6.5613199999999997E-2</v>
      </c>
      <c r="G665" s="23">
        <v>6.7000000000000004E-2</v>
      </c>
      <c r="H665" s="23">
        <v>6.5200000000000008E-2</v>
      </c>
      <c r="I665" s="23">
        <v>6.5000000000000002E-2</v>
      </c>
      <c r="J665" s="23">
        <v>6.7000000000000004E-2</v>
      </c>
      <c r="K665" s="23">
        <v>6.3E-2</v>
      </c>
      <c r="L665" s="23">
        <v>6.6000000000000003E-2</v>
      </c>
      <c r="M665" s="23">
        <v>6.4000000000000001E-2</v>
      </c>
      <c r="N665" s="23">
        <v>6.3150184670776516E-2</v>
      </c>
      <c r="O665" s="23">
        <v>7.0400000000000004E-2</v>
      </c>
      <c r="P665" s="23">
        <v>6.2E-2</v>
      </c>
      <c r="Q665" s="23">
        <v>6.2600000000000003E-2</v>
      </c>
      <c r="R665" s="23">
        <v>0.06</v>
      </c>
      <c r="S665" s="206">
        <v>7.1800000000000003E-2</v>
      </c>
      <c r="T665" s="23">
        <v>0.06</v>
      </c>
      <c r="U665" s="23">
        <v>6.4000000000000001E-2</v>
      </c>
      <c r="V665" s="23">
        <v>7.0138000000000006E-2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56"/>
    </row>
    <row r="666" spans="1:65">
      <c r="A666" s="29"/>
      <c r="B666" s="20" t="s">
        <v>257</v>
      </c>
      <c r="C666" s="12"/>
      <c r="D666" s="208">
        <v>6.1249999999999999E-2</v>
      </c>
      <c r="E666" s="208">
        <v>6.5876075780191889E-2</v>
      </c>
      <c r="F666" s="208">
        <v>6.6726616666666669E-2</v>
      </c>
      <c r="G666" s="208">
        <v>6.7500000000000004E-2</v>
      </c>
      <c r="H666" s="208">
        <v>6.4850000000000005E-2</v>
      </c>
      <c r="I666" s="208">
        <v>6.533333333333334E-2</v>
      </c>
      <c r="J666" s="208">
        <v>6.6000000000000003E-2</v>
      </c>
      <c r="K666" s="208">
        <v>6.2833333333333338E-2</v>
      </c>
      <c r="L666" s="208">
        <v>6.6666666666666666E-2</v>
      </c>
      <c r="M666" s="208">
        <v>6.3833333333333339E-2</v>
      </c>
      <c r="N666" s="208">
        <v>6.1860030128284262E-2</v>
      </c>
      <c r="O666" s="208">
        <v>7.0116666666666674E-2</v>
      </c>
      <c r="P666" s="208">
        <v>6.4166666666666664E-2</v>
      </c>
      <c r="Q666" s="208">
        <v>6.3716666666666658E-2</v>
      </c>
      <c r="R666" s="208">
        <v>5.9666666666666666E-2</v>
      </c>
      <c r="S666" s="208">
        <v>7.3599999999999999E-2</v>
      </c>
      <c r="T666" s="208">
        <v>6.3333333333333339E-2</v>
      </c>
      <c r="U666" s="208">
        <v>6.4000000000000001E-2</v>
      </c>
      <c r="V666" s="208">
        <v>7.0257833333333339E-2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56"/>
    </row>
    <row r="667" spans="1:65">
      <c r="A667" s="29"/>
      <c r="B667" s="3" t="s">
        <v>258</v>
      </c>
      <c r="C667" s="28"/>
      <c r="D667" s="23">
        <v>6.105E-2</v>
      </c>
      <c r="E667" s="23">
        <v>6.5860179206200714E-2</v>
      </c>
      <c r="F667" s="23">
        <v>6.6948750000000001E-2</v>
      </c>
      <c r="G667" s="23">
        <v>6.7500000000000004E-2</v>
      </c>
      <c r="H667" s="23">
        <v>6.4900000000000013E-2</v>
      </c>
      <c r="I667" s="23">
        <v>6.5000000000000002E-2</v>
      </c>
      <c r="J667" s="23">
        <v>6.6000000000000003E-2</v>
      </c>
      <c r="K667" s="23">
        <v>6.3E-2</v>
      </c>
      <c r="L667" s="23">
        <v>6.7000000000000004E-2</v>
      </c>
      <c r="M667" s="23">
        <v>6.4000000000000001E-2</v>
      </c>
      <c r="N667" s="23">
        <v>6.1645037674284378E-2</v>
      </c>
      <c r="O667" s="23">
        <v>7.0250000000000007E-2</v>
      </c>
      <c r="P667" s="23">
        <v>6.4500000000000002E-2</v>
      </c>
      <c r="Q667" s="23">
        <v>6.3700000000000007E-2</v>
      </c>
      <c r="R667" s="23">
        <v>0.06</v>
      </c>
      <c r="S667" s="23">
        <v>7.3050000000000004E-2</v>
      </c>
      <c r="T667" s="23">
        <v>0.06</v>
      </c>
      <c r="U667" s="23">
        <v>6.4000000000000001E-2</v>
      </c>
      <c r="V667" s="23">
        <v>7.048009999999999E-2</v>
      </c>
      <c r="W667" s="202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56"/>
    </row>
    <row r="668" spans="1:65">
      <c r="A668" s="29"/>
      <c r="B668" s="3" t="s">
        <v>259</v>
      </c>
      <c r="C668" s="28"/>
      <c r="D668" s="23">
        <v>3.5637059362410815E-4</v>
      </c>
      <c r="E668" s="23">
        <v>1.1163486752246315E-3</v>
      </c>
      <c r="F668" s="23">
        <v>2.4520352349969719E-3</v>
      </c>
      <c r="G668" s="23">
        <v>1.0488088481701524E-3</v>
      </c>
      <c r="H668" s="23">
        <v>4.230839160261288E-4</v>
      </c>
      <c r="I668" s="23">
        <v>1.0327955589886455E-3</v>
      </c>
      <c r="J668" s="23">
        <v>6.3245553203367642E-4</v>
      </c>
      <c r="K668" s="23">
        <v>7.5277265270908163E-4</v>
      </c>
      <c r="L668" s="23">
        <v>5.1639777949432275E-4</v>
      </c>
      <c r="M668" s="23">
        <v>4.0824829046386341E-4</v>
      </c>
      <c r="N668" s="23">
        <v>1.293690328447024E-3</v>
      </c>
      <c r="O668" s="23">
        <v>6.6156380392723316E-4</v>
      </c>
      <c r="P668" s="23">
        <v>1.169045194450013E-3</v>
      </c>
      <c r="Q668" s="23">
        <v>1.2106472098289674E-3</v>
      </c>
      <c r="R668" s="23">
        <v>1.6329931618554543E-3</v>
      </c>
      <c r="S668" s="23">
        <v>3.6386810797320456E-3</v>
      </c>
      <c r="T668" s="23">
        <v>5.1639777949432268E-3</v>
      </c>
      <c r="U668" s="23">
        <v>1.2649110640673528E-3</v>
      </c>
      <c r="V668" s="23">
        <v>1.1289088921018669E-3</v>
      </c>
      <c r="W668" s="202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56"/>
    </row>
    <row r="669" spans="1:65">
      <c r="A669" s="29"/>
      <c r="B669" s="3" t="s">
        <v>86</v>
      </c>
      <c r="C669" s="28"/>
      <c r="D669" s="13">
        <v>5.818295406107888E-3</v>
      </c>
      <c r="E669" s="13">
        <v>1.6946192711137533E-2</v>
      </c>
      <c r="F669" s="13">
        <v>3.6747483350551592E-2</v>
      </c>
      <c r="G669" s="13">
        <v>1.5537908861780034E-2</v>
      </c>
      <c r="H669" s="13">
        <v>6.5240387976272744E-3</v>
      </c>
      <c r="I669" s="13">
        <v>1.5808095290642532E-2</v>
      </c>
      <c r="J669" s="13">
        <v>9.5826595762678237E-3</v>
      </c>
      <c r="K669" s="13">
        <v>1.1980466621364693E-2</v>
      </c>
      <c r="L669" s="13">
        <v>7.7459666924148416E-3</v>
      </c>
      <c r="M669" s="13">
        <v>6.3955345764573892E-3</v>
      </c>
      <c r="N669" s="13">
        <v>2.0913186200591745E-2</v>
      </c>
      <c r="O669" s="13">
        <v>9.4351861743841182E-3</v>
      </c>
      <c r="P669" s="13">
        <v>1.821888614727293E-2</v>
      </c>
      <c r="Q669" s="13">
        <v>1.9000479359073515E-2</v>
      </c>
      <c r="R669" s="13">
        <v>2.7368600478024373E-2</v>
      </c>
      <c r="S669" s="13">
        <v>4.9438601626794101E-2</v>
      </c>
      <c r="T669" s="13">
        <v>8.1536491499103581E-2</v>
      </c>
      <c r="U669" s="13">
        <v>1.9764235376052389E-2</v>
      </c>
      <c r="V669" s="13">
        <v>1.6068085771245438E-2</v>
      </c>
      <c r="W669" s="149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-5.641050123326885E-2</v>
      </c>
      <c r="E670" s="13">
        <v>1.4856707365721755E-2</v>
      </c>
      <c r="F670" s="13">
        <v>2.7959751426935631E-2</v>
      </c>
      <c r="G670" s="13">
        <v>3.9874141498030369E-2</v>
      </c>
      <c r="H670" s="13">
        <v>-9.5054702004049307E-4</v>
      </c>
      <c r="I670" s="13">
        <v>6.4954653511799521E-3</v>
      </c>
      <c r="J670" s="13">
        <v>1.6765827242518627E-2</v>
      </c>
      <c r="K670" s="13">
        <v>-3.2018391741339691E-2</v>
      </c>
      <c r="L670" s="13">
        <v>2.703618913385708E-2</v>
      </c>
      <c r="M670" s="13">
        <v>-1.661284890433179E-2</v>
      </c>
      <c r="N670" s="13">
        <v>-4.7012655960120275E-2</v>
      </c>
      <c r="O670" s="13">
        <v>8.018531192153433E-2</v>
      </c>
      <c r="P670" s="13">
        <v>-1.1477667958662674E-2</v>
      </c>
      <c r="Q670" s="13">
        <v>-1.841016223531633E-2</v>
      </c>
      <c r="R670" s="13">
        <v>-8.0802610725197899E-2</v>
      </c>
      <c r="S670" s="13">
        <v>0.13384795280377815</v>
      </c>
      <c r="T670" s="13">
        <v>-2.431562032283574E-2</v>
      </c>
      <c r="U670" s="13">
        <v>-1.4045258431497176E-2</v>
      </c>
      <c r="V670" s="13">
        <v>8.2360061052025202E-2</v>
      </c>
      <c r="W670" s="149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>
        <v>1.34</v>
      </c>
      <c r="E671" s="44">
        <v>0.38</v>
      </c>
      <c r="F671" s="44">
        <v>0.7</v>
      </c>
      <c r="G671" s="44">
        <v>0.98</v>
      </c>
      <c r="H671" s="44">
        <v>0</v>
      </c>
      <c r="I671" s="44">
        <v>0.18</v>
      </c>
      <c r="J671" s="44">
        <v>0.43</v>
      </c>
      <c r="K671" s="44">
        <v>0.75</v>
      </c>
      <c r="L671" s="44">
        <v>0.67</v>
      </c>
      <c r="M671" s="44">
        <v>0.38</v>
      </c>
      <c r="N671" s="44">
        <v>1.1100000000000001</v>
      </c>
      <c r="O671" s="44">
        <v>1.95</v>
      </c>
      <c r="P671" s="44">
        <v>0.25</v>
      </c>
      <c r="Q671" s="44">
        <v>0.42</v>
      </c>
      <c r="R671" s="44">
        <v>1.92</v>
      </c>
      <c r="S671" s="44">
        <v>3.25</v>
      </c>
      <c r="T671" s="44">
        <v>0.56000000000000005</v>
      </c>
      <c r="U671" s="44">
        <v>0.32</v>
      </c>
      <c r="V671" s="44">
        <v>2.0099999999999998</v>
      </c>
      <c r="W671" s="149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BM672" s="55"/>
    </row>
    <row r="673" spans="1:65" ht="15">
      <c r="B673" s="8" t="s">
        <v>581</v>
      </c>
      <c r="BM673" s="27" t="s">
        <v>66</v>
      </c>
    </row>
    <row r="674" spans="1:65" ht="15">
      <c r="A674" s="24" t="s">
        <v>37</v>
      </c>
      <c r="B674" s="18" t="s">
        <v>110</v>
      </c>
      <c r="C674" s="15" t="s">
        <v>111</v>
      </c>
      <c r="D674" s="16" t="s">
        <v>226</v>
      </c>
      <c r="E674" s="17" t="s">
        <v>226</v>
      </c>
      <c r="F674" s="17" t="s">
        <v>226</v>
      </c>
      <c r="G674" s="17" t="s">
        <v>226</v>
      </c>
      <c r="H674" s="17" t="s">
        <v>226</v>
      </c>
      <c r="I674" s="17" t="s">
        <v>226</v>
      </c>
      <c r="J674" s="17" t="s">
        <v>226</v>
      </c>
      <c r="K674" s="17" t="s">
        <v>226</v>
      </c>
      <c r="L674" s="17" t="s">
        <v>226</v>
      </c>
      <c r="M674" s="17" t="s">
        <v>226</v>
      </c>
      <c r="N674" s="17" t="s">
        <v>226</v>
      </c>
      <c r="O674" s="17" t="s">
        <v>226</v>
      </c>
      <c r="P674" s="17" t="s">
        <v>226</v>
      </c>
      <c r="Q674" s="17" t="s">
        <v>226</v>
      </c>
      <c r="R674" s="17" t="s">
        <v>226</v>
      </c>
      <c r="S674" s="17" t="s">
        <v>226</v>
      </c>
      <c r="T674" s="17" t="s">
        <v>226</v>
      </c>
      <c r="U674" s="17" t="s">
        <v>226</v>
      </c>
      <c r="V674" s="17" t="s">
        <v>226</v>
      </c>
      <c r="W674" s="17" t="s">
        <v>226</v>
      </c>
      <c r="X674" s="149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227</v>
      </c>
      <c r="C675" s="9" t="s">
        <v>227</v>
      </c>
      <c r="D675" s="147" t="s">
        <v>230</v>
      </c>
      <c r="E675" s="148" t="s">
        <v>231</v>
      </c>
      <c r="F675" s="148" t="s">
        <v>232</v>
      </c>
      <c r="G675" s="148" t="s">
        <v>235</v>
      </c>
      <c r="H675" s="148" t="s">
        <v>236</v>
      </c>
      <c r="I675" s="148" t="s">
        <v>237</v>
      </c>
      <c r="J675" s="148" t="s">
        <v>238</v>
      </c>
      <c r="K675" s="148" t="s">
        <v>239</v>
      </c>
      <c r="L675" s="148" t="s">
        <v>240</v>
      </c>
      <c r="M675" s="148" t="s">
        <v>241</v>
      </c>
      <c r="N675" s="148" t="s">
        <v>242</v>
      </c>
      <c r="O675" s="148" t="s">
        <v>243</v>
      </c>
      <c r="P675" s="148" t="s">
        <v>244</v>
      </c>
      <c r="Q675" s="148" t="s">
        <v>245</v>
      </c>
      <c r="R675" s="148" t="s">
        <v>246</v>
      </c>
      <c r="S675" s="148" t="s">
        <v>247</v>
      </c>
      <c r="T675" s="148" t="s">
        <v>281</v>
      </c>
      <c r="U675" s="148" t="s">
        <v>250</v>
      </c>
      <c r="V675" s="148" t="s">
        <v>251</v>
      </c>
      <c r="W675" s="148" t="s">
        <v>296</v>
      </c>
      <c r="X675" s="149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284</v>
      </c>
      <c r="E676" s="11" t="s">
        <v>284</v>
      </c>
      <c r="F676" s="11" t="s">
        <v>285</v>
      </c>
      <c r="G676" s="11" t="s">
        <v>318</v>
      </c>
      <c r="H676" s="11" t="s">
        <v>284</v>
      </c>
      <c r="I676" s="11" t="s">
        <v>284</v>
      </c>
      <c r="J676" s="11" t="s">
        <v>284</v>
      </c>
      <c r="K676" s="11" t="s">
        <v>284</v>
      </c>
      <c r="L676" s="11" t="s">
        <v>284</v>
      </c>
      <c r="M676" s="11" t="s">
        <v>284</v>
      </c>
      <c r="N676" s="11" t="s">
        <v>318</v>
      </c>
      <c r="O676" s="11" t="s">
        <v>318</v>
      </c>
      <c r="P676" s="11" t="s">
        <v>318</v>
      </c>
      <c r="Q676" s="11" t="s">
        <v>284</v>
      </c>
      <c r="R676" s="11" t="s">
        <v>284</v>
      </c>
      <c r="S676" s="11" t="s">
        <v>284</v>
      </c>
      <c r="T676" s="11" t="s">
        <v>318</v>
      </c>
      <c r="U676" s="11" t="s">
        <v>285</v>
      </c>
      <c r="V676" s="11" t="s">
        <v>284</v>
      </c>
      <c r="W676" s="11" t="s">
        <v>285</v>
      </c>
      <c r="X676" s="149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 t="s">
        <v>319</v>
      </c>
      <c r="E677" s="25" t="s">
        <v>320</v>
      </c>
      <c r="F677" s="25" t="s">
        <v>320</v>
      </c>
      <c r="G677" s="25" t="s">
        <v>321</v>
      </c>
      <c r="H677" s="25" t="s">
        <v>321</v>
      </c>
      <c r="I677" s="25" t="s">
        <v>321</v>
      </c>
      <c r="J677" s="25" t="s">
        <v>321</v>
      </c>
      <c r="K677" s="25" t="s">
        <v>321</v>
      </c>
      <c r="L677" s="25" t="s">
        <v>321</v>
      </c>
      <c r="M677" s="25" t="s">
        <v>321</v>
      </c>
      <c r="N677" s="25" t="s">
        <v>319</v>
      </c>
      <c r="O677" s="25" t="s">
        <v>321</v>
      </c>
      <c r="P677" s="25" t="s">
        <v>319</v>
      </c>
      <c r="Q677" s="25" t="s">
        <v>321</v>
      </c>
      <c r="R677" s="25" t="s">
        <v>319</v>
      </c>
      <c r="S677" s="25" t="s">
        <v>287</v>
      </c>
      <c r="T677" s="25" t="s">
        <v>322</v>
      </c>
      <c r="U677" s="25" t="s">
        <v>319</v>
      </c>
      <c r="V677" s="25" t="s">
        <v>256</v>
      </c>
      <c r="W677" s="25" t="s">
        <v>321</v>
      </c>
      <c r="X677" s="149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7.1</v>
      </c>
      <c r="E678" s="21">
        <v>9.8058213275407713</v>
      </c>
      <c r="F678" s="21">
        <v>8.0713289999999986</v>
      </c>
      <c r="G678" s="21">
        <v>8.6</v>
      </c>
      <c r="H678" s="21">
        <v>8.6999999999999993</v>
      </c>
      <c r="I678" s="21">
        <v>6.8</v>
      </c>
      <c r="J678" s="21">
        <v>7.9</v>
      </c>
      <c r="K678" s="21">
        <v>6.6</v>
      </c>
      <c r="L678" s="21">
        <v>7</v>
      </c>
      <c r="M678" s="21">
        <v>7.2</v>
      </c>
      <c r="N678" s="21">
        <v>6.8599155849999995</v>
      </c>
      <c r="O678" s="143">
        <v>7</v>
      </c>
      <c r="P678" s="21">
        <v>8.6</v>
      </c>
      <c r="Q678" s="21">
        <v>6.51</v>
      </c>
      <c r="R678" s="143">
        <v>9</v>
      </c>
      <c r="S678" s="21">
        <v>6.75</v>
      </c>
      <c r="T678" s="21">
        <v>10.3</v>
      </c>
      <c r="U678" s="21">
        <v>10.6</v>
      </c>
      <c r="V678" s="143">
        <v>7</v>
      </c>
      <c r="W678" s="21">
        <v>7.5380000000000003</v>
      </c>
      <c r="X678" s="149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7.3</v>
      </c>
      <c r="E679" s="11">
        <v>8.5962706827929694</v>
      </c>
      <c r="F679" s="11">
        <v>6.4103500000000002</v>
      </c>
      <c r="G679" s="11">
        <v>8.5</v>
      </c>
      <c r="H679" s="11">
        <v>8.9</v>
      </c>
      <c r="I679" s="11">
        <v>6.9</v>
      </c>
      <c r="J679" s="11">
        <v>8.1</v>
      </c>
      <c r="K679" s="11">
        <v>6.6</v>
      </c>
      <c r="L679" s="11">
        <v>7.2</v>
      </c>
      <c r="M679" s="11">
        <v>7.3</v>
      </c>
      <c r="N679" s="11">
        <v>6.7030305249999991</v>
      </c>
      <c r="O679" s="144">
        <v>7</v>
      </c>
      <c r="P679" s="11">
        <v>8.8000000000000007</v>
      </c>
      <c r="Q679" s="11">
        <v>7.07</v>
      </c>
      <c r="R679" s="144">
        <v>8</v>
      </c>
      <c r="S679" s="11">
        <v>6.43</v>
      </c>
      <c r="T679" s="11">
        <v>10.9</v>
      </c>
      <c r="U679" s="11">
        <v>10.4</v>
      </c>
      <c r="V679" s="144">
        <v>7</v>
      </c>
      <c r="W679" s="11">
        <v>9.2870000000000008</v>
      </c>
      <c r="X679" s="149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17</v>
      </c>
    </row>
    <row r="680" spans="1:65">
      <c r="A680" s="29"/>
      <c r="B680" s="19">
        <v>1</v>
      </c>
      <c r="C680" s="9">
        <v>3</v>
      </c>
      <c r="D680" s="11">
        <v>6.8</v>
      </c>
      <c r="E680" s="11">
        <v>8.6617881151114595</v>
      </c>
      <c r="F680" s="11">
        <v>6.9050090000000006</v>
      </c>
      <c r="G680" s="11">
        <v>8.5</v>
      </c>
      <c r="H680" s="11">
        <v>8.8000000000000007</v>
      </c>
      <c r="I680" s="11">
        <v>6.8</v>
      </c>
      <c r="J680" s="11">
        <v>7.9</v>
      </c>
      <c r="K680" s="11">
        <v>6.5</v>
      </c>
      <c r="L680" s="11">
        <v>7</v>
      </c>
      <c r="M680" s="11">
        <v>7.4</v>
      </c>
      <c r="N680" s="145">
        <v>13.389767945999999</v>
      </c>
      <c r="O680" s="144">
        <v>7</v>
      </c>
      <c r="P680" s="11">
        <v>8.9</v>
      </c>
      <c r="Q680" s="11">
        <v>7.27</v>
      </c>
      <c r="R680" s="144">
        <v>8</v>
      </c>
      <c r="S680" s="11">
        <v>7.14</v>
      </c>
      <c r="T680" s="11">
        <v>10.199999999999999</v>
      </c>
      <c r="U680" s="11">
        <v>11</v>
      </c>
      <c r="V680" s="144">
        <v>7</v>
      </c>
      <c r="W680" s="11">
        <v>7.8159999999999989</v>
      </c>
      <c r="X680" s="149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19">
        <v>1</v>
      </c>
      <c r="C681" s="9">
        <v>4</v>
      </c>
      <c r="D681" s="11">
        <v>7</v>
      </c>
      <c r="E681" s="11">
        <v>8.4001320628416529</v>
      </c>
      <c r="F681" s="11">
        <v>6.9391689999999997</v>
      </c>
      <c r="G681" s="11">
        <v>8.5</v>
      </c>
      <c r="H681" s="11">
        <v>8.1</v>
      </c>
      <c r="I681" s="11">
        <v>6.7</v>
      </c>
      <c r="J681" s="11">
        <v>7.8</v>
      </c>
      <c r="K681" s="11">
        <v>6.7</v>
      </c>
      <c r="L681" s="11">
        <v>7.1</v>
      </c>
      <c r="M681" s="11">
        <v>7.5</v>
      </c>
      <c r="N681" s="11">
        <v>8.5486180459999996</v>
      </c>
      <c r="O681" s="144">
        <v>7</v>
      </c>
      <c r="P681" s="11">
        <v>8.6</v>
      </c>
      <c r="Q681" s="11">
        <v>7.32</v>
      </c>
      <c r="R681" s="144">
        <v>8</v>
      </c>
      <c r="S681" s="11">
        <v>7.11</v>
      </c>
      <c r="T681" s="11">
        <v>10.9</v>
      </c>
      <c r="U681" s="11">
        <v>10.3</v>
      </c>
      <c r="V681" s="144">
        <v>7</v>
      </c>
      <c r="W681" s="11">
        <v>6.72</v>
      </c>
      <c r="X681" s="149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8.0089608534196959</v>
      </c>
    </row>
    <row r="682" spans="1:65">
      <c r="A682" s="29"/>
      <c r="B682" s="19">
        <v>1</v>
      </c>
      <c r="C682" s="9">
        <v>5</v>
      </c>
      <c r="D682" s="11">
        <v>7.2</v>
      </c>
      <c r="E682" s="11">
        <v>8.99348405144171</v>
      </c>
      <c r="F682" s="11">
        <v>7.8964469999999993</v>
      </c>
      <c r="G682" s="11">
        <v>8.6</v>
      </c>
      <c r="H682" s="11">
        <v>8.5</v>
      </c>
      <c r="I682" s="11">
        <v>6.9</v>
      </c>
      <c r="J682" s="11">
        <v>8</v>
      </c>
      <c r="K682" s="145">
        <v>7.9</v>
      </c>
      <c r="L682" s="11">
        <v>6.9</v>
      </c>
      <c r="M682" s="145">
        <v>8.9</v>
      </c>
      <c r="N682" s="11">
        <v>9.4684962259999992</v>
      </c>
      <c r="O682" s="144">
        <v>6</v>
      </c>
      <c r="P682" s="11">
        <v>9.1</v>
      </c>
      <c r="Q682" s="11">
        <v>7.55</v>
      </c>
      <c r="R682" s="144">
        <v>8</v>
      </c>
      <c r="S682" s="11">
        <v>6.71</v>
      </c>
      <c r="T682" s="145">
        <v>8.6</v>
      </c>
      <c r="U682" s="11">
        <v>10.6</v>
      </c>
      <c r="V682" s="144">
        <v>7</v>
      </c>
      <c r="W682" s="11">
        <v>7.8450000000000006</v>
      </c>
      <c r="X682" s="149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102</v>
      </c>
    </row>
    <row r="683" spans="1:65">
      <c r="A683" s="29"/>
      <c r="B683" s="19">
        <v>1</v>
      </c>
      <c r="C683" s="9">
        <v>6</v>
      </c>
      <c r="D683" s="11">
        <v>7.3</v>
      </c>
      <c r="E683" s="11">
        <v>9.1340102360805098</v>
      </c>
      <c r="F683" s="11">
        <v>9.8721060000000005</v>
      </c>
      <c r="G683" s="145">
        <v>8.1999999999999993</v>
      </c>
      <c r="H683" s="11">
        <v>8.1999999999999993</v>
      </c>
      <c r="I683" s="11">
        <v>6.8</v>
      </c>
      <c r="J683" s="11">
        <v>7.6</v>
      </c>
      <c r="K683" s="11">
        <v>6.5</v>
      </c>
      <c r="L683" s="11">
        <v>7</v>
      </c>
      <c r="M683" s="11">
        <v>7.7000000000000011</v>
      </c>
      <c r="N683" s="145">
        <v>14.930102085999998</v>
      </c>
      <c r="O683" s="144">
        <v>156</v>
      </c>
      <c r="P683" s="11">
        <v>8.6</v>
      </c>
      <c r="Q683" s="11">
        <v>6.56</v>
      </c>
      <c r="R683" s="144">
        <v>9</v>
      </c>
      <c r="S683" s="11">
        <v>6.86</v>
      </c>
      <c r="T683" s="11">
        <v>11</v>
      </c>
      <c r="U683" s="11">
        <v>10.4</v>
      </c>
      <c r="V683" s="144">
        <v>7</v>
      </c>
      <c r="W683" s="11">
        <v>7.9720000000000013</v>
      </c>
      <c r="X683" s="149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20" t="s">
        <v>257</v>
      </c>
      <c r="C684" s="12"/>
      <c r="D684" s="22">
        <v>7.1166666666666663</v>
      </c>
      <c r="E684" s="22">
        <v>8.9319177459681782</v>
      </c>
      <c r="F684" s="22">
        <v>7.6824016666666672</v>
      </c>
      <c r="G684" s="22">
        <v>8.4833333333333343</v>
      </c>
      <c r="H684" s="22">
        <v>8.5333333333333332</v>
      </c>
      <c r="I684" s="22">
        <v>6.8166666666666664</v>
      </c>
      <c r="J684" s="22">
        <v>7.8833333333333337</v>
      </c>
      <c r="K684" s="22">
        <v>6.8</v>
      </c>
      <c r="L684" s="22">
        <v>7.0333333333333323</v>
      </c>
      <c r="M684" s="22">
        <v>7.666666666666667</v>
      </c>
      <c r="N684" s="22">
        <v>9.9833217356666655</v>
      </c>
      <c r="O684" s="22">
        <v>31.666666666666668</v>
      </c>
      <c r="P684" s="22">
        <v>8.7666666666666675</v>
      </c>
      <c r="Q684" s="22">
        <v>7.0466666666666669</v>
      </c>
      <c r="R684" s="22">
        <v>8.3333333333333339</v>
      </c>
      <c r="S684" s="22">
        <v>6.833333333333333</v>
      </c>
      <c r="T684" s="22">
        <v>10.316666666666668</v>
      </c>
      <c r="U684" s="22">
        <v>10.549999999999999</v>
      </c>
      <c r="V684" s="22">
        <v>7</v>
      </c>
      <c r="W684" s="22">
        <v>7.8630000000000004</v>
      </c>
      <c r="X684" s="149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258</v>
      </c>
      <c r="C685" s="28"/>
      <c r="D685" s="11">
        <v>7.15</v>
      </c>
      <c r="E685" s="11">
        <v>8.8276360832765839</v>
      </c>
      <c r="F685" s="11">
        <v>7.4178079999999991</v>
      </c>
      <c r="G685" s="11">
        <v>8.5</v>
      </c>
      <c r="H685" s="11">
        <v>8.6</v>
      </c>
      <c r="I685" s="11">
        <v>6.8</v>
      </c>
      <c r="J685" s="11">
        <v>7.9</v>
      </c>
      <c r="K685" s="11">
        <v>6.6</v>
      </c>
      <c r="L685" s="11">
        <v>7</v>
      </c>
      <c r="M685" s="11">
        <v>7.45</v>
      </c>
      <c r="N685" s="11">
        <v>9.0085571360000003</v>
      </c>
      <c r="O685" s="11">
        <v>7</v>
      </c>
      <c r="P685" s="11">
        <v>8.6999999999999993</v>
      </c>
      <c r="Q685" s="11">
        <v>7.17</v>
      </c>
      <c r="R685" s="11">
        <v>8</v>
      </c>
      <c r="S685" s="11">
        <v>6.8049999999999997</v>
      </c>
      <c r="T685" s="11">
        <v>10.600000000000001</v>
      </c>
      <c r="U685" s="11">
        <v>10.5</v>
      </c>
      <c r="V685" s="11">
        <v>7</v>
      </c>
      <c r="W685" s="11">
        <v>7.8304999999999998</v>
      </c>
      <c r="X685" s="149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29"/>
      <c r="B686" s="3" t="s">
        <v>259</v>
      </c>
      <c r="C686" s="28"/>
      <c r="D686" s="23">
        <v>0.19407902170679517</v>
      </c>
      <c r="E686" s="23">
        <v>0.50532449686872372</v>
      </c>
      <c r="F686" s="23">
        <v>1.2463333856084637</v>
      </c>
      <c r="G686" s="23">
        <v>0.1471960144387976</v>
      </c>
      <c r="H686" s="23">
        <v>0.32659863237109077</v>
      </c>
      <c r="I686" s="23">
        <v>7.5277265270908222E-2</v>
      </c>
      <c r="J686" s="23">
        <v>0.1722401424368509</v>
      </c>
      <c r="K686" s="23">
        <v>0.54405882034941788</v>
      </c>
      <c r="L686" s="23">
        <v>0.10327955589886437</v>
      </c>
      <c r="M686" s="23">
        <v>0.62822501276745324</v>
      </c>
      <c r="N686" s="23">
        <v>3.4326056577965494</v>
      </c>
      <c r="O686" s="23">
        <v>60.911958322374325</v>
      </c>
      <c r="P686" s="23">
        <v>0.20655911179772904</v>
      </c>
      <c r="Q686" s="23">
        <v>0.42504901678120227</v>
      </c>
      <c r="R686" s="23">
        <v>0.5163977794943222</v>
      </c>
      <c r="S686" s="23">
        <v>0.26688324538394448</v>
      </c>
      <c r="T686" s="23">
        <v>0.90645830939247674</v>
      </c>
      <c r="U686" s="23">
        <v>0.25099800796022237</v>
      </c>
      <c r="V686" s="23">
        <v>0</v>
      </c>
      <c r="W686" s="23">
        <v>0.83117555305723512</v>
      </c>
      <c r="X686" s="149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29"/>
      <c r="B687" s="3" t="s">
        <v>86</v>
      </c>
      <c r="C687" s="28"/>
      <c r="D687" s="13">
        <v>2.7271056914303773E-2</v>
      </c>
      <c r="E687" s="13">
        <v>5.6575139991277307E-2</v>
      </c>
      <c r="F687" s="13">
        <v>0.16223226012982445</v>
      </c>
      <c r="G687" s="13">
        <v>1.7351200130310128E-2</v>
      </c>
      <c r="H687" s="13">
        <v>3.8273277230987203E-2</v>
      </c>
      <c r="I687" s="13">
        <v>1.1043119599644238E-2</v>
      </c>
      <c r="J687" s="13">
        <v>2.1848643860911319E-2</v>
      </c>
      <c r="K687" s="13">
        <v>8.000865005138498E-2</v>
      </c>
      <c r="L687" s="13">
        <v>1.4684297047231903E-2</v>
      </c>
      <c r="M687" s="13">
        <v>8.1942392969667807E-2</v>
      </c>
      <c r="N687" s="13">
        <v>0.34383402124897333</v>
      </c>
      <c r="O687" s="13">
        <v>1.9235355259697156</v>
      </c>
      <c r="P687" s="13">
        <v>2.3561875870463385E-2</v>
      </c>
      <c r="Q687" s="13">
        <v>6.0319160375761911E-2</v>
      </c>
      <c r="R687" s="13">
        <v>6.1967733539318656E-2</v>
      </c>
      <c r="S687" s="13">
        <v>3.9056084690333337E-2</v>
      </c>
      <c r="T687" s="13">
        <v>8.7863487178592242E-2</v>
      </c>
      <c r="U687" s="13">
        <v>2.379128037537653E-2</v>
      </c>
      <c r="V687" s="13">
        <v>0</v>
      </c>
      <c r="W687" s="13">
        <v>0.10570717958250478</v>
      </c>
      <c r="X687" s="149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260</v>
      </c>
      <c r="C688" s="28"/>
      <c r="D688" s="13">
        <v>-0.11141198004133512</v>
      </c>
      <c r="E688" s="13">
        <v>0.11524052988152578</v>
      </c>
      <c r="F688" s="13">
        <v>-4.0774226860353924E-2</v>
      </c>
      <c r="G688" s="13">
        <v>5.9230215828947275E-2</v>
      </c>
      <c r="H688" s="13">
        <v>6.5473222994933078E-2</v>
      </c>
      <c r="I688" s="13">
        <v>-0.14887002303725072</v>
      </c>
      <c r="J688" s="13">
        <v>-1.568587016288403E-2</v>
      </c>
      <c r="K688" s="13">
        <v>-0.15095102542591265</v>
      </c>
      <c r="L688" s="13">
        <v>-0.12181699198464513</v>
      </c>
      <c r="M688" s="13">
        <v>-4.2738901215489733E-2</v>
      </c>
      <c r="N688" s="13">
        <v>0.24651898272220296</v>
      </c>
      <c r="O688" s="13">
        <v>2.9539045384577598</v>
      </c>
      <c r="P688" s="13">
        <v>9.4607256436200826E-2</v>
      </c>
      <c r="Q688" s="13">
        <v>-0.12015219007371536</v>
      </c>
      <c r="R688" s="13">
        <v>4.0501194330989421E-2</v>
      </c>
      <c r="S688" s="13">
        <v>-0.14678902064858879</v>
      </c>
      <c r="T688" s="13">
        <v>0.28814047858176495</v>
      </c>
      <c r="U688" s="13">
        <v>0.31727451202303247</v>
      </c>
      <c r="V688" s="13">
        <v>-0.12597899676196889</v>
      </c>
      <c r="W688" s="13">
        <v>-1.8224693077051657E-2</v>
      </c>
      <c r="X688" s="149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5" t="s">
        <v>261</v>
      </c>
      <c r="C689" s="46"/>
      <c r="D689" s="44">
        <v>0.61</v>
      </c>
      <c r="E689" s="44">
        <v>0.87</v>
      </c>
      <c r="F689" s="44">
        <v>0.15</v>
      </c>
      <c r="G689" s="44">
        <v>0.5</v>
      </c>
      <c r="H689" s="44">
        <v>0.54</v>
      </c>
      <c r="I689" s="44">
        <v>0.85</v>
      </c>
      <c r="J689" s="44">
        <v>0.02</v>
      </c>
      <c r="K689" s="44">
        <v>0.86</v>
      </c>
      <c r="L689" s="44">
        <v>0.67</v>
      </c>
      <c r="M689" s="44">
        <v>0.16</v>
      </c>
      <c r="N689" s="44">
        <v>1.72</v>
      </c>
      <c r="O689" s="44" t="s">
        <v>262</v>
      </c>
      <c r="P689" s="44">
        <v>0.73</v>
      </c>
      <c r="Q689" s="44">
        <v>0.66</v>
      </c>
      <c r="R689" s="44" t="s">
        <v>262</v>
      </c>
      <c r="S689" s="44">
        <v>0.84</v>
      </c>
      <c r="T689" s="44">
        <v>1.99</v>
      </c>
      <c r="U689" s="44">
        <v>2.1800000000000002</v>
      </c>
      <c r="V689" s="44" t="s">
        <v>262</v>
      </c>
      <c r="W689" s="44">
        <v>0</v>
      </c>
      <c r="X689" s="149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 t="s">
        <v>328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BM690" s="55"/>
    </row>
    <row r="691" spans="1:65">
      <c r="BM691" s="55"/>
    </row>
    <row r="692" spans="1:65" ht="15">
      <c r="B692" s="8" t="s">
        <v>582</v>
      </c>
      <c r="BM692" s="27" t="s">
        <v>317</v>
      </c>
    </row>
    <row r="693" spans="1:65" ht="15">
      <c r="A693" s="24" t="s">
        <v>123</v>
      </c>
      <c r="B693" s="18" t="s">
        <v>110</v>
      </c>
      <c r="C693" s="15" t="s">
        <v>111</v>
      </c>
      <c r="D693" s="16" t="s">
        <v>226</v>
      </c>
      <c r="E693" s="14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227</v>
      </c>
      <c r="C694" s="9" t="s">
        <v>227</v>
      </c>
      <c r="D694" s="147" t="s">
        <v>242</v>
      </c>
      <c r="E694" s="14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82</v>
      </c>
    </row>
    <row r="695" spans="1:65">
      <c r="A695" s="29"/>
      <c r="B695" s="19"/>
      <c r="C695" s="9"/>
      <c r="D695" s="10" t="s">
        <v>318</v>
      </c>
      <c r="E695" s="14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/>
      <c r="C696" s="9"/>
      <c r="D696" s="25" t="s">
        <v>319</v>
      </c>
      <c r="E696" s="14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>
        <v>1</v>
      </c>
      <c r="C697" s="14">
        <v>1</v>
      </c>
      <c r="D697" s="228" t="s">
        <v>95</v>
      </c>
      <c r="E697" s="221"/>
      <c r="F697" s="222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  <c r="AA697" s="222"/>
      <c r="AB697" s="222"/>
      <c r="AC697" s="222"/>
      <c r="AD697" s="222"/>
      <c r="AE697" s="222"/>
      <c r="AF697" s="222"/>
      <c r="AG697" s="222"/>
      <c r="AH697" s="222"/>
      <c r="AI697" s="222"/>
      <c r="AJ697" s="222"/>
      <c r="AK697" s="222"/>
      <c r="AL697" s="222"/>
      <c r="AM697" s="222"/>
      <c r="AN697" s="222"/>
      <c r="AO697" s="222"/>
      <c r="AP697" s="222"/>
      <c r="AQ697" s="222"/>
      <c r="AR697" s="222"/>
      <c r="AS697" s="222"/>
      <c r="AT697" s="222"/>
      <c r="AU697" s="222"/>
      <c r="AV697" s="222"/>
      <c r="AW697" s="222"/>
      <c r="AX697" s="222"/>
      <c r="AY697" s="222"/>
      <c r="AZ697" s="222"/>
      <c r="BA697" s="222"/>
      <c r="BB697" s="222"/>
      <c r="BC697" s="222"/>
      <c r="BD697" s="222"/>
      <c r="BE697" s="222"/>
      <c r="BF697" s="222"/>
      <c r="BG697" s="222"/>
      <c r="BH697" s="222"/>
      <c r="BI697" s="222"/>
      <c r="BJ697" s="222"/>
      <c r="BK697" s="222"/>
      <c r="BL697" s="222"/>
      <c r="BM697" s="223">
        <v>1</v>
      </c>
    </row>
    <row r="698" spans="1:65">
      <c r="A698" s="29"/>
      <c r="B698" s="19">
        <v>1</v>
      </c>
      <c r="C698" s="9">
        <v>2</v>
      </c>
      <c r="D698" s="230" t="s">
        <v>95</v>
      </c>
      <c r="E698" s="221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  <c r="AD698" s="222"/>
      <c r="AE698" s="222"/>
      <c r="AF698" s="222"/>
      <c r="AG698" s="222"/>
      <c r="AH698" s="222"/>
      <c r="AI698" s="222"/>
      <c r="AJ698" s="222"/>
      <c r="AK698" s="222"/>
      <c r="AL698" s="222"/>
      <c r="AM698" s="222"/>
      <c r="AN698" s="222"/>
      <c r="AO698" s="222"/>
      <c r="AP698" s="222"/>
      <c r="AQ698" s="222"/>
      <c r="AR698" s="222"/>
      <c r="AS698" s="222"/>
      <c r="AT698" s="222"/>
      <c r="AU698" s="222"/>
      <c r="AV698" s="222"/>
      <c r="AW698" s="222"/>
      <c r="AX698" s="222"/>
      <c r="AY698" s="222"/>
      <c r="AZ698" s="222"/>
      <c r="BA698" s="222"/>
      <c r="BB698" s="222"/>
      <c r="BC698" s="222"/>
      <c r="BD698" s="222"/>
      <c r="BE698" s="222"/>
      <c r="BF698" s="222"/>
      <c r="BG698" s="222"/>
      <c r="BH698" s="222"/>
      <c r="BI698" s="222"/>
      <c r="BJ698" s="222"/>
      <c r="BK698" s="222"/>
      <c r="BL698" s="222"/>
      <c r="BM698" s="223">
        <v>7</v>
      </c>
    </row>
    <row r="699" spans="1:65">
      <c r="A699" s="29"/>
      <c r="B699" s="19">
        <v>1</v>
      </c>
      <c r="C699" s="9">
        <v>3</v>
      </c>
      <c r="D699" s="230" t="s">
        <v>95</v>
      </c>
      <c r="E699" s="221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  <c r="AD699" s="222"/>
      <c r="AE699" s="222"/>
      <c r="AF699" s="222"/>
      <c r="AG699" s="222"/>
      <c r="AH699" s="222"/>
      <c r="AI699" s="222"/>
      <c r="AJ699" s="222"/>
      <c r="AK699" s="222"/>
      <c r="AL699" s="222"/>
      <c r="AM699" s="222"/>
      <c r="AN699" s="222"/>
      <c r="AO699" s="222"/>
      <c r="AP699" s="222"/>
      <c r="AQ699" s="222"/>
      <c r="AR699" s="222"/>
      <c r="AS699" s="222"/>
      <c r="AT699" s="222"/>
      <c r="AU699" s="222"/>
      <c r="AV699" s="222"/>
      <c r="AW699" s="222"/>
      <c r="AX699" s="222"/>
      <c r="AY699" s="222"/>
      <c r="AZ699" s="222"/>
      <c r="BA699" s="222"/>
      <c r="BB699" s="222"/>
      <c r="BC699" s="222"/>
      <c r="BD699" s="222"/>
      <c r="BE699" s="222"/>
      <c r="BF699" s="222"/>
      <c r="BG699" s="222"/>
      <c r="BH699" s="222"/>
      <c r="BI699" s="222"/>
      <c r="BJ699" s="222"/>
      <c r="BK699" s="222"/>
      <c r="BL699" s="222"/>
      <c r="BM699" s="223">
        <v>16</v>
      </c>
    </row>
    <row r="700" spans="1:65">
      <c r="A700" s="29"/>
      <c r="B700" s="19">
        <v>1</v>
      </c>
      <c r="C700" s="9">
        <v>4</v>
      </c>
      <c r="D700" s="230" t="s">
        <v>95</v>
      </c>
      <c r="E700" s="221"/>
      <c r="F700" s="222"/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  <c r="X700" s="222"/>
      <c r="Y700" s="222"/>
      <c r="Z700" s="222"/>
      <c r="AA700" s="222"/>
      <c r="AB700" s="222"/>
      <c r="AC700" s="222"/>
      <c r="AD700" s="222"/>
      <c r="AE700" s="222"/>
      <c r="AF700" s="222"/>
      <c r="AG700" s="222"/>
      <c r="AH700" s="222"/>
      <c r="AI700" s="222"/>
      <c r="AJ700" s="222"/>
      <c r="AK700" s="222"/>
      <c r="AL700" s="222"/>
      <c r="AM700" s="222"/>
      <c r="AN700" s="222"/>
      <c r="AO700" s="222"/>
      <c r="AP700" s="222"/>
      <c r="AQ700" s="222"/>
      <c r="AR700" s="222"/>
      <c r="AS700" s="222"/>
      <c r="AT700" s="222"/>
      <c r="AU700" s="222"/>
      <c r="AV700" s="222"/>
      <c r="AW700" s="222"/>
      <c r="AX700" s="222"/>
      <c r="AY700" s="222"/>
      <c r="AZ700" s="222"/>
      <c r="BA700" s="222"/>
      <c r="BB700" s="222"/>
      <c r="BC700" s="222"/>
      <c r="BD700" s="222"/>
      <c r="BE700" s="222"/>
      <c r="BF700" s="222"/>
      <c r="BG700" s="222"/>
      <c r="BH700" s="222"/>
      <c r="BI700" s="222"/>
      <c r="BJ700" s="222"/>
      <c r="BK700" s="222"/>
      <c r="BL700" s="222"/>
      <c r="BM700" s="223" t="s">
        <v>95</v>
      </c>
    </row>
    <row r="701" spans="1:65">
      <c r="A701" s="29"/>
      <c r="B701" s="19">
        <v>1</v>
      </c>
      <c r="C701" s="9">
        <v>5</v>
      </c>
      <c r="D701" s="230" t="s">
        <v>95</v>
      </c>
      <c r="E701" s="221"/>
      <c r="F701" s="222"/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  <c r="X701" s="222"/>
      <c r="Y701" s="222"/>
      <c r="Z701" s="222"/>
      <c r="AA701" s="222"/>
      <c r="AB701" s="222"/>
      <c r="AC701" s="222"/>
      <c r="AD701" s="222"/>
      <c r="AE701" s="222"/>
      <c r="AF701" s="222"/>
      <c r="AG701" s="222"/>
      <c r="AH701" s="222"/>
      <c r="AI701" s="222"/>
      <c r="AJ701" s="222"/>
      <c r="AK701" s="222"/>
      <c r="AL701" s="222"/>
      <c r="AM701" s="222"/>
      <c r="AN701" s="222"/>
      <c r="AO701" s="222"/>
      <c r="AP701" s="222"/>
      <c r="AQ701" s="222"/>
      <c r="AR701" s="222"/>
      <c r="AS701" s="222"/>
      <c r="AT701" s="222"/>
      <c r="AU701" s="222"/>
      <c r="AV701" s="222"/>
      <c r="AW701" s="222"/>
      <c r="AX701" s="222"/>
      <c r="AY701" s="222"/>
      <c r="AZ701" s="222"/>
      <c r="BA701" s="222"/>
      <c r="BB701" s="222"/>
      <c r="BC701" s="222"/>
      <c r="BD701" s="222"/>
      <c r="BE701" s="222"/>
      <c r="BF701" s="222"/>
      <c r="BG701" s="222"/>
      <c r="BH701" s="222"/>
      <c r="BI701" s="222"/>
      <c r="BJ701" s="222"/>
      <c r="BK701" s="222"/>
      <c r="BL701" s="222"/>
      <c r="BM701" s="223">
        <v>13</v>
      </c>
    </row>
    <row r="702" spans="1:65">
      <c r="A702" s="29"/>
      <c r="B702" s="19">
        <v>1</v>
      </c>
      <c r="C702" s="9">
        <v>6</v>
      </c>
      <c r="D702" s="230" t="s">
        <v>95</v>
      </c>
      <c r="E702" s="221"/>
      <c r="F702" s="222"/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  <c r="X702" s="222"/>
      <c r="Y702" s="222"/>
      <c r="Z702" s="222"/>
      <c r="AA702" s="222"/>
      <c r="AB702" s="222"/>
      <c r="AC702" s="222"/>
      <c r="AD702" s="222"/>
      <c r="AE702" s="222"/>
      <c r="AF702" s="222"/>
      <c r="AG702" s="222"/>
      <c r="AH702" s="222"/>
      <c r="AI702" s="222"/>
      <c r="AJ702" s="222"/>
      <c r="AK702" s="222"/>
      <c r="AL702" s="222"/>
      <c r="AM702" s="222"/>
      <c r="AN702" s="222"/>
      <c r="AO702" s="222"/>
      <c r="AP702" s="222"/>
      <c r="AQ702" s="222"/>
      <c r="AR702" s="222"/>
      <c r="AS702" s="222"/>
      <c r="AT702" s="222"/>
      <c r="AU702" s="222"/>
      <c r="AV702" s="222"/>
      <c r="AW702" s="222"/>
      <c r="AX702" s="222"/>
      <c r="AY702" s="222"/>
      <c r="AZ702" s="222"/>
      <c r="BA702" s="222"/>
      <c r="BB702" s="222"/>
      <c r="BC702" s="222"/>
      <c r="BD702" s="222"/>
      <c r="BE702" s="222"/>
      <c r="BF702" s="222"/>
      <c r="BG702" s="222"/>
      <c r="BH702" s="222"/>
      <c r="BI702" s="222"/>
      <c r="BJ702" s="222"/>
      <c r="BK702" s="222"/>
      <c r="BL702" s="222"/>
      <c r="BM702" s="225"/>
    </row>
    <row r="703" spans="1:65">
      <c r="A703" s="29"/>
      <c r="B703" s="20" t="s">
        <v>257</v>
      </c>
      <c r="C703" s="12"/>
      <c r="D703" s="226" t="s">
        <v>685</v>
      </c>
      <c r="E703" s="221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  <c r="X703" s="222"/>
      <c r="Y703" s="222"/>
      <c r="Z703" s="222"/>
      <c r="AA703" s="222"/>
      <c r="AB703" s="222"/>
      <c r="AC703" s="222"/>
      <c r="AD703" s="222"/>
      <c r="AE703" s="222"/>
      <c r="AF703" s="222"/>
      <c r="AG703" s="222"/>
      <c r="AH703" s="222"/>
      <c r="AI703" s="222"/>
      <c r="AJ703" s="222"/>
      <c r="AK703" s="222"/>
      <c r="AL703" s="222"/>
      <c r="AM703" s="222"/>
      <c r="AN703" s="222"/>
      <c r="AO703" s="222"/>
      <c r="AP703" s="222"/>
      <c r="AQ703" s="222"/>
      <c r="AR703" s="222"/>
      <c r="AS703" s="222"/>
      <c r="AT703" s="222"/>
      <c r="AU703" s="222"/>
      <c r="AV703" s="222"/>
      <c r="AW703" s="222"/>
      <c r="AX703" s="222"/>
      <c r="AY703" s="222"/>
      <c r="AZ703" s="222"/>
      <c r="BA703" s="222"/>
      <c r="BB703" s="222"/>
      <c r="BC703" s="222"/>
      <c r="BD703" s="222"/>
      <c r="BE703" s="222"/>
      <c r="BF703" s="222"/>
      <c r="BG703" s="222"/>
      <c r="BH703" s="222"/>
      <c r="BI703" s="222"/>
      <c r="BJ703" s="222"/>
      <c r="BK703" s="222"/>
      <c r="BL703" s="222"/>
      <c r="BM703" s="225"/>
    </row>
    <row r="704" spans="1:65">
      <c r="A704" s="29"/>
      <c r="B704" s="3" t="s">
        <v>258</v>
      </c>
      <c r="C704" s="28"/>
      <c r="D704" s="224" t="s">
        <v>685</v>
      </c>
      <c r="E704" s="221"/>
      <c r="F704" s="222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  <c r="X704" s="222"/>
      <c r="Y704" s="222"/>
      <c r="Z704" s="222"/>
      <c r="AA704" s="222"/>
      <c r="AB704" s="222"/>
      <c r="AC704" s="222"/>
      <c r="AD704" s="222"/>
      <c r="AE704" s="222"/>
      <c r="AF704" s="222"/>
      <c r="AG704" s="222"/>
      <c r="AH704" s="222"/>
      <c r="AI704" s="222"/>
      <c r="AJ704" s="222"/>
      <c r="AK704" s="222"/>
      <c r="AL704" s="222"/>
      <c r="AM704" s="222"/>
      <c r="AN704" s="222"/>
      <c r="AO704" s="222"/>
      <c r="AP704" s="222"/>
      <c r="AQ704" s="222"/>
      <c r="AR704" s="222"/>
      <c r="AS704" s="222"/>
      <c r="AT704" s="222"/>
      <c r="AU704" s="222"/>
      <c r="AV704" s="222"/>
      <c r="AW704" s="222"/>
      <c r="AX704" s="222"/>
      <c r="AY704" s="222"/>
      <c r="AZ704" s="222"/>
      <c r="BA704" s="222"/>
      <c r="BB704" s="222"/>
      <c r="BC704" s="222"/>
      <c r="BD704" s="222"/>
      <c r="BE704" s="222"/>
      <c r="BF704" s="222"/>
      <c r="BG704" s="222"/>
      <c r="BH704" s="222"/>
      <c r="BI704" s="222"/>
      <c r="BJ704" s="222"/>
      <c r="BK704" s="222"/>
      <c r="BL704" s="222"/>
      <c r="BM704" s="225"/>
    </row>
    <row r="705" spans="1:65">
      <c r="A705" s="29"/>
      <c r="B705" s="3" t="s">
        <v>259</v>
      </c>
      <c r="C705" s="28"/>
      <c r="D705" s="224" t="s">
        <v>685</v>
      </c>
      <c r="E705" s="221"/>
      <c r="F705" s="222"/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  <c r="X705" s="222"/>
      <c r="Y705" s="222"/>
      <c r="Z705" s="222"/>
      <c r="AA705" s="222"/>
      <c r="AB705" s="222"/>
      <c r="AC705" s="222"/>
      <c r="AD705" s="222"/>
      <c r="AE705" s="222"/>
      <c r="AF705" s="222"/>
      <c r="AG705" s="222"/>
      <c r="AH705" s="222"/>
      <c r="AI705" s="222"/>
      <c r="AJ705" s="222"/>
      <c r="AK705" s="222"/>
      <c r="AL705" s="222"/>
      <c r="AM705" s="222"/>
      <c r="AN705" s="222"/>
      <c r="AO705" s="222"/>
      <c r="AP705" s="222"/>
      <c r="AQ705" s="222"/>
      <c r="AR705" s="222"/>
      <c r="AS705" s="222"/>
      <c r="AT705" s="222"/>
      <c r="AU705" s="222"/>
      <c r="AV705" s="222"/>
      <c r="AW705" s="222"/>
      <c r="AX705" s="222"/>
      <c r="AY705" s="222"/>
      <c r="AZ705" s="222"/>
      <c r="BA705" s="222"/>
      <c r="BB705" s="222"/>
      <c r="BC705" s="222"/>
      <c r="BD705" s="222"/>
      <c r="BE705" s="222"/>
      <c r="BF705" s="222"/>
      <c r="BG705" s="222"/>
      <c r="BH705" s="222"/>
      <c r="BI705" s="222"/>
      <c r="BJ705" s="222"/>
      <c r="BK705" s="222"/>
      <c r="BL705" s="222"/>
      <c r="BM705" s="225"/>
    </row>
    <row r="706" spans="1:65">
      <c r="A706" s="29"/>
      <c r="B706" s="3" t="s">
        <v>86</v>
      </c>
      <c r="C706" s="28"/>
      <c r="D706" s="13" t="s">
        <v>685</v>
      </c>
      <c r="E706" s="14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260</v>
      </c>
      <c r="C707" s="28"/>
      <c r="D707" s="13" t="s">
        <v>685</v>
      </c>
      <c r="E707" s="14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45" t="s">
        <v>261</v>
      </c>
      <c r="C708" s="46"/>
      <c r="D708" s="44" t="s">
        <v>262</v>
      </c>
      <c r="E708" s="14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0"/>
      <c r="C709" s="20"/>
      <c r="D709" s="20"/>
      <c r="BM709" s="55"/>
    </row>
    <row r="710" spans="1:65" ht="15">
      <c r="B710" s="8" t="s">
        <v>583</v>
      </c>
      <c r="BM710" s="27" t="s">
        <v>66</v>
      </c>
    </row>
    <row r="711" spans="1:65" ht="15">
      <c r="A711" s="24" t="s">
        <v>40</v>
      </c>
      <c r="B711" s="18" t="s">
        <v>110</v>
      </c>
      <c r="C711" s="15" t="s">
        <v>111</v>
      </c>
      <c r="D711" s="16" t="s">
        <v>226</v>
      </c>
      <c r="E711" s="17" t="s">
        <v>226</v>
      </c>
      <c r="F711" s="17" t="s">
        <v>226</v>
      </c>
      <c r="G711" s="17" t="s">
        <v>226</v>
      </c>
      <c r="H711" s="17" t="s">
        <v>226</v>
      </c>
      <c r="I711" s="149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</v>
      </c>
    </row>
    <row r="712" spans="1:65">
      <c r="A712" s="29"/>
      <c r="B712" s="19" t="s">
        <v>227</v>
      </c>
      <c r="C712" s="9" t="s">
        <v>227</v>
      </c>
      <c r="D712" s="147" t="s">
        <v>230</v>
      </c>
      <c r="E712" s="148" t="s">
        <v>231</v>
      </c>
      <c r="F712" s="148" t="s">
        <v>233</v>
      </c>
      <c r="G712" s="148" t="s">
        <v>235</v>
      </c>
      <c r="H712" s="148" t="s">
        <v>251</v>
      </c>
      <c r="I712" s="149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 t="s">
        <v>3</v>
      </c>
    </row>
    <row r="713" spans="1:65">
      <c r="A713" s="29"/>
      <c r="B713" s="19"/>
      <c r="C713" s="9"/>
      <c r="D713" s="10" t="s">
        <v>284</v>
      </c>
      <c r="E713" s="11" t="s">
        <v>284</v>
      </c>
      <c r="F713" s="11" t="s">
        <v>284</v>
      </c>
      <c r="G713" s="11" t="s">
        <v>318</v>
      </c>
      <c r="H713" s="11" t="s">
        <v>284</v>
      </c>
      <c r="I713" s="149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2</v>
      </c>
    </row>
    <row r="714" spans="1:65">
      <c r="A714" s="29"/>
      <c r="B714" s="19"/>
      <c r="C714" s="9"/>
      <c r="D714" s="25" t="s">
        <v>319</v>
      </c>
      <c r="E714" s="25" t="s">
        <v>320</v>
      </c>
      <c r="F714" s="25" t="s">
        <v>321</v>
      </c>
      <c r="G714" s="25" t="s">
        <v>321</v>
      </c>
      <c r="H714" s="25" t="s">
        <v>256</v>
      </c>
      <c r="I714" s="149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8">
        <v>1</v>
      </c>
      <c r="C715" s="14">
        <v>1</v>
      </c>
      <c r="D715" s="21">
        <v>5.968</v>
      </c>
      <c r="E715" s="21">
        <v>6.1692912923014873</v>
      </c>
      <c r="F715" s="21">
        <v>10.654719999999999</v>
      </c>
      <c r="G715" s="21">
        <v>7.3</v>
      </c>
      <c r="H715" s="21">
        <v>6.99</v>
      </c>
      <c r="I715" s="149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>
        <v>1</v>
      </c>
      <c r="C716" s="9">
        <v>2</v>
      </c>
      <c r="D716" s="11">
        <v>6.1059999999999999</v>
      </c>
      <c r="E716" s="11">
        <v>6.278256323590111</v>
      </c>
      <c r="F716" s="11">
        <v>10.68304</v>
      </c>
      <c r="G716" s="11">
        <v>7.3</v>
      </c>
      <c r="H716" s="11">
        <v>6.72</v>
      </c>
      <c r="I716" s="149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34</v>
      </c>
    </row>
    <row r="717" spans="1:65">
      <c r="A717" s="29"/>
      <c r="B717" s="19">
        <v>1</v>
      </c>
      <c r="C717" s="9">
        <v>3</v>
      </c>
      <c r="D717" s="11">
        <v>5.6890000000000001</v>
      </c>
      <c r="E717" s="11">
        <v>6.3728255515448939</v>
      </c>
      <c r="F717" s="11">
        <v>10.64944</v>
      </c>
      <c r="G717" s="11">
        <v>7.2</v>
      </c>
      <c r="H717" s="11">
        <v>7.09</v>
      </c>
      <c r="I717" s="149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16</v>
      </c>
    </row>
    <row r="718" spans="1:65">
      <c r="A718" s="29"/>
      <c r="B718" s="19">
        <v>1</v>
      </c>
      <c r="C718" s="9">
        <v>4</v>
      </c>
      <c r="D718" s="11">
        <v>5.8810000000000002</v>
      </c>
      <c r="E718" s="11">
        <v>6.0190672043704136</v>
      </c>
      <c r="F718" s="11">
        <v>10.73836</v>
      </c>
      <c r="G718" s="11">
        <v>7.1</v>
      </c>
      <c r="H718" s="11">
        <v>6.8</v>
      </c>
      <c r="I718" s="149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7.3999977961135173</v>
      </c>
    </row>
    <row r="719" spans="1:65">
      <c r="A719" s="29"/>
      <c r="B719" s="19">
        <v>1</v>
      </c>
      <c r="C719" s="9">
        <v>5</v>
      </c>
      <c r="D719" s="11">
        <v>6.09</v>
      </c>
      <c r="E719" s="11">
        <v>6.1243154515408973</v>
      </c>
      <c r="F719" s="11">
        <v>10.801599999999999</v>
      </c>
      <c r="G719" s="11">
        <v>7.2</v>
      </c>
      <c r="H719" s="11">
        <v>7</v>
      </c>
      <c r="I719" s="149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103</v>
      </c>
    </row>
    <row r="720" spans="1:65">
      <c r="A720" s="29"/>
      <c r="B720" s="19">
        <v>1</v>
      </c>
      <c r="C720" s="9">
        <v>6</v>
      </c>
      <c r="D720" s="11">
        <v>5.9429999999999996</v>
      </c>
      <c r="E720" s="11">
        <v>6.2478580600576894</v>
      </c>
      <c r="F720" s="11">
        <v>10.744160000000001</v>
      </c>
      <c r="G720" s="11">
        <v>7.1</v>
      </c>
      <c r="H720" s="11">
        <v>7.04</v>
      </c>
      <c r="I720" s="149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29"/>
      <c r="B721" s="20" t="s">
        <v>257</v>
      </c>
      <c r="C721" s="12"/>
      <c r="D721" s="22">
        <v>5.9461666666666666</v>
      </c>
      <c r="E721" s="22">
        <v>6.2019356472342499</v>
      </c>
      <c r="F721" s="22">
        <v>10.711886666666667</v>
      </c>
      <c r="G721" s="22">
        <v>7.2</v>
      </c>
      <c r="H721" s="22">
        <v>6.94</v>
      </c>
      <c r="I721" s="149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3" t="s">
        <v>258</v>
      </c>
      <c r="C722" s="28"/>
      <c r="D722" s="11">
        <v>5.9554999999999998</v>
      </c>
      <c r="E722" s="11">
        <v>6.2085746761795884</v>
      </c>
      <c r="F722" s="11">
        <v>10.710699999999999</v>
      </c>
      <c r="G722" s="11">
        <v>7.2</v>
      </c>
      <c r="H722" s="11">
        <v>6.9950000000000001</v>
      </c>
      <c r="I722" s="149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259</v>
      </c>
      <c r="C723" s="28"/>
      <c r="D723" s="23">
        <v>0.15303779489611918</v>
      </c>
      <c r="E723" s="23">
        <v>0.12463425622046151</v>
      </c>
      <c r="F723" s="23">
        <v>5.9650032243634563E-2</v>
      </c>
      <c r="G723" s="23">
        <v>8.9442719099991672E-2</v>
      </c>
      <c r="H723" s="23">
        <v>0.14601369798755193</v>
      </c>
      <c r="I723" s="149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86</v>
      </c>
      <c r="C724" s="28"/>
      <c r="D724" s="13">
        <v>2.5737219199392189E-2</v>
      </c>
      <c r="E724" s="13">
        <v>2.0096025387822604E-2</v>
      </c>
      <c r="F724" s="13">
        <v>5.5685832103931797E-3</v>
      </c>
      <c r="G724" s="13">
        <v>1.2422599874998844E-2</v>
      </c>
      <c r="H724" s="13">
        <v>2.103943775036771E-2</v>
      </c>
      <c r="I724" s="149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260</v>
      </c>
      <c r="C725" s="28"/>
      <c r="D725" s="13">
        <v>-0.1964637246527835</v>
      </c>
      <c r="E725" s="13">
        <v>-0.16190033860665343</v>
      </c>
      <c r="F725" s="13">
        <v>0.44755268336600795</v>
      </c>
      <c r="G725" s="13">
        <v>-2.7026737253699751E-2</v>
      </c>
      <c r="H725" s="13">
        <v>-6.2161882852871608E-2</v>
      </c>
      <c r="I725" s="149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45" t="s">
        <v>261</v>
      </c>
      <c r="C726" s="46"/>
      <c r="D726" s="44">
        <v>0.91</v>
      </c>
      <c r="E726" s="44">
        <v>0.67</v>
      </c>
      <c r="F726" s="44">
        <v>3.45</v>
      </c>
      <c r="G726" s="44">
        <v>0.24</v>
      </c>
      <c r="H726" s="44">
        <v>0</v>
      </c>
      <c r="I726" s="149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0"/>
      <c r="C727" s="20"/>
      <c r="D727" s="20"/>
      <c r="E727" s="20"/>
      <c r="F727" s="20"/>
      <c r="G727" s="20"/>
      <c r="H727" s="20"/>
      <c r="BM727" s="55"/>
    </row>
    <row r="728" spans="1:65" ht="15">
      <c r="B728" s="8" t="s">
        <v>584</v>
      </c>
      <c r="BM728" s="27" t="s">
        <v>317</v>
      </c>
    </row>
    <row r="729" spans="1:65" ht="15">
      <c r="A729" s="24" t="s">
        <v>124</v>
      </c>
      <c r="B729" s="18" t="s">
        <v>110</v>
      </c>
      <c r="C729" s="15" t="s">
        <v>111</v>
      </c>
      <c r="D729" s="16" t="s">
        <v>226</v>
      </c>
      <c r="E729" s="17" t="s">
        <v>226</v>
      </c>
      <c r="F729" s="17" t="s">
        <v>226</v>
      </c>
      <c r="G729" s="14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</v>
      </c>
    </row>
    <row r="730" spans="1:65">
      <c r="A730" s="29"/>
      <c r="B730" s="19" t="s">
        <v>227</v>
      </c>
      <c r="C730" s="9" t="s">
        <v>227</v>
      </c>
      <c r="D730" s="147" t="s">
        <v>242</v>
      </c>
      <c r="E730" s="148" t="s">
        <v>281</v>
      </c>
      <c r="F730" s="148" t="s">
        <v>251</v>
      </c>
      <c r="G730" s="14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 t="s">
        <v>82</v>
      </c>
    </row>
    <row r="731" spans="1:65">
      <c r="A731" s="29"/>
      <c r="B731" s="19"/>
      <c r="C731" s="9"/>
      <c r="D731" s="10" t="s">
        <v>318</v>
      </c>
      <c r="E731" s="11" t="s">
        <v>318</v>
      </c>
      <c r="F731" s="11" t="s">
        <v>284</v>
      </c>
      <c r="G731" s="14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2</v>
      </c>
    </row>
    <row r="732" spans="1:65">
      <c r="A732" s="29"/>
      <c r="B732" s="19"/>
      <c r="C732" s="9"/>
      <c r="D732" s="25" t="s">
        <v>319</v>
      </c>
      <c r="E732" s="25" t="s">
        <v>322</v>
      </c>
      <c r="F732" s="25" t="s">
        <v>256</v>
      </c>
      <c r="G732" s="14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2</v>
      </c>
    </row>
    <row r="733" spans="1:65">
      <c r="A733" s="29"/>
      <c r="B733" s="18">
        <v>1</v>
      </c>
      <c r="C733" s="14">
        <v>1</v>
      </c>
      <c r="D733" s="143" t="s">
        <v>103</v>
      </c>
      <c r="E733" s="21">
        <v>2</v>
      </c>
      <c r="F733" s="143" t="s">
        <v>95</v>
      </c>
      <c r="G733" s="14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>
        <v>1</v>
      </c>
      <c r="C734" s="9">
        <v>2</v>
      </c>
      <c r="D734" s="144" t="s">
        <v>103</v>
      </c>
      <c r="E734" s="11">
        <v>2</v>
      </c>
      <c r="F734" s="144" t="s">
        <v>95</v>
      </c>
      <c r="G734" s="14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2</v>
      </c>
    </row>
    <row r="735" spans="1:65">
      <c r="A735" s="29"/>
      <c r="B735" s="19">
        <v>1</v>
      </c>
      <c r="C735" s="9">
        <v>3</v>
      </c>
      <c r="D735" s="144" t="s">
        <v>103</v>
      </c>
      <c r="E735" s="145">
        <v>5</v>
      </c>
      <c r="F735" s="144" t="s">
        <v>95</v>
      </c>
      <c r="G735" s="14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16</v>
      </c>
    </row>
    <row r="736" spans="1:65">
      <c r="A736" s="29"/>
      <c r="B736" s="19">
        <v>1</v>
      </c>
      <c r="C736" s="9">
        <v>4</v>
      </c>
      <c r="D736" s="144" t="s">
        <v>103</v>
      </c>
      <c r="E736" s="11">
        <v>2</v>
      </c>
      <c r="F736" s="144" t="s">
        <v>95</v>
      </c>
      <c r="G736" s="14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103</v>
      </c>
    </row>
    <row r="737" spans="1:65">
      <c r="A737" s="29"/>
      <c r="B737" s="19">
        <v>1</v>
      </c>
      <c r="C737" s="9">
        <v>5</v>
      </c>
      <c r="D737" s="144" t="s">
        <v>103</v>
      </c>
      <c r="E737" s="11" t="s">
        <v>101</v>
      </c>
      <c r="F737" s="144" t="s">
        <v>95</v>
      </c>
      <c r="G737" s="14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14</v>
      </c>
    </row>
    <row r="738" spans="1:65">
      <c r="A738" s="29"/>
      <c r="B738" s="19">
        <v>1</v>
      </c>
      <c r="C738" s="9">
        <v>6</v>
      </c>
      <c r="D738" s="144" t="s">
        <v>103</v>
      </c>
      <c r="E738" s="11">
        <v>2</v>
      </c>
      <c r="F738" s="144" t="s">
        <v>95</v>
      </c>
      <c r="G738" s="14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29"/>
      <c r="B739" s="20" t="s">
        <v>257</v>
      </c>
      <c r="C739" s="12"/>
      <c r="D739" s="22" t="s">
        <v>685</v>
      </c>
      <c r="E739" s="22">
        <v>2.6</v>
      </c>
      <c r="F739" s="22" t="s">
        <v>685</v>
      </c>
      <c r="G739" s="14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3" t="s">
        <v>258</v>
      </c>
      <c r="C740" s="28"/>
      <c r="D740" s="11" t="s">
        <v>685</v>
      </c>
      <c r="E740" s="11">
        <v>2</v>
      </c>
      <c r="F740" s="11" t="s">
        <v>685</v>
      </c>
      <c r="G740" s="14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259</v>
      </c>
      <c r="C741" s="28"/>
      <c r="D741" s="23" t="s">
        <v>685</v>
      </c>
      <c r="E741" s="23">
        <v>1.3416407864998741</v>
      </c>
      <c r="F741" s="23" t="s">
        <v>685</v>
      </c>
      <c r="G741" s="14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86</v>
      </c>
      <c r="C742" s="28"/>
      <c r="D742" s="13" t="s">
        <v>685</v>
      </c>
      <c r="E742" s="13">
        <v>0.51601568711533619</v>
      </c>
      <c r="F742" s="13" t="s">
        <v>685</v>
      </c>
      <c r="G742" s="14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260</v>
      </c>
      <c r="C743" s="28"/>
      <c r="D743" s="13" t="s">
        <v>685</v>
      </c>
      <c r="E743" s="13" t="s">
        <v>685</v>
      </c>
      <c r="F743" s="13" t="s">
        <v>685</v>
      </c>
      <c r="G743" s="14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45" t="s">
        <v>261</v>
      </c>
      <c r="C744" s="46"/>
      <c r="D744" s="44">
        <v>0</v>
      </c>
      <c r="E744" s="44">
        <v>0.67</v>
      </c>
      <c r="F744" s="44">
        <v>6.74</v>
      </c>
      <c r="G744" s="14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0"/>
      <c r="C745" s="20"/>
      <c r="D745" s="20"/>
      <c r="E745" s="20"/>
      <c r="F745" s="20"/>
      <c r="BM745" s="55"/>
    </row>
    <row r="746" spans="1:65" ht="15">
      <c r="B746" s="8" t="s">
        <v>585</v>
      </c>
      <c r="BM746" s="27" t="s">
        <v>66</v>
      </c>
    </row>
    <row r="747" spans="1:65" ht="15">
      <c r="A747" s="24" t="s">
        <v>43</v>
      </c>
      <c r="B747" s="18" t="s">
        <v>110</v>
      </c>
      <c r="C747" s="15" t="s">
        <v>111</v>
      </c>
      <c r="D747" s="16" t="s">
        <v>226</v>
      </c>
      <c r="E747" s="17" t="s">
        <v>226</v>
      </c>
      <c r="F747" s="17" t="s">
        <v>226</v>
      </c>
      <c r="G747" s="17" t="s">
        <v>226</v>
      </c>
      <c r="H747" s="17" t="s">
        <v>226</v>
      </c>
      <c r="I747" s="17" t="s">
        <v>226</v>
      </c>
      <c r="J747" s="17" t="s">
        <v>226</v>
      </c>
      <c r="K747" s="17" t="s">
        <v>226</v>
      </c>
      <c r="L747" s="17" t="s">
        <v>226</v>
      </c>
      <c r="M747" s="17" t="s">
        <v>226</v>
      </c>
      <c r="N747" s="17" t="s">
        <v>226</v>
      </c>
      <c r="O747" s="17" t="s">
        <v>226</v>
      </c>
      <c r="P747" s="17" t="s">
        <v>226</v>
      </c>
      <c r="Q747" s="149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</v>
      </c>
    </row>
    <row r="748" spans="1:65">
      <c r="A748" s="29"/>
      <c r="B748" s="19" t="s">
        <v>227</v>
      </c>
      <c r="C748" s="9" t="s">
        <v>227</v>
      </c>
      <c r="D748" s="147" t="s">
        <v>230</v>
      </c>
      <c r="E748" s="148" t="s">
        <v>231</v>
      </c>
      <c r="F748" s="148" t="s">
        <v>235</v>
      </c>
      <c r="G748" s="148" t="s">
        <v>236</v>
      </c>
      <c r="H748" s="148" t="s">
        <v>237</v>
      </c>
      <c r="I748" s="148" t="s">
        <v>238</v>
      </c>
      <c r="J748" s="148" t="s">
        <v>239</v>
      </c>
      <c r="K748" s="148" t="s">
        <v>240</v>
      </c>
      <c r="L748" s="148" t="s">
        <v>241</v>
      </c>
      <c r="M748" s="148" t="s">
        <v>242</v>
      </c>
      <c r="N748" s="148" t="s">
        <v>244</v>
      </c>
      <c r="O748" s="148" t="s">
        <v>281</v>
      </c>
      <c r="P748" s="148" t="s">
        <v>251</v>
      </c>
      <c r="Q748" s="149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 t="s">
        <v>3</v>
      </c>
    </row>
    <row r="749" spans="1:65">
      <c r="A749" s="29"/>
      <c r="B749" s="19"/>
      <c r="C749" s="9"/>
      <c r="D749" s="10" t="s">
        <v>284</v>
      </c>
      <c r="E749" s="11" t="s">
        <v>284</v>
      </c>
      <c r="F749" s="11" t="s">
        <v>318</v>
      </c>
      <c r="G749" s="11" t="s">
        <v>284</v>
      </c>
      <c r="H749" s="11" t="s">
        <v>284</v>
      </c>
      <c r="I749" s="11" t="s">
        <v>284</v>
      </c>
      <c r="J749" s="11" t="s">
        <v>284</v>
      </c>
      <c r="K749" s="11" t="s">
        <v>284</v>
      </c>
      <c r="L749" s="11" t="s">
        <v>284</v>
      </c>
      <c r="M749" s="11" t="s">
        <v>318</v>
      </c>
      <c r="N749" s="11" t="s">
        <v>318</v>
      </c>
      <c r="O749" s="11" t="s">
        <v>318</v>
      </c>
      <c r="P749" s="11" t="s">
        <v>284</v>
      </c>
      <c r="Q749" s="14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/>
      <c r="C750" s="9"/>
      <c r="D750" s="25" t="s">
        <v>319</v>
      </c>
      <c r="E750" s="25" t="s">
        <v>320</v>
      </c>
      <c r="F750" s="25" t="s">
        <v>321</v>
      </c>
      <c r="G750" s="25" t="s">
        <v>321</v>
      </c>
      <c r="H750" s="25" t="s">
        <v>321</v>
      </c>
      <c r="I750" s="25" t="s">
        <v>321</v>
      </c>
      <c r="J750" s="25" t="s">
        <v>321</v>
      </c>
      <c r="K750" s="25" t="s">
        <v>321</v>
      </c>
      <c r="L750" s="25" t="s">
        <v>321</v>
      </c>
      <c r="M750" s="25" t="s">
        <v>319</v>
      </c>
      <c r="N750" s="25" t="s">
        <v>319</v>
      </c>
      <c r="O750" s="25" t="s">
        <v>322</v>
      </c>
      <c r="P750" s="25" t="s">
        <v>256</v>
      </c>
      <c r="Q750" s="14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8">
        <v>1</v>
      </c>
      <c r="C751" s="14">
        <v>1</v>
      </c>
      <c r="D751" s="220">
        <v>12.99</v>
      </c>
      <c r="E751" s="220">
        <v>13.832041838899137</v>
      </c>
      <c r="F751" s="220">
        <v>15.1</v>
      </c>
      <c r="G751" s="220">
        <v>13</v>
      </c>
      <c r="H751" s="220">
        <v>12.4</v>
      </c>
      <c r="I751" s="220">
        <v>12.7</v>
      </c>
      <c r="J751" s="220">
        <v>11.8</v>
      </c>
      <c r="K751" s="220">
        <v>12.6</v>
      </c>
      <c r="L751" s="220">
        <v>12.9</v>
      </c>
      <c r="M751" s="220">
        <v>13.0549157772</v>
      </c>
      <c r="N751" s="228">
        <v>20.5</v>
      </c>
      <c r="O751" s="228">
        <v>23.9</v>
      </c>
      <c r="P751" s="228">
        <v>15.8</v>
      </c>
      <c r="Q751" s="221"/>
      <c r="R751" s="222"/>
      <c r="S751" s="222"/>
      <c r="T751" s="222"/>
      <c r="U751" s="222"/>
      <c r="V751" s="222"/>
      <c r="W751" s="222"/>
      <c r="X751" s="222"/>
      <c r="Y751" s="222"/>
      <c r="Z751" s="222"/>
      <c r="AA751" s="222"/>
      <c r="AB751" s="222"/>
      <c r="AC751" s="222"/>
      <c r="AD751" s="222"/>
      <c r="AE751" s="222"/>
      <c r="AF751" s="222"/>
      <c r="AG751" s="222"/>
      <c r="AH751" s="222"/>
      <c r="AI751" s="222"/>
      <c r="AJ751" s="222"/>
      <c r="AK751" s="222"/>
      <c r="AL751" s="222"/>
      <c r="AM751" s="222"/>
      <c r="AN751" s="222"/>
      <c r="AO751" s="222"/>
      <c r="AP751" s="222"/>
      <c r="AQ751" s="222"/>
      <c r="AR751" s="222"/>
      <c r="AS751" s="222"/>
      <c r="AT751" s="222"/>
      <c r="AU751" s="222"/>
      <c r="AV751" s="222"/>
      <c r="AW751" s="222"/>
      <c r="AX751" s="222"/>
      <c r="AY751" s="222"/>
      <c r="AZ751" s="222"/>
      <c r="BA751" s="222"/>
      <c r="BB751" s="222"/>
      <c r="BC751" s="222"/>
      <c r="BD751" s="222"/>
      <c r="BE751" s="222"/>
      <c r="BF751" s="222"/>
      <c r="BG751" s="222"/>
      <c r="BH751" s="222"/>
      <c r="BI751" s="222"/>
      <c r="BJ751" s="222"/>
      <c r="BK751" s="222"/>
      <c r="BL751" s="222"/>
      <c r="BM751" s="223">
        <v>1</v>
      </c>
    </row>
    <row r="752" spans="1:65">
      <c r="A752" s="29"/>
      <c r="B752" s="19">
        <v>1</v>
      </c>
      <c r="C752" s="9">
        <v>2</v>
      </c>
      <c r="D752" s="224">
        <v>13.25</v>
      </c>
      <c r="E752" s="224">
        <v>14.456582729225389</v>
      </c>
      <c r="F752" s="224">
        <v>15</v>
      </c>
      <c r="G752" s="224">
        <v>13.2</v>
      </c>
      <c r="H752" s="224">
        <v>13.1</v>
      </c>
      <c r="I752" s="224">
        <v>12.8</v>
      </c>
      <c r="J752" s="224">
        <v>12.4</v>
      </c>
      <c r="K752" s="224">
        <v>12.9</v>
      </c>
      <c r="L752" s="224">
        <v>12.3</v>
      </c>
      <c r="M752" s="224">
        <v>12.894872737199998</v>
      </c>
      <c r="N752" s="230">
        <v>20.9</v>
      </c>
      <c r="O752" s="230">
        <v>30.3</v>
      </c>
      <c r="P752" s="230">
        <v>16</v>
      </c>
      <c r="Q752" s="221"/>
      <c r="R752" s="222"/>
      <c r="S752" s="222"/>
      <c r="T752" s="222"/>
      <c r="U752" s="222"/>
      <c r="V752" s="222"/>
      <c r="W752" s="222"/>
      <c r="X752" s="222"/>
      <c r="Y752" s="222"/>
      <c r="Z752" s="222"/>
      <c r="AA752" s="222"/>
      <c r="AB752" s="222"/>
      <c r="AC752" s="222"/>
      <c r="AD752" s="222"/>
      <c r="AE752" s="222"/>
      <c r="AF752" s="222"/>
      <c r="AG752" s="222"/>
      <c r="AH752" s="222"/>
      <c r="AI752" s="222"/>
      <c r="AJ752" s="222"/>
      <c r="AK752" s="222"/>
      <c r="AL752" s="222"/>
      <c r="AM752" s="222"/>
      <c r="AN752" s="222"/>
      <c r="AO752" s="222"/>
      <c r="AP752" s="222"/>
      <c r="AQ752" s="222"/>
      <c r="AR752" s="222"/>
      <c r="AS752" s="222"/>
      <c r="AT752" s="222"/>
      <c r="AU752" s="222"/>
      <c r="AV752" s="222"/>
      <c r="AW752" s="222"/>
      <c r="AX752" s="222"/>
      <c r="AY752" s="222"/>
      <c r="AZ752" s="222"/>
      <c r="BA752" s="222"/>
      <c r="BB752" s="222"/>
      <c r="BC752" s="222"/>
      <c r="BD752" s="222"/>
      <c r="BE752" s="222"/>
      <c r="BF752" s="222"/>
      <c r="BG752" s="222"/>
      <c r="BH752" s="222"/>
      <c r="BI752" s="222"/>
      <c r="BJ752" s="222"/>
      <c r="BK752" s="222"/>
      <c r="BL752" s="222"/>
      <c r="BM752" s="223">
        <v>35</v>
      </c>
    </row>
    <row r="753" spans="1:65">
      <c r="A753" s="29"/>
      <c r="B753" s="19">
        <v>1</v>
      </c>
      <c r="C753" s="9">
        <v>3</v>
      </c>
      <c r="D753" s="224">
        <v>13.24</v>
      </c>
      <c r="E753" s="224">
        <v>13.653151336389488</v>
      </c>
      <c r="F753" s="224">
        <v>14.6</v>
      </c>
      <c r="G753" s="224">
        <v>11.6</v>
      </c>
      <c r="H753" s="224">
        <v>13.1</v>
      </c>
      <c r="I753" s="224">
        <v>12.7</v>
      </c>
      <c r="J753" s="224">
        <v>12.2</v>
      </c>
      <c r="K753" s="224">
        <v>12.5</v>
      </c>
      <c r="L753" s="224">
        <v>12.6</v>
      </c>
      <c r="M753" s="224">
        <v>13.097730853199998</v>
      </c>
      <c r="N753" s="230">
        <v>21.5</v>
      </c>
      <c r="O753" s="230">
        <v>21</v>
      </c>
      <c r="P753" s="230">
        <v>16.3</v>
      </c>
      <c r="Q753" s="221"/>
      <c r="R753" s="222"/>
      <c r="S753" s="222"/>
      <c r="T753" s="222"/>
      <c r="U753" s="222"/>
      <c r="V753" s="222"/>
      <c r="W753" s="222"/>
      <c r="X753" s="222"/>
      <c r="Y753" s="222"/>
      <c r="Z753" s="222"/>
      <c r="AA753" s="222"/>
      <c r="AB753" s="222"/>
      <c r="AC753" s="222"/>
      <c r="AD753" s="222"/>
      <c r="AE753" s="222"/>
      <c r="AF753" s="222"/>
      <c r="AG753" s="222"/>
      <c r="AH753" s="222"/>
      <c r="AI753" s="222"/>
      <c r="AJ753" s="222"/>
      <c r="AK753" s="222"/>
      <c r="AL753" s="222"/>
      <c r="AM753" s="222"/>
      <c r="AN753" s="222"/>
      <c r="AO753" s="222"/>
      <c r="AP753" s="222"/>
      <c r="AQ753" s="222"/>
      <c r="AR753" s="222"/>
      <c r="AS753" s="222"/>
      <c r="AT753" s="222"/>
      <c r="AU753" s="222"/>
      <c r="AV753" s="222"/>
      <c r="AW753" s="222"/>
      <c r="AX753" s="222"/>
      <c r="AY753" s="222"/>
      <c r="AZ753" s="222"/>
      <c r="BA753" s="222"/>
      <c r="BB753" s="222"/>
      <c r="BC753" s="222"/>
      <c r="BD753" s="222"/>
      <c r="BE753" s="222"/>
      <c r="BF753" s="222"/>
      <c r="BG753" s="222"/>
      <c r="BH753" s="222"/>
      <c r="BI753" s="222"/>
      <c r="BJ753" s="222"/>
      <c r="BK753" s="222"/>
      <c r="BL753" s="222"/>
      <c r="BM753" s="223">
        <v>16</v>
      </c>
    </row>
    <row r="754" spans="1:65">
      <c r="A754" s="29"/>
      <c r="B754" s="19">
        <v>1</v>
      </c>
      <c r="C754" s="9">
        <v>4</v>
      </c>
      <c r="D754" s="224">
        <v>13.1</v>
      </c>
      <c r="E754" s="224">
        <v>13.566892572253446</v>
      </c>
      <c r="F754" s="224">
        <v>14.8</v>
      </c>
      <c r="G754" s="224">
        <v>12.6</v>
      </c>
      <c r="H754" s="224">
        <v>12.8</v>
      </c>
      <c r="I754" s="224">
        <v>12.8</v>
      </c>
      <c r="J754" s="224">
        <v>12.8</v>
      </c>
      <c r="K754" s="224">
        <v>12.5</v>
      </c>
      <c r="L754" s="224">
        <v>12.7</v>
      </c>
      <c r="M754" s="224">
        <v>13.6368958452</v>
      </c>
      <c r="N754" s="230">
        <v>20.3</v>
      </c>
      <c r="O754" s="230">
        <v>28.2</v>
      </c>
      <c r="P754" s="230">
        <v>16.399999999999999</v>
      </c>
      <c r="Q754" s="221"/>
      <c r="R754" s="222"/>
      <c r="S754" s="222"/>
      <c r="T754" s="222"/>
      <c r="U754" s="222"/>
      <c r="V754" s="222"/>
      <c r="W754" s="222"/>
      <c r="X754" s="222"/>
      <c r="Y754" s="222"/>
      <c r="Z754" s="222"/>
      <c r="AA754" s="222"/>
      <c r="AB754" s="222"/>
      <c r="AC754" s="222"/>
      <c r="AD754" s="222"/>
      <c r="AE754" s="222"/>
      <c r="AF754" s="222"/>
      <c r="AG754" s="222"/>
      <c r="AH754" s="222"/>
      <c r="AI754" s="222"/>
      <c r="AJ754" s="222"/>
      <c r="AK754" s="222"/>
      <c r="AL754" s="222"/>
      <c r="AM754" s="222"/>
      <c r="AN754" s="222"/>
      <c r="AO754" s="222"/>
      <c r="AP754" s="222"/>
      <c r="AQ754" s="222"/>
      <c r="AR754" s="222"/>
      <c r="AS754" s="222"/>
      <c r="AT754" s="222"/>
      <c r="AU754" s="222"/>
      <c r="AV754" s="222"/>
      <c r="AW754" s="222"/>
      <c r="AX754" s="222"/>
      <c r="AY754" s="222"/>
      <c r="AZ754" s="222"/>
      <c r="BA754" s="222"/>
      <c r="BB754" s="222"/>
      <c r="BC754" s="222"/>
      <c r="BD754" s="222"/>
      <c r="BE754" s="222"/>
      <c r="BF754" s="222"/>
      <c r="BG754" s="222"/>
      <c r="BH754" s="222"/>
      <c r="BI754" s="222"/>
      <c r="BJ754" s="222"/>
      <c r="BK754" s="222"/>
      <c r="BL754" s="222"/>
      <c r="BM754" s="223">
        <v>13.065451100012652</v>
      </c>
    </row>
    <row r="755" spans="1:65">
      <c r="A755" s="29"/>
      <c r="B755" s="19">
        <v>1</v>
      </c>
      <c r="C755" s="9">
        <v>5</v>
      </c>
      <c r="D755" s="224">
        <v>13.26</v>
      </c>
      <c r="E755" s="224">
        <v>14.062442536154729</v>
      </c>
      <c r="F755" s="224">
        <v>14.4</v>
      </c>
      <c r="G755" s="224">
        <v>12.6</v>
      </c>
      <c r="H755" s="224">
        <v>12.6</v>
      </c>
      <c r="I755" s="224">
        <v>13</v>
      </c>
      <c r="J755" s="224">
        <v>12.2</v>
      </c>
      <c r="K755" s="224">
        <v>12</v>
      </c>
      <c r="L755" s="224">
        <v>12.6</v>
      </c>
      <c r="M755" s="224">
        <v>13.554523429199998</v>
      </c>
      <c r="N755" s="230">
        <v>21</v>
      </c>
      <c r="O755" s="230">
        <v>24.7</v>
      </c>
      <c r="P755" s="230">
        <v>16.600000000000001</v>
      </c>
      <c r="Q755" s="221"/>
      <c r="R755" s="222"/>
      <c r="S755" s="222"/>
      <c r="T755" s="222"/>
      <c r="U755" s="222"/>
      <c r="V755" s="222"/>
      <c r="W755" s="222"/>
      <c r="X755" s="222"/>
      <c r="Y755" s="222"/>
      <c r="Z755" s="222"/>
      <c r="AA755" s="222"/>
      <c r="AB755" s="222"/>
      <c r="AC755" s="222"/>
      <c r="AD755" s="222"/>
      <c r="AE755" s="222"/>
      <c r="AF755" s="222"/>
      <c r="AG755" s="222"/>
      <c r="AH755" s="222"/>
      <c r="AI755" s="222"/>
      <c r="AJ755" s="222"/>
      <c r="AK755" s="222"/>
      <c r="AL755" s="222"/>
      <c r="AM755" s="222"/>
      <c r="AN755" s="222"/>
      <c r="AO755" s="222"/>
      <c r="AP755" s="222"/>
      <c r="AQ755" s="222"/>
      <c r="AR755" s="222"/>
      <c r="AS755" s="222"/>
      <c r="AT755" s="222"/>
      <c r="AU755" s="222"/>
      <c r="AV755" s="222"/>
      <c r="AW755" s="222"/>
      <c r="AX755" s="222"/>
      <c r="AY755" s="222"/>
      <c r="AZ755" s="222"/>
      <c r="BA755" s="222"/>
      <c r="BB755" s="222"/>
      <c r="BC755" s="222"/>
      <c r="BD755" s="222"/>
      <c r="BE755" s="222"/>
      <c r="BF755" s="222"/>
      <c r="BG755" s="222"/>
      <c r="BH755" s="222"/>
      <c r="BI755" s="222"/>
      <c r="BJ755" s="222"/>
      <c r="BK755" s="222"/>
      <c r="BL755" s="222"/>
      <c r="BM755" s="223">
        <v>104</v>
      </c>
    </row>
    <row r="756" spans="1:65">
      <c r="A756" s="29"/>
      <c r="B756" s="19">
        <v>1</v>
      </c>
      <c r="C756" s="9">
        <v>6</v>
      </c>
      <c r="D756" s="224">
        <v>13.01</v>
      </c>
      <c r="E756" s="224">
        <v>14.029753124636871</v>
      </c>
      <c r="F756" s="224">
        <v>14.3</v>
      </c>
      <c r="G756" s="224">
        <v>12.6</v>
      </c>
      <c r="H756" s="224">
        <v>12.9</v>
      </c>
      <c r="I756" s="224">
        <v>12.6</v>
      </c>
      <c r="J756" s="224">
        <v>11.8</v>
      </c>
      <c r="K756" s="224">
        <v>12.5</v>
      </c>
      <c r="L756" s="224">
        <v>13.2</v>
      </c>
      <c r="M756" s="224">
        <v>13.4372632212</v>
      </c>
      <c r="N756" s="230">
        <v>20.6</v>
      </c>
      <c r="O756" s="230">
        <v>27.8</v>
      </c>
      <c r="P756" s="230">
        <v>15.8</v>
      </c>
      <c r="Q756" s="221"/>
      <c r="R756" s="222"/>
      <c r="S756" s="222"/>
      <c r="T756" s="222"/>
      <c r="U756" s="222"/>
      <c r="V756" s="222"/>
      <c r="W756" s="222"/>
      <c r="X756" s="222"/>
      <c r="Y756" s="222"/>
      <c r="Z756" s="222"/>
      <c r="AA756" s="222"/>
      <c r="AB756" s="222"/>
      <c r="AC756" s="222"/>
      <c r="AD756" s="222"/>
      <c r="AE756" s="222"/>
      <c r="AF756" s="222"/>
      <c r="AG756" s="222"/>
      <c r="AH756" s="222"/>
      <c r="AI756" s="222"/>
      <c r="AJ756" s="222"/>
      <c r="AK756" s="222"/>
      <c r="AL756" s="222"/>
      <c r="AM756" s="222"/>
      <c r="AN756" s="222"/>
      <c r="AO756" s="222"/>
      <c r="AP756" s="222"/>
      <c r="AQ756" s="222"/>
      <c r="AR756" s="222"/>
      <c r="AS756" s="222"/>
      <c r="AT756" s="222"/>
      <c r="AU756" s="222"/>
      <c r="AV756" s="222"/>
      <c r="AW756" s="222"/>
      <c r="AX756" s="222"/>
      <c r="AY756" s="222"/>
      <c r="AZ756" s="222"/>
      <c r="BA756" s="222"/>
      <c r="BB756" s="222"/>
      <c r="BC756" s="222"/>
      <c r="BD756" s="222"/>
      <c r="BE756" s="222"/>
      <c r="BF756" s="222"/>
      <c r="BG756" s="222"/>
      <c r="BH756" s="222"/>
      <c r="BI756" s="222"/>
      <c r="BJ756" s="222"/>
      <c r="BK756" s="222"/>
      <c r="BL756" s="222"/>
      <c r="BM756" s="225"/>
    </row>
    <row r="757" spans="1:65">
      <c r="A757" s="29"/>
      <c r="B757" s="20" t="s">
        <v>257</v>
      </c>
      <c r="C757" s="12"/>
      <c r="D757" s="226">
        <v>13.141666666666667</v>
      </c>
      <c r="E757" s="226">
        <v>13.933477356259843</v>
      </c>
      <c r="F757" s="226">
        <v>14.700000000000001</v>
      </c>
      <c r="G757" s="226">
        <v>12.6</v>
      </c>
      <c r="H757" s="226">
        <v>12.816666666666668</v>
      </c>
      <c r="I757" s="226">
        <v>12.766666666666666</v>
      </c>
      <c r="J757" s="226">
        <v>12.200000000000001</v>
      </c>
      <c r="K757" s="226">
        <v>12.5</v>
      </c>
      <c r="L757" s="226">
        <v>12.716666666666667</v>
      </c>
      <c r="M757" s="226">
        <v>13.279366977199999</v>
      </c>
      <c r="N757" s="226">
        <v>20.8</v>
      </c>
      <c r="O757" s="226">
        <v>25.983333333333334</v>
      </c>
      <c r="P757" s="226">
        <v>16.149999999999999</v>
      </c>
      <c r="Q757" s="221"/>
      <c r="R757" s="222"/>
      <c r="S757" s="222"/>
      <c r="T757" s="222"/>
      <c r="U757" s="222"/>
      <c r="V757" s="222"/>
      <c r="W757" s="222"/>
      <c r="X757" s="222"/>
      <c r="Y757" s="222"/>
      <c r="Z757" s="222"/>
      <c r="AA757" s="222"/>
      <c r="AB757" s="222"/>
      <c r="AC757" s="222"/>
      <c r="AD757" s="222"/>
      <c r="AE757" s="222"/>
      <c r="AF757" s="222"/>
      <c r="AG757" s="222"/>
      <c r="AH757" s="222"/>
      <c r="AI757" s="222"/>
      <c r="AJ757" s="222"/>
      <c r="AK757" s="222"/>
      <c r="AL757" s="222"/>
      <c r="AM757" s="222"/>
      <c r="AN757" s="222"/>
      <c r="AO757" s="222"/>
      <c r="AP757" s="222"/>
      <c r="AQ757" s="222"/>
      <c r="AR757" s="222"/>
      <c r="AS757" s="222"/>
      <c r="AT757" s="222"/>
      <c r="AU757" s="222"/>
      <c r="AV757" s="222"/>
      <c r="AW757" s="222"/>
      <c r="AX757" s="222"/>
      <c r="AY757" s="222"/>
      <c r="AZ757" s="222"/>
      <c r="BA757" s="222"/>
      <c r="BB757" s="222"/>
      <c r="BC757" s="222"/>
      <c r="BD757" s="222"/>
      <c r="BE757" s="222"/>
      <c r="BF757" s="222"/>
      <c r="BG757" s="222"/>
      <c r="BH757" s="222"/>
      <c r="BI757" s="222"/>
      <c r="BJ757" s="222"/>
      <c r="BK757" s="222"/>
      <c r="BL757" s="222"/>
      <c r="BM757" s="225"/>
    </row>
    <row r="758" spans="1:65">
      <c r="A758" s="29"/>
      <c r="B758" s="3" t="s">
        <v>258</v>
      </c>
      <c r="C758" s="28"/>
      <c r="D758" s="224">
        <v>13.17</v>
      </c>
      <c r="E758" s="224">
        <v>13.930897481768003</v>
      </c>
      <c r="F758" s="224">
        <v>14.7</v>
      </c>
      <c r="G758" s="224">
        <v>12.6</v>
      </c>
      <c r="H758" s="224">
        <v>12.850000000000001</v>
      </c>
      <c r="I758" s="224">
        <v>12.75</v>
      </c>
      <c r="J758" s="224">
        <v>12.2</v>
      </c>
      <c r="K758" s="224">
        <v>12.5</v>
      </c>
      <c r="L758" s="224">
        <v>12.649999999999999</v>
      </c>
      <c r="M758" s="224">
        <v>13.267497037199998</v>
      </c>
      <c r="N758" s="224">
        <v>20.75</v>
      </c>
      <c r="O758" s="224">
        <v>26.25</v>
      </c>
      <c r="P758" s="224">
        <v>16.149999999999999</v>
      </c>
      <c r="Q758" s="221"/>
      <c r="R758" s="222"/>
      <c r="S758" s="222"/>
      <c r="T758" s="222"/>
      <c r="U758" s="222"/>
      <c r="V758" s="222"/>
      <c r="W758" s="222"/>
      <c r="X758" s="222"/>
      <c r="Y758" s="222"/>
      <c r="Z758" s="222"/>
      <c r="AA758" s="222"/>
      <c r="AB758" s="222"/>
      <c r="AC758" s="222"/>
      <c r="AD758" s="222"/>
      <c r="AE758" s="222"/>
      <c r="AF758" s="222"/>
      <c r="AG758" s="222"/>
      <c r="AH758" s="222"/>
      <c r="AI758" s="222"/>
      <c r="AJ758" s="222"/>
      <c r="AK758" s="222"/>
      <c r="AL758" s="222"/>
      <c r="AM758" s="222"/>
      <c r="AN758" s="222"/>
      <c r="AO758" s="222"/>
      <c r="AP758" s="222"/>
      <c r="AQ758" s="222"/>
      <c r="AR758" s="222"/>
      <c r="AS758" s="222"/>
      <c r="AT758" s="222"/>
      <c r="AU758" s="222"/>
      <c r="AV758" s="222"/>
      <c r="AW758" s="222"/>
      <c r="AX758" s="222"/>
      <c r="AY758" s="222"/>
      <c r="AZ758" s="222"/>
      <c r="BA758" s="222"/>
      <c r="BB758" s="222"/>
      <c r="BC758" s="222"/>
      <c r="BD758" s="222"/>
      <c r="BE758" s="222"/>
      <c r="BF758" s="222"/>
      <c r="BG758" s="222"/>
      <c r="BH758" s="222"/>
      <c r="BI758" s="222"/>
      <c r="BJ758" s="222"/>
      <c r="BK758" s="222"/>
      <c r="BL758" s="222"/>
      <c r="BM758" s="225"/>
    </row>
    <row r="759" spans="1:65">
      <c r="A759" s="29"/>
      <c r="B759" s="3" t="s">
        <v>259</v>
      </c>
      <c r="C759" s="28"/>
      <c r="D759" s="23">
        <v>0.12448560827126431</v>
      </c>
      <c r="E759" s="23">
        <v>0.32335631055878145</v>
      </c>
      <c r="F759" s="23">
        <v>0.32249030993194172</v>
      </c>
      <c r="G759" s="23">
        <v>0.55136195008360889</v>
      </c>
      <c r="H759" s="23">
        <v>0.27868739954771293</v>
      </c>
      <c r="I759" s="23">
        <v>0.13662601021279494</v>
      </c>
      <c r="J759" s="23">
        <v>0.3794733192202055</v>
      </c>
      <c r="K759" s="23">
        <v>0.28982753492378888</v>
      </c>
      <c r="L759" s="23">
        <v>0.30605010483034711</v>
      </c>
      <c r="M759" s="23">
        <v>0.30320785996285093</v>
      </c>
      <c r="N759" s="23">
        <v>0.42895221179054394</v>
      </c>
      <c r="O759" s="23">
        <v>3.3961252430772784</v>
      </c>
      <c r="P759" s="23">
        <v>0.33316662497915356</v>
      </c>
      <c r="Q759" s="14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86</v>
      </c>
      <c r="C760" s="28"/>
      <c r="D760" s="13">
        <v>9.4725890884918944E-3</v>
      </c>
      <c r="E760" s="13">
        <v>2.3207150827536122E-2</v>
      </c>
      <c r="F760" s="13">
        <v>2.1938116321900795E-2</v>
      </c>
      <c r="G760" s="13">
        <v>4.375888492727055E-2</v>
      </c>
      <c r="H760" s="13">
        <v>2.1744140406843658E-2</v>
      </c>
      <c r="I760" s="13">
        <v>1.0701776256876889E-2</v>
      </c>
      <c r="J760" s="13">
        <v>3.1104370427885695E-2</v>
      </c>
      <c r="K760" s="13">
        <v>2.3186202793903109E-2</v>
      </c>
      <c r="L760" s="13">
        <v>2.4066849659005015E-2</v>
      </c>
      <c r="M760" s="13">
        <v>2.283300555541868E-2</v>
      </c>
      <c r="N760" s="13">
        <v>2.0622702489929996E-2</v>
      </c>
      <c r="O760" s="13">
        <v>0.13070398626339749</v>
      </c>
      <c r="P760" s="13">
        <v>2.062951238261013E-2</v>
      </c>
      <c r="Q760" s="14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260</v>
      </c>
      <c r="C761" s="28"/>
      <c r="D761" s="13">
        <v>5.8333666454073452E-3</v>
      </c>
      <c r="E761" s="13">
        <v>6.6436761318279247E-2</v>
      </c>
      <c r="F761" s="13">
        <v>0.12510466630469175</v>
      </c>
      <c r="G761" s="13">
        <v>-3.562457173883582E-2</v>
      </c>
      <c r="H761" s="13">
        <v>-1.9041396385138465E-2</v>
      </c>
      <c r="I761" s="13">
        <v>-2.2868283005222589E-2</v>
      </c>
      <c r="J761" s="13">
        <v>-6.6239664699507594E-2</v>
      </c>
      <c r="K761" s="13">
        <v>-4.3278344979003736E-2</v>
      </c>
      <c r="L761" s="13">
        <v>-2.6695169625306492E-2</v>
      </c>
      <c r="M761" s="13">
        <v>1.637263616463569E-2</v>
      </c>
      <c r="N761" s="13">
        <v>0.59198483395493784</v>
      </c>
      <c r="O761" s="13">
        <v>0.98870541357031083</v>
      </c>
      <c r="P761" s="13">
        <v>0.23608437828712692</v>
      </c>
      <c r="Q761" s="149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45" t="s">
        <v>261</v>
      </c>
      <c r="C762" s="46"/>
      <c r="D762" s="44">
        <v>0</v>
      </c>
      <c r="E762" s="44">
        <v>0.83</v>
      </c>
      <c r="F762" s="44">
        <v>1.64</v>
      </c>
      <c r="G762" s="44">
        <v>0.56999999999999995</v>
      </c>
      <c r="H762" s="44">
        <v>0.34</v>
      </c>
      <c r="I762" s="44">
        <v>0.39</v>
      </c>
      <c r="J762" s="44">
        <v>0.99</v>
      </c>
      <c r="K762" s="44">
        <v>0.67</v>
      </c>
      <c r="L762" s="44">
        <v>0.45</v>
      </c>
      <c r="M762" s="44">
        <v>0.14000000000000001</v>
      </c>
      <c r="N762" s="44">
        <v>8.0500000000000007</v>
      </c>
      <c r="O762" s="44">
        <v>13.49</v>
      </c>
      <c r="P762" s="44">
        <v>3.16</v>
      </c>
      <c r="Q762" s="14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 ht="15">
      <c r="B764" s="8" t="s">
        <v>586</v>
      </c>
      <c r="BM764" s="27" t="s">
        <v>66</v>
      </c>
    </row>
    <row r="765" spans="1:65" ht="15">
      <c r="A765" s="24" t="s">
        <v>59</v>
      </c>
      <c r="B765" s="18" t="s">
        <v>110</v>
      </c>
      <c r="C765" s="15" t="s">
        <v>111</v>
      </c>
      <c r="D765" s="16" t="s">
        <v>226</v>
      </c>
      <c r="E765" s="17" t="s">
        <v>226</v>
      </c>
      <c r="F765" s="17" t="s">
        <v>226</v>
      </c>
      <c r="G765" s="17" t="s">
        <v>226</v>
      </c>
      <c r="H765" s="17" t="s">
        <v>226</v>
      </c>
      <c r="I765" s="17" t="s">
        <v>226</v>
      </c>
      <c r="J765" s="17" t="s">
        <v>226</v>
      </c>
      <c r="K765" s="17" t="s">
        <v>226</v>
      </c>
      <c r="L765" s="17" t="s">
        <v>226</v>
      </c>
      <c r="M765" s="17" t="s">
        <v>226</v>
      </c>
      <c r="N765" s="17" t="s">
        <v>226</v>
      </c>
      <c r="O765" s="149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1</v>
      </c>
    </row>
    <row r="766" spans="1:65">
      <c r="A766" s="29"/>
      <c r="B766" s="19" t="s">
        <v>227</v>
      </c>
      <c r="C766" s="9" t="s">
        <v>227</v>
      </c>
      <c r="D766" s="147" t="s">
        <v>231</v>
      </c>
      <c r="E766" s="148" t="s">
        <v>235</v>
      </c>
      <c r="F766" s="148" t="s">
        <v>236</v>
      </c>
      <c r="G766" s="148" t="s">
        <v>237</v>
      </c>
      <c r="H766" s="148" t="s">
        <v>238</v>
      </c>
      <c r="I766" s="148" t="s">
        <v>239</v>
      </c>
      <c r="J766" s="148" t="s">
        <v>240</v>
      </c>
      <c r="K766" s="148" t="s">
        <v>241</v>
      </c>
      <c r="L766" s="148" t="s">
        <v>242</v>
      </c>
      <c r="M766" s="148" t="s">
        <v>244</v>
      </c>
      <c r="N766" s="148" t="s">
        <v>281</v>
      </c>
      <c r="O766" s="149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 t="s">
        <v>3</v>
      </c>
    </row>
    <row r="767" spans="1:65">
      <c r="A767" s="29"/>
      <c r="B767" s="19"/>
      <c r="C767" s="9"/>
      <c r="D767" s="10" t="s">
        <v>284</v>
      </c>
      <c r="E767" s="11" t="s">
        <v>318</v>
      </c>
      <c r="F767" s="11" t="s">
        <v>284</v>
      </c>
      <c r="G767" s="11" t="s">
        <v>284</v>
      </c>
      <c r="H767" s="11" t="s">
        <v>284</v>
      </c>
      <c r="I767" s="11" t="s">
        <v>284</v>
      </c>
      <c r="J767" s="11" t="s">
        <v>284</v>
      </c>
      <c r="K767" s="11" t="s">
        <v>284</v>
      </c>
      <c r="L767" s="11" t="s">
        <v>318</v>
      </c>
      <c r="M767" s="11" t="s">
        <v>318</v>
      </c>
      <c r="N767" s="11" t="s">
        <v>318</v>
      </c>
      <c r="O767" s="149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9"/>
      <c r="C768" s="9"/>
      <c r="D768" s="25" t="s">
        <v>320</v>
      </c>
      <c r="E768" s="25" t="s">
        <v>321</v>
      </c>
      <c r="F768" s="25" t="s">
        <v>321</v>
      </c>
      <c r="G768" s="25" t="s">
        <v>321</v>
      </c>
      <c r="H768" s="25" t="s">
        <v>321</v>
      </c>
      <c r="I768" s="25" t="s">
        <v>321</v>
      </c>
      <c r="J768" s="25" t="s">
        <v>321</v>
      </c>
      <c r="K768" s="25" t="s">
        <v>321</v>
      </c>
      <c r="L768" s="25" t="s">
        <v>319</v>
      </c>
      <c r="M768" s="25" t="s">
        <v>319</v>
      </c>
      <c r="N768" s="25" t="s">
        <v>322</v>
      </c>
      <c r="O768" s="149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8">
        <v>1</v>
      </c>
      <c r="C769" s="14">
        <v>1</v>
      </c>
      <c r="D769" s="200" t="s">
        <v>105</v>
      </c>
      <c r="E769" s="200" t="s">
        <v>212</v>
      </c>
      <c r="F769" s="200" t="s">
        <v>212</v>
      </c>
      <c r="G769" s="200" t="s">
        <v>212</v>
      </c>
      <c r="H769" s="200" t="s">
        <v>212</v>
      </c>
      <c r="I769" s="200" t="s">
        <v>212</v>
      </c>
      <c r="J769" s="200" t="s">
        <v>212</v>
      </c>
      <c r="K769" s="200" t="s">
        <v>212</v>
      </c>
      <c r="L769" s="200" t="s">
        <v>302</v>
      </c>
      <c r="M769" s="200" t="s">
        <v>302</v>
      </c>
      <c r="N769" s="200" t="s">
        <v>212</v>
      </c>
      <c r="O769" s="202"/>
      <c r="P769" s="203"/>
      <c r="Q769" s="203"/>
      <c r="R769" s="203"/>
      <c r="S769" s="203"/>
      <c r="T769" s="203"/>
      <c r="U769" s="203"/>
      <c r="V769" s="203"/>
      <c r="W769" s="203"/>
      <c r="X769" s="203"/>
      <c r="Y769" s="203"/>
      <c r="Z769" s="20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  <c r="AO769" s="203"/>
      <c r="AP769" s="203"/>
      <c r="AQ769" s="203"/>
      <c r="AR769" s="203"/>
      <c r="AS769" s="203"/>
      <c r="AT769" s="203"/>
      <c r="AU769" s="203"/>
      <c r="AV769" s="203"/>
      <c r="AW769" s="203"/>
      <c r="AX769" s="203"/>
      <c r="AY769" s="203"/>
      <c r="AZ769" s="203"/>
      <c r="BA769" s="203"/>
      <c r="BB769" s="203"/>
      <c r="BC769" s="203"/>
      <c r="BD769" s="203"/>
      <c r="BE769" s="203"/>
      <c r="BF769" s="203"/>
      <c r="BG769" s="203"/>
      <c r="BH769" s="203"/>
      <c r="BI769" s="203"/>
      <c r="BJ769" s="203"/>
      <c r="BK769" s="203"/>
      <c r="BL769" s="203"/>
      <c r="BM769" s="204">
        <v>1</v>
      </c>
    </row>
    <row r="770" spans="1:65">
      <c r="A770" s="29"/>
      <c r="B770" s="19">
        <v>1</v>
      </c>
      <c r="C770" s="9">
        <v>2</v>
      </c>
      <c r="D770" s="23" t="s">
        <v>105</v>
      </c>
      <c r="E770" s="23" t="s">
        <v>212</v>
      </c>
      <c r="F770" s="23" t="s">
        <v>212</v>
      </c>
      <c r="G770" s="23" t="s">
        <v>212</v>
      </c>
      <c r="H770" s="23" t="s">
        <v>212</v>
      </c>
      <c r="I770" s="23" t="s">
        <v>212</v>
      </c>
      <c r="J770" s="23" t="s">
        <v>212</v>
      </c>
      <c r="K770" s="23" t="s">
        <v>212</v>
      </c>
      <c r="L770" s="23" t="s">
        <v>302</v>
      </c>
      <c r="M770" s="23" t="s">
        <v>302</v>
      </c>
      <c r="N770" s="23" t="s">
        <v>212</v>
      </c>
      <c r="O770" s="202"/>
      <c r="P770" s="203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3"/>
      <c r="AT770" s="203"/>
      <c r="AU770" s="203"/>
      <c r="AV770" s="203"/>
      <c r="AW770" s="203"/>
      <c r="AX770" s="203"/>
      <c r="AY770" s="203"/>
      <c r="AZ770" s="203"/>
      <c r="BA770" s="203"/>
      <c r="BB770" s="203"/>
      <c r="BC770" s="203"/>
      <c r="BD770" s="203"/>
      <c r="BE770" s="203"/>
      <c r="BF770" s="203"/>
      <c r="BG770" s="203"/>
      <c r="BH770" s="203"/>
      <c r="BI770" s="203"/>
      <c r="BJ770" s="203"/>
      <c r="BK770" s="203"/>
      <c r="BL770" s="203"/>
      <c r="BM770" s="204">
        <v>36</v>
      </c>
    </row>
    <row r="771" spans="1:65">
      <c r="A771" s="29"/>
      <c r="B771" s="19">
        <v>1</v>
      </c>
      <c r="C771" s="9">
        <v>3</v>
      </c>
      <c r="D771" s="23" t="s">
        <v>105</v>
      </c>
      <c r="E771" s="23" t="s">
        <v>212</v>
      </c>
      <c r="F771" s="23" t="s">
        <v>212</v>
      </c>
      <c r="G771" s="23" t="s">
        <v>212</v>
      </c>
      <c r="H771" s="23" t="s">
        <v>212</v>
      </c>
      <c r="I771" s="23">
        <v>1E-3</v>
      </c>
      <c r="J771" s="23" t="s">
        <v>212</v>
      </c>
      <c r="K771" s="23" t="s">
        <v>212</v>
      </c>
      <c r="L771" s="23" t="s">
        <v>302</v>
      </c>
      <c r="M771" s="23" t="s">
        <v>302</v>
      </c>
      <c r="N771" s="23" t="s">
        <v>212</v>
      </c>
      <c r="O771" s="202"/>
      <c r="P771" s="203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04">
        <v>16</v>
      </c>
    </row>
    <row r="772" spans="1:65">
      <c r="A772" s="29"/>
      <c r="B772" s="19">
        <v>1</v>
      </c>
      <c r="C772" s="9">
        <v>4</v>
      </c>
      <c r="D772" s="23" t="s">
        <v>105</v>
      </c>
      <c r="E772" s="23" t="s">
        <v>212</v>
      </c>
      <c r="F772" s="23" t="s">
        <v>212</v>
      </c>
      <c r="G772" s="23" t="s">
        <v>212</v>
      </c>
      <c r="H772" s="23" t="s">
        <v>212</v>
      </c>
      <c r="I772" s="23" t="s">
        <v>212</v>
      </c>
      <c r="J772" s="23" t="s">
        <v>212</v>
      </c>
      <c r="K772" s="23" t="s">
        <v>212</v>
      </c>
      <c r="L772" s="23" t="s">
        <v>302</v>
      </c>
      <c r="M772" s="23" t="s">
        <v>302</v>
      </c>
      <c r="N772" s="23" t="s">
        <v>212</v>
      </c>
      <c r="O772" s="202"/>
      <c r="P772" s="203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204" t="s">
        <v>212</v>
      </c>
    </row>
    <row r="773" spans="1:65">
      <c r="A773" s="29"/>
      <c r="B773" s="19">
        <v>1</v>
      </c>
      <c r="C773" s="9">
        <v>5</v>
      </c>
      <c r="D773" s="23" t="s">
        <v>105</v>
      </c>
      <c r="E773" s="23" t="s">
        <v>212</v>
      </c>
      <c r="F773" s="23" t="s">
        <v>212</v>
      </c>
      <c r="G773" s="23" t="s">
        <v>212</v>
      </c>
      <c r="H773" s="23" t="s">
        <v>212</v>
      </c>
      <c r="I773" s="23" t="s">
        <v>212</v>
      </c>
      <c r="J773" s="23" t="s">
        <v>212</v>
      </c>
      <c r="K773" s="23" t="s">
        <v>212</v>
      </c>
      <c r="L773" s="23" t="s">
        <v>302</v>
      </c>
      <c r="M773" s="23" t="s">
        <v>302</v>
      </c>
      <c r="N773" s="23" t="s">
        <v>212</v>
      </c>
      <c r="O773" s="202"/>
      <c r="P773" s="203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204">
        <v>105</v>
      </c>
    </row>
    <row r="774" spans="1:65">
      <c r="A774" s="29"/>
      <c r="B774" s="19">
        <v>1</v>
      </c>
      <c r="C774" s="9">
        <v>6</v>
      </c>
      <c r="D774" s="23" t="s">
        <v>105</v>
      </c>
      <c r="E774" s="23" t="s">
        <v>212</v>
      </c>
      <c r="F774" s="23" t="s">
        <v>212</v>
      </c>
      <c r="G774" s="23" t="s">
        <v>212</v>
      </c>
      <c r="H774" s="23" t="s">
        <v>212</v>
      </c>
      <c r="I774" s="23" t="s">
        <v>212</v>
      </c>
      <c r="J774" s="23" t="s">
        <v>212</v>
      </c>
      <c r="K774" s="23" t="s">
        <v>212</v>
      </c>
      <c r="L774" s="23" t="s">
        <v>302</v>
      </c>
      <c r="M774" s="23" t="s">
        <v>302</v>
      </c>
      <c r="N774" s="23" t="s">
        <v>212</v>
      </c>
      <c r="O774" s="202"/>
      <c r="P774" s="203"/>
      <c r="Q774" s="203"/>
      <c r="R774" s="203"/>
      <c r="S774" s="203"/>
      <c r="T774" s="203"/>
      <c r="U774" s="203"/>
      <c r="V774" s="203"/>
      <c r="W774" s="203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56"/>
    </row>
    <row r="775" spans="1:65">
      <c r="A775" s="29"/>
      <c r="B775" s="20" t="s">
        <v>257</v>
      </c>
      <c r="C775" s="12"/>
      <c r="D775" s="208" t="s">
        <v>685</v>
      </c>
      <c r="E775" s="208" t="s">
        <v>685</v>
      </c>
      <c r="F775" s="208" t="s">
        <v>685</v>
      </c>
      <c r="G775" s="208" t="s">
        <v>685</v>
      </c>
      <c r="H775" s="208" t="s">
        <v>685</v>
      </c>
      <c r="I775" s="208">
        <v>1E-3</v>
      </c>
      <c r="J775" s="208" t="s">
        <v>685</v>
      </c>
      <c r="K775" s="208" t="s">
        <v>685</v>
      </c>
      <c r="L775" s="208" t="s">
        <v>685</v>
      </c>
      <c r="M775" s="208" t="s">
        <v>685</v>
      </c>
      <c r="N775" s="208" t="s">
        <v>685</v>
      </c>
      <c r="O775" s="202"/>
      <c r="P775" s="203"/>
      <c r="Q775" s="203"/>
      <c r="R775" s="203"/>
      <c r="S775" s="203"/>
      <c r="T775" s="203"/>
      <c r="U775" s="203"/>
      <c r="V775" s="203"/>
      <c r="W775" s="203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56"/>
    </row>
    <row r="776" spans="1:65">
      <c r="A776" s="29"/>
      <c r="B776" s="3" t="s">
        <v>258</v>
      </c>
      <c r="C776" s="28"/>
      <c r="D776" s="23" t="s">
        <v>685</v>
      </c>
      <c r="E776" s="23" t="s">
        <v>685</v>
      </c>
      <c r="F776" s="23" t="s">
        <v>685</v>
      </c>
      <c r="G776" s="23" t="s">
        <v>685</v>
      </c>
      <c r="H776" s="23" t="s">
        <v>685</v>
      </c>
      <c r="I776" s="23">
        <v>1E-3</v>
      </c>
      <c r="J776" s="23" t="s">
        <v>685</v>
      </c>
      <c r="K776" s="23" t="s">
        <v>685</v>
      </c>
      <c r="L776" s="23" t="s">
        <v>685</v>
      </c>
      <c r="M776" s="23" t="s">
        <v>685</v>
      </c>
      <c r="N776" s="23" t="s">
        <v>685</v>
      </c>
      <c r="O776" s="202"/>
      <c r="P776" s="203"/>
      <c r="Q776" s="203"/>
      <c r="R776" s="203"/>
      <c r="S776" s="203"/>
      <c r="T776" s="203"/>
      <c r="U776" s="203"/>
      <c r="V776" s="203"/>
      <c r="W776" s="203"/>
      <c r="X776" s="203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03"/>
      <c r="AW776" s="203"/>
      <c r="AX776" s="203"/>
      <c r="AY776" s="203"/>
      <c r="AZ776" s="203"/>
      <c r="BA776" s="203"/>
      <c r="BB776" s="203"/>
      <c r="BC776" s="203"/>
      <c r="BD776" s="203"/>
      <c r="BE776" s="203"/>
      <c r="BF776" s="203"/>
      <c r="BG776" s="203"/>
      <c r="BH776" s="203"/>
      <c r="BI776" s="203"/>
      <c r="BJ776" s="203"/>
      <c r="BK776" s="203"/>
      <c r="BL776" s="203"/>
      <c r="BM776" s="56"/>
    </row>
    <row r="777" spans="1:65">
      <c r="A777" s="29"/>
      <c r="B777" s="3" t="s">
        <v>259</v>
      </c>
      <c r="C777" s="28"/>
      <c r="D777" s="23" t="s">
        <v>685</v>
      </c>
      <c r="E777" s="23" t="s">
        <v>685</v>
      </c>
      <c r="F777" s="23" t="s">
        <v>685</v>
      </c>
      <c r="G777" s="23" t="s">
        <v>685</v>
      </c>
      <c r="H777" s="23" t="s">
        <v>685</v>
      </c>
      <c r="I777" s="23" t="s">
        <v>685</v>
      </c>
      <c r="J777" s="23" t="s">
        <v>685</v>
      </c>
      <c r="K777" s="23" t="s">
        <v>685</v>
      </c>
      <c r="L777" s="23" t="s">
        <v>685</v>
      </c>
      <c r="M777" s="23" t="s">
        <v>685</v>
      </c>
      <c r="N777" s="23" t="s">
        <v>685</v>
      </c>
      <c r="O777" s="202"/>
      <c r="P777" s="203"/>
      <c r="Q777" s="203"/>
      <c r="R777" s="203"/>
      <c r="S777" s="203"/>
      <c r="T777" s="203"/>
      <c r="U777" s="203"/>
      <c r="V777" s="203"/>
      <c r="W777" s="203"/>
      <c r="X777" s="203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3"/>
      <c r="AT777" s="203"/>
      <c r="AU777" s="203"/>
      <c r="AV777" s="203"/>
      <c r="AW777" s="203"/>
      <c r="AX777" s="203"/>
      <c r="AY777" s="203"/>
      <c r="AZ777" s="203"/>
      <c r="BA777" s="203"/>
      <c r="BB777" s="203"/>
      <c r="BC777" s="203"/>
      <c r="BD777" s="203"/>
      <c r="BE777" s="203"/>
      <c r="BF777" s="203"/>
      <c r="BG777" s="203"/>
      <c r="BH777" s="203"/>
      <c r="BI777" s="203"/>
      <c r="BJ777" s="203"/>
      <c r="BK777" s="203"/>
      <c r="BL777" s="203"/>
      <c r="BM777" s="56"/>
    </row>
    <row r="778" spans="1:65">
      <c r="A778" s="29"/>
      <c r="B778" s="3" t="s">
        <v>86</v>
      </c>
      <c r="C778" s="28"/>
      <c r="D778" s="13" t="s">
        <v>685</v>
      </c>
      <c r="E778" s="13" t="s">
        <v>685</v>
      </c>
      <c r="F778" s="13" t="s">
        <v>685</v>
      </c>
      <c r="G778" s="13" t="s">
        <v>685</v>
      </c>
      <c r="H778" s="13" t="s">
        <v>685</v>
      </c>
      <c r="I778" s="13" t="s">
        <v>685</v>
      </c>
      <c r="J778" s="13" t="s">
        <v>685</v>
      </c>
      <c r="K778" s="13" t="s">
        <v>685</v>
      </c>
      <c r="L778" s="13" t="s">
        <v>685</v>
      </c>
      <c r="M778" s="13" t="s">
        <v>685</v>
      </c>
      <c r="N778" s="13" t="s">
        <v>685</v>
      </c>
      <c r="O778" s="149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260</v>
      </c>
      <c r="C779" s="28"/>
      <c r="D779" s="13" t="s">
        <v>685</v>
      </c>
      <c r="E779" s="13" t="s">
        <v>685</v>
      </c>
      <c r="F779" s="13" t="s">
        <v>685</v>
      </c>
      <c r="G779" s="13" t="s">
        <v>685</v>
      </c>
      <c r="H779" s="13" t="s">
        <v>685</v>
      </c>
      <c r="I779" s="13" t="s">
        <v>685</v>
      </c>
      <c r="J779" s="13" t="s">
        <v>685</v>
      </c>
      <c r="K779" s="13" t="s">
        <v>685</v>
      </c>
      <c r="L779" s="13" t="s">
        <v>685</v>
      </c>
      <c r="M779" s="13" t="s">
        <v>685</v>
      </c>
      <c r="N779" s="13" t="s">
        <v>685</v>
      </c>
      <c r="O779" s="149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45" t="s">
        <v>261</v>
      </c>
      <c r="C780" s="46"/>
      <c r="D780" s="44" t="s">
        <v>262</v>
      </c>
      <c r="E780" s="44" t="s">
        <v>262</v>
      </c>
      <c r="F780" s="44" t="s">
        <v>262</v>
      </c>
      <c r="G780" s="44" t="s">
        <v>262</v>
      </c>
      <c r="H780" s="44" t="s">
        <v>262</v>
      </c>
      <c r="I780" s="44" t="s">
        <v>262</v>
      </c>
      <c r="J780" s="44" t="s">
        <v>262</v>
      </c>
      <c r="K780" s="44" t="s">
        <v>262</v>
      </c>
      <c r="L780" s="44" t="s">
        <v>262</v>
      </c>
      <c r="M780" s="44" t="s">
        <v>262</v>
      </c>
      <c r="N780" s="44" t="s">
        <v>262</v>
      </c>
      <c r="O780" s="149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BM781" s="55"/>
    </row>
    <row r="782" spans="1:65" ht="15">
      <c r="B782" s="8" t="s">
        <v>523</v>
      </c>
      <c r="BM782" s="27" t="s">
        <v>66</v>
      </c>
    </row>
    <row r="783" spans="1:65" ht="15">
      <c r="A783" s="24" t="s">
        <v>60</v>
      </c>
      <c r="B783" s="18" t="s">
        <v>110</v>
      </c>
      <c r="C783" s="15" t="s">
        <v>111</v>
      </c>
      <c r="D783" s="16" t="s">
        <v>226</v>
      </c>
      <c r="E783" s="17" t="s">
        <v>226</v>
      </c>
      <c r="F783" s="17" t="s">
        <v>226</v>
      </c>
      <c r="G783" s="17" t="s">
        <v>226</v>
      </c>
      <c r="H783" s="17" t="s">
        <v>226</v>
      </c>
      <c r="I783" s="17" t="s">
        <v>226</v>
      </c>
      <c r="J783" s="17" t="s">
        <v>226</v>
      </c>
      <c r="K783" s="17" t="s">
        <v>226</v>
      </c>
      <c r="L783" s="17" t="s">
        <v>226</v>
      </c>
      <c r="M783" s="17" t="s">
        <v>226</v>
      </c>
      <c r="N783" s="17" t="s">
        <v>226</v>
      </c>
      <c r="O783" s="17" t="s">
        <v>226</v>
      </c>
      <c r="P783" s="17" t="s">
        <v>226</v>
      </c>
      <c r="Q783" s="17" t="s">
        <v>226</v>
      </c>
      <c r="R783" s="17" t="s">
        <v>226</v>
      </c>
      <c r="S783" s="17" t="s">
        <v>226</v>
      </c>
      <c r="T783" s="17" t="s">
        <v>226</v>
      </c>
      <c r="U783" s="17" t="s">
        <v>226</v>
      </c>
      <c r="V783" s="17" t="s">
        <v>226</v>
      </c>
      <c r="W783" s="17" t="s">
        <v>226</v>
      </c>
      <c r="X783" s="17" t="s">
        <v>226</v>
      </c>
      <c r="Y783" s="149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227</v>
      </c>
      <c r="C784" s="9" t="s">
        <v>227</v>
      </c>
      <c r="D784" s="147" t="s">
        <v>230</v>
      </c>
      <c r="E784" s="148" t="s">
        <v>231</v>
      </c>
      <c r="F784" s="148" t="s">
        <v>232</v>
      </c>
      <c r="G784" s="148" t="s">
        <v>233</v>
      </c>
      <c r="H784" s="148" t="s">
        <v>235</v>
      </c>
      <c r="I784" s="148" t="s">
        <v>236</v>
      </c>
      <c r="J784" s="148" t="s">
        <v>237</v>
      </c>
      <c r="K784" s="148" t="s">
        <v>238</v>
      </c>
      <c r="L784" s="148" t="s">
        <v>239</v>
      </c>
      <c r="M784" s="148" t="s">
        <v>240</v>
      </c>
      <c r="N784" s="148" t="s">
        <v>241</v>
      </c>
      <c r="O784" s="148" t="s">
        <v>242</v>
      </c>
      <c r="P784" s="148" t="s">
        <v>243</v>
      </c>
      <c r="Q784" s="148" t="s">
        <v>244</v>
      </c>
      <c r="R784" s="148" t="s">
        <v>245</v>
      </c>
      <c r="S784" s="148" t="s">
        <v>246</v>
      </c>
      <c r="T784" s="148" t="s">
        <v>247</v>
      </c>
      <c r="U784" s="148" t="s">
        <v>281</v>
      </c>
      <c r="V784" s="148" t="s">
        <v>250</v>
      </c>
      <c r="W784" s="148" t="s">
        <v>251</v>
      </c>
      <c r="X784" s="148" t="s">
        <v>296</v>
      </c>
      <c r="Y784" s="149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1</v>
      </c>
    </row>
    <row r="785" spans="1:65">
      <c r="A785" s="29"/>
      <c r="B785" s="19"/>
      <c r="C785" s="9"/>
      <c r="D785" s="10" t="s">
        <v>285</v>
      </c>
      <c r="E785" s="11" t="s">
        <v>284</v>
      </c>
      <c r="F785" s="11" t="s">
        <v>285</v>
      </c>
      <c r="G785" s="11" t="s">
        <v>285</v>
      </c>
      <c r="H785" s="11" t="s">
        <v>318</v>
      </c>
      <c r="I785" s="11" t="s">
        <v>318</v>
      </c>
      <c r="J785" s="11" t="s">
        <v>284</v>
      </c>
      <c r="K785" s="11" t="s">
        <v>284</v>
      </c>
      <c r="L785" s="11" t="s">
        <v>284</v>
      </c>
      <c r="M785" s="11" t="s">
        <v>284</v>
      </c>
      <c r="N785" s="11" t="s">
        <v>284</v>
      </c>
      <c r="O785" s="11" t="s">
        <v>318</v>
      </c>
      <c r="P785" s="11" t="s">
        <v>318</v>
      </c>
      <c r="Q785" s="11" t="s">
        <v>318</v>
      </c>
      <c r="R785" s="11" t="s">
        <v>284</v>
      </c>
      <c r="S785" s="11" t="s">
        <v>284</v>
      </c>
      <c r="T785" s="11" t="s">
        <v>284</v>
      </c>
      <c r="U785" s="11" t="s">
        <v>318</v>
      </c>
      <c r="V785" s="11" t="s">
        <v>285</v>
      </c>
      <c r="W785" s="11" t="s">
        <v>285</v>
      </c>
      <c r="X785" s="11" t="s">
        <v>285</v>
      </c>
      <c r="Y785" s="149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9"/>
      <c r="C786" s="9"/>
      <c r="D786" s="25" t="s">
        <v>319</v>
      </c>
      <c r="E786" s="25" t="s">
        <v>320</v>
      </c>
      <c r="F786" s="25" t="s">
        <v>320</v>
      </c>
      <c r="G786" s="25" t="s">
        <v>321</v>
      </c>
      <c r="H786" s="25" t="s">
        <v>321</v>
      </c>
      <c r="I786" s="25" t="s">
        <v>321</v>
      </c>
      <c r="J786" s="25" t="s">
        <v>321</v>
      </c>
      <c r="K786" s="25" t="s">
        <v>321</v>
      </c>
      <c r="L786" s="25" t="s">
        <v>321</v>
      </c>
      <c r="M786" s="25" t="s">
        <v>321</v>
      </c>
      <c r="N786" s="25" t="s">
        <v>321</v>
      </c>
      <c r="O786" s="25" t="s">
        <v>319</v>
      </c>
      <c r="P786" s="25" t="s">
        <v>321</v>
      </c>
      <c r="Q786" s="25" t="s">
        <v>319</v>
      </c>
      <c r="R786" s="25" t="s">
        <v>321</v>
      </c>
      <c r="S786" s="25" t="s">
        <v>319</v>
      </c>
      <c r="T786" s="25" t="s">
        <v>287</v>
      </c>
      <c r="U786" s="25" t="s">
        <v>322</v>
      </c>
      <c r="V786" s="25" t="s">
        <v>319</v>
      </c>
      <c r="W786" s="25" t="s">
        <v>256</v>
      </c>
      <c r="X786" s="25" t="s">
        <v>321</v>
      </c>
      <c r="Y786" s="149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8">
        <v>1</v>
      </c>
      <c r="C787" s="14">
        <v>1</v>
      </c>
      <c r="D787" s="200">
        <v>7.1000000000000004E-3</v>
      </c>
      <c r="E787" s="200">
        <v>7.8826573508299982E-3</v>
      </c>
      <c r="F787" s="200">
        <v>4.3718999999999997E-3</v>
      </c>
      <c r="G787" s="200">
        <v>7.0324499999999991E-3</v>
      </c>
      <c r="H787" s="200">
        <v>7.000000000000001E-3</v>
      </c>
      <c r="I787" s="200">
        <v>0.01</v>
      </c>
      <c r="J787" s="201">
        <v>0.34</v>
      </c>
      <c r="K787" s="200">
        <v>0.01</v>
      </c>
      <c r="L787" s="200">
        <v>0.01</v>
      </c>
      <c r="M787" s="201">
        <v>0.03</v>
      </c>
      <c r="N787" s="200">
        <v>0.01</v>
      </c>
      <c r="O787" s="200">
        <v>1.283198524249495E-2</v>
      </c>
      <c r="P787" s="200">
        <v>8.3000000000000001E-3</v>
      </c>
      <c r="Q787" s="201" t="s">
        <v>105</v>
      </c>
      <c r="R787" s="201" t="s">
        <v>303</v>
      </c>
      <c r="S787" s="200">
        <v>1.2E-2</v>
      </c>
      <c r="T787" s="201" t="s">
        <v>303</v>
      </c>
      <c r="U787" s="200">
        <v>5.7999999999999996E-3</v>
      </c>
      <c r="V787" s="200">
        <v>0.01</v>
      </c>
      <c r="W787" s="200">
        <v>1.4999999999999999E-2</v>
      </c>
      <c r="X787" s="200">
        <v>9.2999999999999992E-3</v>
      </c>
      <c r="Y787" s="202"/>
      <c r="Z787" s="203"/>
      <c r="AA787" s="203"/>
      <c r="AB787" s="203"/>
      <c r="AC787" s="203"/>
      <c r="AD787" s="203"/>
      <c r="AE787" s="203"/>
      <c r="AF787" s="203"/>
      <c r="AG787" s="203"/>
      <c r="AH787" s="203"/>
      <c r="AI787" s="203"/>
      <c r="AJ787" s="203"/>
      <c r="AK787" s="203"/>
      <c r="AL787" s="203"/>
      <c r="AM787" s="203"/>
      <c r="AN787" s="203"/>
      <c r="AO787" s="203"/>
      <c r="AP787" s="203"/>
      <c r="AQ787" s="203"/>
      <c r="AR787" s="203"/>
      <c r="AS787" s="203"/>
      <c r="AT787" s="203"/>
      <c r="AU787" s="203"/>
      <c r="AV787" s="203"/>
      <c r="AW787" s="203"/>
      <c r="AX787" s="203"/>
      <c r="AY787" s="203"/>
      <c r="AZ787" s="203"/>
      <c r="BA787" s="203"/>
      <c r="BB787" s="203"/>
      <c r="BC787" s="203"/>
      <c r="BD787" s="203"/>
      <c r="BE787" s="203"/>
      <c r="BF787" s="203"/>
      <c r="BG787" s="203"/>
      <c r="BH787" s="203"/>
      <c r="BI787" s="203"/>
      <c r="BJ787" s="203"/>
      <c r="BK787" s="203"/>
      <c r="BL787" s="203"/>
      <c r="BM787" s="204">
        <v>1</v>
      </c>
    </row>
    <row r="788" spans="1:65">
      <c r="A788" s="29"/>
      <c r="B788" s="19">
        <v>1</v>
      </c>
      <c r="C788" s="9">
        <v>2</v>
      </c>
      <c r="D788" s="23">
        <v>7.1000000000000004E-3</v>
      </c>
      <c r="E788" s="23">
        <v>7.7271849383699987E-3</v>
      </c>
      <c r="F788" s="23">
        <v>3.5607999999999994E-3</v>
      </c>
      <c r="G788" s="23">
        <v>5.7651000000000004E-3</v>
      </c>
      <c r="H788" s="23">
        <v>7.000000000000001E-3</v>
      </c>
      <c r="I788" s="23">
        <v>0.01</v>
      </c>
      <c r="J788" s="206">
        <v>0.79</v>
      </c>
      <c r="K788" s="23">
        <v>0.01</v>
      </c>
      <c r="L788" s="23">
        <v>0.01</v>
      </c>
      <c r="M788" s="206">
        <v>0.03</v>
      </c>
      <c r="N788" s="23">
        <v>0.01</v>
      </c>
      <c r="O788" s="23">
        <v>1.2602404613883436E-2</v>
      </c>
      <c r="P788" s="23">
        <v>8.0000000000000002E-3</v>
      </c>
      <c r="Q788" s="206" t="s">
        <v>105</v>
      </c>
      <c r="R788" s="206" t="s">
        <v>303</v>
      </c>
      <c r="S788" s="23">
        <v>1.1299999999999999E-2</v>
      </c>
      <c r="T788" s="206" t="s">
        <v>303</v>
      </c>
      <c r="U788" s="23">
        <v>7.899999999999999E-3</v>
      </c>
      <c r="V788" s="23">
        <v>0.01</v>
      </c>
      <c r="W788" s="23">
        <v>1.4999999999999999E-2</v>
      </c>
      <c r="X788" s="23">
        <v>1.4899999999999998E-2</v>
      </c>
      <c r="Y788" s="202"/>
      <c r="Z788" s="20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  <c r="AO788" s="203"/>
      <c r="AP788" s="203"/>
      <c r="AQ788" s="203"/>
      <c r="AR788" s="203"/>
      <c r="AS788" s="203"/>
      <c r="AT788" s="203"/>
      <c r="AU788" s="203"/>
      <c r="AV788" s="203"/>
      <c r="AW788" s="203"/>
      <c r="AX788" s="203"/>
      <c r="AY788" s="203"/>
      <c r="AZ788" s="203"/>
      <c r="BA788" s="203"/>
      <c r="BB788" s="203"/>
      <c r="BC788" s="203"/>
      <c r="BD788" s="203"/>
      <c r="BE788" s="203"/>
      <c r="BF788" s="203"/>
      <c r="BG788" s="203"/>
      <c r="BH788" s="203"/>
      <c r="BI788" s="203"/>
      <c r="BJ788" s="203"/>
      <c r="BK788" s="203"/>
      <c r="BL788" s="203"/>
      <c r="BM788" s="204">
        <v>21</v>
      </c>
    </row>
    <row r="789" spans="1:65">
      <c r="A789" s="29"/>
      <c r="B789" s="19">
        <v>1</v>
      </c>
      <c r="C789" s="9">
        <v>3</v>
      </c>
      <c r="D789" s="207">
        <v>6.7000000000000002E-3</v>
      </c>
      <c r="E789" s="23">
        <v>7.7330079753899997E-3</v>
      </c>
      <c r="F789" s="23">
        <v>2.4306000000000002E-3</v>
      </c>
      <c r="G789" s="23">
        <v>6.7573499999999996E-3</v>
      </c>
      <c r="H789" s="23">
        <v>8.0000000000000002E-3</v>
      </c>
      <c r="I789" s="23">
        <v>0.01</v>
      </c>
      <c r="J789" s="206">
        <v>0.01</v>
      </c>
      <c r="K789" s="23">
        <v>0.01</v>
      </c>
      <c r="L789" s="23">
        <v>0.01</v>
      </c>
      <c r="M789" s="206">
        <v>0.03</v>
      </c>
      <c r="N789" s="23">
        <v>0.01</v>
      </c>
      <c r="O789" s="23">
        <v>1.2059585701490929E-2</v>
      </c>
      <c r="P789" s="23">
        <v>7.7000000000000002E-3</v>
      </c>
      <c r="Q789" s="206" t="s">
        <v>105</v>
      </c>
      <c r="R789" s="206" t="s">
        <v>303</v>
      </c>
      <c r="S789" s="23">
        <v>1.43E-2</v>
      </c>
      <c r="T789" s="206" t="s">
        <v>303</v>
      </c>
      <c r="U789" s="206" t="s">
        <v>310</v>
      </c>
      <c r="V789" s="23">
        <v>0.01</v>
      </c>
      <c r="W789" s="23">
        <v>1.4999999999999999E-2</v>
      </c>
      <c r="X789" s="23">
        <v>5.1999999999999998E-3</v>
      </c>
      <c r="Y789" s="202"/>
      <c r="Z789" s="203"/>
      <c r="AA789" s="203"/>
      <c r="AB789" s="203"/>
      <c r="AC789" s="203"/>
      <c r="AD789" s="203"/>
      <c r="AE789" s="203"/>
      <c r="AF789" s="203"/>
      <c r="AG789" s="203"/>
      <c r="AH789" s="203"/>
      <c r="AI789" s="203"/>
      <c r="AJ789" s="203"/>
      <c r="AK789" s="203"/>
      <c r="AL789" s="203"/>
      <c r="AM789" s="203"/>
      <c r="AN789" s="203"/>
      <c r="AO789" s="203"/>
      <c r="AP789" s="203"/>
      <c r="AQ789" s="203"/>
      <c r="AR789" s="203"/>
      <c r="AS789" s="203"/>
      <c r="AT789" s="203"/>
      <c r="AU789" s="203"/>
      <c r="AV789" s="203"/>
      <c r="AW789" s="203"/>
      <c r="AX789" s="203"/>
      <c r="AY789" s="203"/>
      <c r="AZ789" s="203"/>
      <c r="BA789" s="203"/>
      <c r="BB789" s="203"/>
      <c r="BC789" s="203"/>
      <c r="BD789" s="203"/>
      <c r="BE789" s="203"/>
      <c r="BF789" s="203"/>
      <c r="BG789" s="203"/>
      <c r="BH789" s="203"/>
      <c r="BI789" s="203"/>
      <c r="BJ789" s="203"/>
      <c r="BK789" s="203"/>
      <c r="BL789" s="203"/>
      <c r="BM789" s="204">
        <v>16</v>
      </c>
    </row>
    <row r="790" spans="1:65">
      <c r="A790" s="29"/>
      <c r="B790" s="19">
        <v>1</v>
      </c>
      <c r="C790" s="9">
        <v>4</v>
      </c>
      <c r="D790" s="23">
        <v>7.1000000000000004E-3</v>
      </c>
      <c r="E790" s="23">
        <v>7.5889518522799992E-3</v>
      </c>
      <c r="F790" s="23">
        <v>3.3277999999999997E-3</v>
      </c>
      <c r="G790" s="23">
        <v>5.8585500000000014E-3</v>
      </c>
      <c r="H790" s="23">
        <v>8.0000000000000002E-3</v>
      </c>
      <c r="I790" s="23">
        <v>0.01</v>
      </c>
      <c r="J790" s="206">
        <v>0.75</v>
      </c>
      <c r="K790" s="23">
        <v>0.01</v>
      </c>
      <c r="L790" s="23">
        <v>0.01</v>
      </c>
      <c r="M790" s="206">
        <v>0.03</v>
      </c>
      <c r="N790" s="23">
        <v>0.01</v>
      </c>
      <c r="O790" s="23">
        <v>1.4900668248827929E-2</v>
      </c>
      <c r="P790" s="23">
        <v>8.0999999999999996E-3</v>
      </c>
      <c r="Q790" s="206" t="s">
        <v>105</v>
      </c>
      <c r="R790" s="206" t="s">
        <v>303</v>
      </c>
      <c r="S790" s="23">
        <v>1.2899999999999998E-2</v>
      </c>
      <c r="T790" s="206" t="s">
        <v>303</v>
      </c>
      <c r="U790" s="23">
        <v>6.7999999999999996E-3</v>
      </c>
      <c r="V790" s="23">
        <v>0.02</v>
      </c>
      <c r="W790" s="23">
        <v>1.4999999999999999E-2</v>
      </c>
      <c r="X790" s="23">
        <v>8.0000000000000002E-3</v>
      </c>
      <c r="Y790" s="202"/>
      <c r="Z790" s="20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  <c r="AO790" s="203"/>
      <c r="AP790" s="203"/>
      <c r="AQ790" s="203"/>
      <c r="AR790" s="203"/>
      <c r="AS790" s="203"/>
      <c r="AT790" s="203"/>
      <c r="AU790" s="203"/>
      <c r="AV790" s="203"/>
      <c r="AW790" s="203"/>
      <c r="AX790" s="203"/>
      <c r="AY790" s="203"/>
      <c r="AZ790" s="203"/>
      <c r="BA790" s="203"/>
      <c r="BB790" s="203"/>
      <c r="BC790" s="203"/>
      <c r="BD790" s="203"/>
      <c r="BE790" s="203"/>
      <c r="BF790" s="203"/>
      <c r="BG790" s="203"/>
      <c r="BH790" s="203"/>
      <c r="BI790" s="203"/>
      <c r="BJ790" s="203"/>
      <c r="BK790" s="203"/>
      <c r="BL790" s="203"/>
      <c r="BM790" s="204">
        <v>9.7258661501831954E-3</v>
      </c>
    </row>
    <row r="791" spans="1:65">
      <c r="A791" s="29"/>
      <c r="B791" s="19">
        <v>1</v>
      </c>
      <c r="C791" s="9">
        <v>5</v>
      </c>
      <c r="D791" s="23">
        <v>7.1000000000000004E-3</v>
      </c>
      <c r="E791" s="207">
        <v>7.4135529179499993E-3</v>
      </c>
      <c r="F791" s="23">
        <v>4.2028999999999999E-3</v>
      </c>
      <c r="G791" s="23">
        <v>5.9646000000000022E-3</v>
      </c>
      <c r="H791" s="23">
        <v>8.0000000000000002E-3</v>
      </c>
      <c r="I791" s="23">
        <v>0.01</v>
      </c>
      <c r="J791" s="206">
        <v>0.01</v>
      </c>
      <c r="K791" s="23">
        <v>0.01</v>
      </c>
      <c r="L791" s="23">
        <v>0.01</v>
      </c>
      <c r="M791" s="206">
        <v>0.03</v>
      </c>
      <c r="N791" s="23">
        <v>0.01</v>
      </c>
      <c r="O791" s="23">
        <v>1.6135239566510952E-2</v>
      </c>
      <c r="P791" s="23">
        <v>7.899999999999999E-3</v>
      </c>
      <c r="Q791" s="206" t="s">
        <v>105</v>
      </c>
      <c r="R791" s="206" t="s">
        <v>303</v>
      </c>
      <c r="S791" s="23">
        <v>1.12E-2</v>
      </c>
      <c r="T791" s="206" t="s">
        <v>303</v>
      </c>
      <c r="U791" s="206" t="s">
        <v>310</v>
      </c>
      <c r="V791" s="23">
        <v>0.02</v>
      </c>
      <c r="W791" s="23">
        <v>1.4999999999999999E-2</v>
      </c>
      <c r="X791" s="23">
        <v>1.06E-2</v>
      </c>
      <c r="Y791" s="202"/>
      <c r="Z791" s="203"/>
      <c r="AA791" s="203"/>
      <c r="AB791" s="203"/>
      <c r="AC791" s="203"/>
      <c r="AD791" s="203"/>
      <c r="AE791" s="203"/>
      <c r="AF791" s="203"/>
      <c r="AG791" s="203"/>
      <c r="AH791" s="203"/>
      <c r="AI791" s="203"/>
      <c r="AJ791" s="203"/>
      <c r="AK791" s="203"/>
      <c r="AL791" s="203"/>
      <c r="AM791" s="203"/>
      <c r="AN791" s="203"/>
      <c r="AO791" s="203"/>
      <c r="AP791" s="203"/>
      <c r="AQ791" s="203"/>
      <c r="AR791" s="203"/>
      <c r="AS791" s="203"/>
      <c r="AT791" s="203"/>
      <c r="AU791" s="203"/>
      <c r="AV791" s="203"/>
      <c r="AW791" s="203"/>
      <c r="AX791" s="203"/>
      <c r="AY791" s="203"/>
      <c r="AZ791" s="203"/>
      <c r="BA791" s="203"/>
      <c r="BB791" s="203"/>
      <c r="BC791" s="203"/>
      <c r="BD791" s="203"/>
      <c r="BE791" s="203"/>
      <c r="BF791" s="203"/>
      <c r="BG791" s="203"/>
      <c r="BH791" s="203"/>
      <c r="BI791" s="203"/>
      <c r="BJ791" s="203"/>
      <c r="BK791" s="203"/>
      <c r="BL791" s="203"/>
      <c r="BM791" s="204">
        <v>106</v>
      </c>
    </row>
    <row r="792" spans="1:65">
      <c r="A792" s="29"/>
      <c r="B792" s="19">
        <v>1</v>
      </c>
      <c r="C792" s="9">
        <v>6</v>
      </c>
      <c r="D792" s="23">
        <v>7.1000000000000004E-3</v>
      </c>
      <c r="E792" s="23">
        <v>7.7412651891400003E-3</v>
      </c>
      <c r="F792" s="23">
        <v>3.7292000000000002E-3</v>
      </c>
      <c r="G792" s="23">
        <v>6.5022000000000014E-3</v>
      </c>
      <c r="H792" s="23">
        <v>8.0000000000000002E-3</v>
      </c>
      <c r="I792" s="23">
        <v>0.01</v>
      </c>
      <c r="J792" s="206">
        <v>0.01</v>
      </c>
      <c r="K792" s="23">
        <v>0.02</v>
      </c>
      <c r="L792" s="23">
        <v>0.01</v>
      </c>
      <c r="M792" s="206">
        <v>0.03</v>
      </c>
      <c r="N792" s="206" t="s">
        <v>105</v>
      </c>
      <c r="O792" s="23">
        <v>1.5842136277166668E-2</v>
      </c>
      <c r="P792" s="23">
        <v>7.899999999999999E-3</v>
      </c>
      <c r="Q792" s="206" t="s">
        <v>105</v>
      </c>
      <c r="R792" s="206" t="s">
        <v>303</v>
      </c>
      <c r="S792" s="23">
        <v>1.0500000000000001E-2</v>
      </c>
      <c r="T792" s="206" t="s">
        <v>303</v>
      </c>
      <c r="U792" s="206" t="s">
        <v>310</v>
      </c>
      <c r="V792" s="23">
        <v>0.02</v>
      </c>
      <c r="W792" s="23">
        <v>1.4999999999999999E-2</v>
      </c>
      <c r="X792" s="23">
        <v>1.5699999999999999E-2</v>
      </c>
      <c r="Y792" s="202"/>
      <c r="Z792" s="203"/>
      <c r="AA792" s="203"/>
      <c r="AB792" s="203"/>
      <c r="AC792" s="203"/>
      <c r="AD792" s="203"/>
      <c r="AE792" s="203"/>
      <c r="AF792" s="203"/>
      <c r="AG792" s="203"/>
      <c r="AH792" s="203"/>
      <c r="AI792" s="203"/>
      <c r="AJ792" s="203"/>
      <c r="AK792" s="203"/>
      <c r="AL792" s="203"/>
      <c r="AM792" s="203"/>
      <c r="AN792" s="203"/>
      <c r="AO792" s="203"/>
      <c r="AP792" s="203"/>
      <c r="AQ792" s="203"/>
      <c r="AR792" s="203"/>
      <c r="AS792" s="203"/>
      <c r="AT792" s="203"/>
      <c r="AU792" s="203"/>
      <c r="AV792" s="203"/>
      <c r="AW792" s="203"/>
      <c r="AX792" s="203"/>
      <c r="AY792" s="203"/>
      <c r="AZ792" s="203"/>
      <c r="BA792" s="203"/>
      <c r="BB792" s="203"/>
      <c r="BC792" s="203"/>
      <c r="BD792" s="203"/>
      <c r="BE792" s="203"/>
      <c r="BF792" s="203"/>
      <c r="BG792" s="203"/>
      <c r="BH792" s="203"/>
      <c r="BI792" s="203"/>
      <c r="BJ792" s="203"/>
      <c r="BK792" s="203"/>
      <c r="BL792" s="203"/>
      <c r="BM792" s="56"/>
    </row>
    <row r="793" spans="1:65">
      <c r="A793" s="29"/>
      <c r="B793" s="20" t="s">
        <v>257</v>
      </c>
      <c r="C793" s="12"/>
      <c r="D793" s="208">
        <v>7.033333333333335E-3</v>
      </c>
      <c r="E793" s="208">
        <v>7.6811033706599982E-3</v>
      </c>
      <c r="F793" s="208">
        <v>3.6038666666666657E-3</v>
      </c>
      <c r="G793" s="208">
        <v>6.3133750000000004E-3</v>
      </c>
      <c r="H793" s="208">
        <v>7.666666666666668E-3</v>
      </c>
      <c r="I793" s="208">
        <v>0.01</v>
      </c>
      <c r="J793" s="208">
        <v>0.31833333333333336</v>
      </c>
      <c r="K793" s="208">
        <v>1.1666666666666667E-2</v>
      </c>
      <c r="L793" s="208">
        <v>0.01</v>
      </c>
      <c r="M793" s="208">
        <v>0.03</v>
      </c>
      <c r="N793" s="208">
        <v>0.01</v>
      </c>
      <c r="O793" s="208">
        <v>1.4062003275062478E-2</v>
      </c>
      <c r="P793" s="208">
        <v>7.9833333333333336E-3</v>
      </c>
      <c r="Q793" s="208" t="s">
        <v>685</v>
      </c>
      <c r="R793" s="208" t="s">
        <v>685</v>
      </c>
      <c r="S793" s="208">
        <v>1.2033333333333333E-2</v>
      </c>
      <c r="T793" s="208" t="s">
        <v>685</v>
      </c>
      <c r="U793" s="208">
        <v>6.8333333333333328E-3</v>
      </c>
      <c r="V793" s="208">
        <v>1.5000000000000001E-2</v>
      </c>
      <c r="W793" s="208">
        <v>1.4999999999999999E-2</v>
      </c>
      <c r="X793" s="208">
        <v>1.0616666666666668E-2</v>
      </c>
      <c r="Y793" s="202"/>
      <c r="Z793" s="20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  <c r="AO793" s="203"/>
      <c r="AP793" s="203"/>
      <c r="AQ793" s="203"/>
      <c r="AR793" s="203"/>
      <c r="AS793" s="203"/>
      <c r="AT793" s="203"/>
      <c r="AU793" s="203"/>
      <c r="AV793" s="203"/>
      <c r="AW793" s="203"/>
      <c r="AX793" s="203"/>
      <c r="AY793" s="203"/>
      <c r="AZ793" s="203"/>
      <c r="BA793" s="203"/>
      <c r="BB793" s="203"/>
      <c r="BC793" s="203"/>
      <c r="BD793" s="203"/>
      <c r="BE793" s="203"/>
      <c r="BF793" s="203"/>
      <c r="BG793" s="203"/>
      <c r="BH793" s="203"/>
      <c r="BI793" s="203"/>
      <c r="BJ793" s="203"/>
      <c r="BK793" s="203"/>
      <c r="BL793" s="203"/>
      <c r="BM793" s="56"/>
    </row>
    <row r="794" spans="1:65">
      <c r="A794" s="29"/>
      <c r="B794" s="3" t="s">
        <v>258</v>
      </c>
      <c r="C794" s="28"/>
      <c r="D794" s="23">
        <v>7.1000000000000004E-3</v>
      </c>
      <c r="E794" s="23">
        <v>7.7300964568799996E-3</v>
      </c>
      <c r="F794" s="23">
        <v>3.6449999999999998E-3</v>
      </c>
      <c r="G794" s="23">
        <v>6.2334000000000018E-3</v>
      </c>
      <c r="H794" s="23">
        <v>8.0000000000000002E-3</v>
      </c>
      <c r="I794" s="23">
        <v>0.01</v>
      </c>
      <c r="J794" s="23">
        <v>0.17500000000000002</v>
      </c>
      <c r="K794" s="23">
        <v>0.01</v>
      </c>
      <c r="L794" s="23">
        <v>0.01</v>
      </c>
      <c r="M794" s="23">
        <v>0.03</v>
      </c>
      <c r="N794" s="23">
        <v>0.01</v>
      </c>
      <c r="O794" s="23">
        <v>1.3866326745661441E-2</v>
      </c>
      <c r="P794" s="23">
        <v>7.9499999999999987E-3</v>
      </c>
      <c r="Q794" s="23" t="s">
        <v>685</v>
      </c>
      <c r="R794" s="23" t="s">
        <v>685</v>
      </c>
      <c r="S794" s="23">
        <v>1.1650000000000001E-2</v>
      </c>
      <c r="T794" s="23" t="s">
        <v>685</v>
      </c>
      <c r="U794" s="23">
        <v>6.7999999999999996E-3</v>
      </c>
      <c r="V794" s="23">
        <v>1.4999999999999999E-2</v>
      </c>
      <c r="W794" s="23">
        <v>1.4999999999999999E-2</v>
      </c>
      <c r="X794" s="23">
        <v>9.9500000000000005E-3</v>
      </c>
      <c r="Y794" s="202"/>
      <c r="Z794" s="203"/>
      <c r="AA794" s="203"/>
      <c r="AB794" s="203"/>
      <c r="AC794" s="203"/>
      <c r="AD794" s="203"/>
      <c r="AE794" s="203"/>
      <c r="AF794" s="203"/>
      <c r="AG794" s="203"/>
      <c r="AH794" s="203"/>
      <c r="AI794" s="203"/>
      <c r="AJ794" s="203"/>
      <c r="AK794" s="203"/>
      <c r="AL794" s="203"/>
      <c r="AM794" s="203"/>
      <c r="AN794" s="203"/>
      <c r="AO794" s="203"/>
      <c r="AP794" s="203"/>
      <c r="AQ794" s="203"/>
      <c r="AR794" s="203"/>
      <c r="AS794" s="203"/>
      <c r="AT794" s="203"/>
      <c r="AU794" s="203"/>
      <c r="AV794" s="203"/>
      <c r="AW794" s="203"/>
      <c r="AX794" s="203"/>
      <c r="AY794" s="203"/>
      <c r="AZ794" s="203"/>
      <c r="BA794" s="203"/>
      <c r="BB794" s="203"/>
      <c r="BC794" s="203"/>
      <c r="BD794" s="203"/>
      <c r="BE794" s="203"/>
      <c r="BF794" s="203"/>
      <c r="BG794" s="203"/>
      <c r="BH794" s="203"/>
      <c r="BI794" s="203"/>
      <c r="BJ794" s="203"/>
      <c r="BK794" s="203"/>
      <c r="BL794" s="203"/>
      <c r="BM794" s="56"/>
    </row>
    <row r="795" spans="1:65">
      <c r="A795" s="29"/>
      <c r="B795" s="3" t="s">
        <v>259</v>
      </c>
      <c r="C795" s="28"/>
      <c r="D795" s="23">
        <v>1.632993161855453E-4</v>
      </c>
      <c r="E795" s="23">
        <v>1.6070855439897602E-4</v>
      </c>
      <c r="F795" s="23">
        <v>6.9556405791750529E-4</v>
      </c>
      <c r="G795" s="23">
        <v>5.2515765132957843E-4</v>
      </c>
      <c r="H795" s="23">
        <v>5.1639777949432177E-4</v>
      </c>
      <c r="I795" s="23">
        <v>0</v>
      </c>
      <c r="J795" s="23">
        <v>0.37268843108777433</v>
      </c>
      <c r="K795" s="23">
        <v>4.0824829046386254E-3</v>
      </c>
      <c r="L795" s="23">
        <v>0</v>
      </c>
      <c r="M795" s="23">
        <v>0</v>
      </c>
      <c r="N795" s="23">
        <v>0</v>
      </c>
      <c r="O795" s="23">
        <v>1.77896542488524E-3</v>
      </c>
      <c r="P795" s="23">
        <v>2.0412414523193157E-4</v>
      </c>
      <c r="Q795" s="23" t="s">
        <v>685</v>
      </c>
      <c r="R795" s="23" t="s">
        <v>685</v>
      </c>
      <c r="S795" s="23">
        <v>1.3764689123502449E-3</v>
      </c>
      <c r="T795" s="23" t="s">
        <v>685</v>
      </c>
      <c r="U795" s="23">
        <v>1.0503967504392484E-3</v>
      </c>
      <c r="V795" s="23">
        <v>5.477225575051657E-3</v>
      </c>
      <c r="W795" s="23">
        <v>0</v>
      </c>
      <c r="X795" s="23">
        <v>4.0523655642928629E-3</v>
      </c>
      <c r="Y795" s="202"/>
      <c r="Z795" s="203"/>
      <c r="AA795" s="203"/>
      <c r="AB795" s="203"/>
      <c r="AC795" s="203"/>
      <c r="AD795" s="203"/>
      <c r="AE795" s="203"/>
      <c r="AF795" s="203"/>
      <c r="AG795" s="203"/>
      <c r="AH795" s="203"/>
      <c r="AI795" s="203"/>
      <c r="AJ795" s="203"/>
      <c r="AK795" s="203"/>
      <c r="AL795" s="203"/>
      <c r="AM795" s="203"/>
      <c r="AN795" s="203"/>
      <c r="AO795" s="203"/>
      <c r="AP795" s="203"/>
      <c r="AQ795" s="203"/>
      <c r="AR795" s="203"/>
      <c r="AS795" s="203"/>
      <c r="AT795" s="203"/>
      <c r="AU795" s="203"/>
      <c r="AV795" s="203"/>
      <c r="AW795" s="203"/>
      <c r="AX795" s="203"/>
      <c r="AY795" s="203"/>
      <c r="AZ795" s="203"/>
      <c r="BA795" s="203"/>
      <c r="BB795" s="203"/>
      <c r="BC795" s="203"/>
      <c r="BD795" s="203"/>
      <c r="BE795" s="203"/>
      <c r="BF795" s="203"/>
      <c r="BG795" s="203"/>
      <c r="BH795" s="203"/>
      <c r="BI795" s="203"/>
      <c r="BJ795" s="203"/>
      <c r="BK795" s="203"/>
      <c r="BL795" s="203"/>
      <c r="BM795" s="56"/>
    </row>
    <row r="796" spans="1:65">
      <c r="A796" s="29"/>
      <c r="B796" s="3" t="s">
        <v>86</v>
      </c>
      <c r="C796" s="28"/>
      <c r="D796" s="13">
        <v>2.3217912253868996E-2</v>
      </c>
      <c r="E796" s="13">
        <v>2.0922587113310409E-2</v>
      </c>
      <c r="F796" s="13">
        <v>0.1930049367117278</v>
      </c>
      <c r="G796" s="13">
        <v>8.3181761154624653E-2</v>
      </c>
      <c r="H796" s="13">
        <v>6.7356232107955008E-2</v>
      </c>
      <c r="I796" s="13">
        <v>0</v>
      </c>
      <c r="J796" s="13">
        <v>1.17074899818149</v>
      </c>
      <c r="K796" s="13">
        <v>0.34992710611188216</v>
      </c>
      <c r="L796" s="13">
        <v>0</v>
      </c>
      <c r="M796" s="13">
        <v>0</v>
      </c>
      <c r="N796" s="13">
        <v>0</v>
      </c>
      <c r="O796" s="13">
        <v>0.12650867661509174</v>
      </c>
      <c r="P796" s="13">
        <v>2.55687864591146E-2</v>
      </c>
      <c r="Q796" s="13" t="s">
        <v>685</v>
      </c>
      <c r="R796" s="13" t="s">
        <v>685</v>
      </c>
      <c r="S796" s="13">
        <v>0.11438799825625304</v>
      </c>
      <c r="T796" s="13" t="s">
        <v>685</v>
      </c>
      <c r="U796" s="13">
        <v>0.15371659762525589</v>
      </c>
      <c r="V796" s="13">
        <v>0.36514837167011044</v>
      </c>
      <c r="W796" s="13">
        <v>0</v>
      </c>
      <c r="X796" s="13">
        <v>0.38169848329289124</v>
      </c>
      <c r="Y796" s="149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260</v>
      </c>
      <c r="C797" s="28"/>
      <c r="D797" s="13">
        <v>-0.27684247091958425</v>
      </c>
      <c r="E797" s="13">
        <v>-0.21023965865340255</v>
      </c>
      <c r="F797" s="13">
        <v>-0.62945545301394223</v>
      </c>
      <c r="G797" s="13">
        <v>-0.35086758315288125</v>
      </c>
      <c r="H797" s="13">
        <v>-0.21172402043367011</v>
      </c>
      <c r="I797" s="13">
        <v>2.8186060303908356E-2</v>
      </c>
      <c r="J797" s="13">
        <v>31.730589586341083</v>
      </c>
      <c r="K797" s="13">
        <v>0.19955040368789323</v>
      </c>
      <c r="L797" s="13">
        <v>2.8186060303908356E-2</v>
      </c>
      <c r="M797" s="13">
        <v>2.0845581809117251</v>
      </c>
      <c r="N797" s="13">
        <v>2.8186060303908356E-2</v>
      </c>
      <c r="O797" s="13">
        <v>0.44583557473671465</v>
      </c>
      <c r="P797" s="13">
        <v>-0.17916479519071316</v>
      </c>
      <c r="Q797" s="13" t="s">
        <v>685</v>
      </c>
      <c r="R797" s="13" t="s">
        <v>685</v>
      </c>
      <c r="S797" s="13">
        <v>0.23725055923236971</v>
      </c>
      <c r="T797" s="13" t="s">
        <v>685</v>
      </c>
      <c r="U797" s="13">
        <v>-0.29740619212566266</v>
      </c>
      <c r="V797" s="13">
        <v>0.54227909045586276</v>
      </c>
      <c r="W797" s="13">
        <v>0.54227909045586253</v>
      </c>
      <c r="X797" s="13">
        <v>9.1590867355982875E-2</v>
      </c>
      <c r="Y797" s="149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261</v>
      </c>
      <c r="C798" s="46"/>
      <c r="D798" s="44">
        <v>0.86</v>
      </c>
      <c r="E798" s="44">
        <v>0.67</v>
      </c>
      <c r="F798" s="44">
        <v>1.85</v>
      </c>
      <c r="G798" s="44">
        <v>1.07</v>
      </c>
      <c r="H798" s="44">
        <v>0.67</v>
      </c>
      <c r="I798" s="44">
        <v>0</v>
      </c>
      <c r="J798" s="44">
        <v>89.11</v>
      </c>
      <c r="K798" s="44">
        <v>0.48</v>
      </c>
      <c r="L798" s="44">
        <v>0</v>
      </c>
      <c r="M798" s="44">
        <v>5.78</v>
      </c>
      <c r="N798" s="44">
        <v>0.24</v>
      </c>
      <c r="O798" s="44">
        <v>1.17</v>
      </c>
      <c r="P798" s="44">
        <v>0.57999999999999996</v>
      </c>
      <c r="Q798" s="44">
        <v>1.44</v>
      </c>
      <c r="R798" s="44">
        <v>0</v>
      </c>
      <c r="S798" s="44">
        <v>0.59</v>
      </c>
      <c r="T798" s="44">
        <v>0</v>
      </c>
      <c r="U798" s="44">
        <v>1.54</v>
      </c>
      <c r="V798" s="44">
        <v>1.44</v>
      </c>
      <c r="W798" s="44">
        <v>1.44</v>
      </c>
      <c r="X798" s="44">
        <v>0.18</v>
      </c>
      <c r="Y798" s="149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BM799" s="55"/>
    </row>
    <row r="800" spans="1:65" ht="15">
      <c r="B800" s="8" t="s">
        <v>587</v>
      </c>
      <c r="BM800" s="27" t="s">
        <v>66</v>
      </c>
    </row>
    <row r="801" spans="1:65" ht="15">
      <c r="A801" s="24" t="s">
        <v>6</v>
      </c>
      <c r="B801" s="18" t="s">
        <v>110</v>
      </c>
      <c r="C801" s="15" t="s">
        <v>111</v>
      </c>
      <c r="D801" s="16" t="s">
        <v>226</v>
      </c>
      <c r="E801" s="17" t="s">
        <v>226</v>
      </c>
      <c r="F801" s="17" t="s">
        <v>226</v>
      </c>
      <c r="G801" s="17" t="s">
        <v>226</v>
      </c>
      <c r="H801" s="17" t="s">
        <v>226</v>
      </c>
      <c r="I801" s="17" t="s">
        <v>226</v>
      </c>
      <c r="J801" s="17" t="s">
        <v>226</v>
      </c>
      <c r="K801" s="17" t="s">
        <v>226</v>
      </c>
      <c r="L801" s="17" t="s">
        <v>226</v>
      </c>
      <c r="M801" s="17" t="s">
        <v>226</v>
      </c>
      <c r="N801" s="17" t="s">
        <v>226</v>
      </c>
      <c r="O801" s="17" t="s">
        <v>226</v>
      </c>
      <c r="P801" s="17" t="s">
        <v>226</v>
      </c>
      <c r="Q801" s="17" t="s">
        <v>226</v>
      </c>
      <c r="R801" s="17" t="s">
        <v>226</v>
      </c>
      <c r="S801" s="17" t="s">
        <v>226</v>
      </c>
      <c r="T801" s="17" t="s">
        <v>226</v>
      </c>
      <c r="U801" s="17" t="s">
        <v>226</v>
      </c>
      <c r="V801" s="17" t="s">
        <v>226</v>
      </c>
      <c r="W801" s="149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 t="s">
        <v>227</v>
      </c>
      <c r="C802" s="9" t="s">
        <v>227</v>
      </c>
      <c r="D802" s="147" t="s">
        <v>230</v>
      </c>
      <c r="E802" s="148" t="s">
        <v>231</v>
      </c>
      <c r="F802" s="148" t="s">
        <v>232</v>
      </c>
      <c r="G802" s="148" t="s">
        <v>235</v>
      </c>
      <c r="H802" s="148" t="s">
        <v>236</v>
      </c>
      <c r="I802" s="148" t="s">
        <v>237</v>
      </c>
      <c r="J802" s="148" t="s">
        <v>238</v>
      </c>
      <c r="K802" s="148" t="s">
        <v>239</v>
      </c>
      <c r="L802" s="148" t="s">
        <v>240</v>
      </c>
      <c r="M802" s="148" t="s">
        <v>241</v>
      </c>
      <c r="N802" s="148" t="s">
        <v>242</v>
      </c>
      <c r="O802" s="148" t="s">
        <v>243</v>
      </c>
      <c r="P802" s="148" t="s">
        <v>244</v>
      </c>
      <c r="Q802" s="148" t="s">
        <v>245</v>
      </c>
      <c r="R802" s="148" t="s">
        <v>247</v>
      </c>
      <c r="S802" s="148" t="s">
        <v>281</v>
      </c>
      <c r="T802" s="148" t="s">
        <v>250</v>
      </c>
      <c r="U802" s="148" t="s">
        <v>251</v>
      </c>
      <c r="V802" s="148" t="s">
        <v>296</v>
      </c>
      <c r="W802" s="149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 t="s">
        <v>3</v>
      </c>
    </row>
    <row r="803" spans="1:65">
      <c r="A803" s="29"/>
      <c r="B803" s="19"/>
      <c r="C803" s="9"/>
      <c r="D803" s="10" t="s">
        <v>284</v>
      </c>
      <c r="E803" s="11" t="s">
        <v>284</v>
      </c>
      <c r="F803" s="11" t="s">
        <v>285</v>
      </c>
      <c r="G803" s="11" t="s">
        <v>318</v>
      </c>
      <c r="H803" s="11" t="s">
        <v>284</v>
      </c>
      <c r="I803" s="11" t="s">
        <v>284</v>
      </c>
      <c r="J803" s="11" t="s">
        <v>284</v>
      </c>
      <c r="K803" s="11" t="s">
        <v>284</v>
      </c>
      <c r="L803" s="11" t="s">
        <v>284</v>
      </c>
      <c r="M803" s="11" t="s">
        <v>284</v>
      </c>
      <c r="N803" s="11" t="s">
        <v>318</v>
      </c>
      <c r="O803" s="11" t="s">
        <v>318</v>
      </c>
      <c r="P803" s="11" t="s">
        <v>318</v>
      </c>
      <c r="Q803" s="11" t="s">
        <v>284</v>
      </c>
      <c r="R803" s="11" t="s">
        <v>284</v>
      </c>
      <c r="S803" s="11" t="s">
        <v>318</v>
      </c>
      <c r="T803" s="11" t="s">
        <v>285</v>
      </c>
      <c r="U803" s="11" t="s">
        <v>284</v>
      </c>
      <c r="V803" s="11" t="s">
        <v>285</v>
      </c>
      <c r="W803" s="14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9"/>
      <c r="C804" s="9"/>
      <c r="D804" s="25" t="s">
        <v>319</v>
      </c>
      <c r="E804" s="25" t="s">
        <v>320</v>
      </c>
      <c r="F804" s="25" t="s">
        <v>320</v>
      </c>
      <c r="G804" s="25" t="s">
        <v>321</v>
      </c>
      <c r="H804" s="25" t="s">
        <v>321</v>
      </c>
      <c r="I804" s="25" t="s">
        <v>321</v>
      </c>
      <c r="J804" s="25" t="s">
        <v>321</v>
      </c>
      <c r="K804" s="25" t="s">
        <v>321</v>
      </c>
      <c r="L804" s="25" t="s">
        <v>321</v>
      </c>
      <c r="M804" s="25" t="s">
        <v>321</v>
      </c>
      <c r="N804" s="25" t="s">
        <v>319</v>
      </c>
      <c r="O804" s="25" t="s">
        <v>321</v>
      </c>
      <c r="P804" s="25" t="s">
        <v>319</v>
      </c>
      <c r="Q804" s="25" t="s">
        <v>321</v>
      </c>
      <c r="R804" s="25" t="s">
        <v>287</v>
      </c>
      <c r="S804" s="25" t="s">
        <v>322</v>
      </c>
      <c r="T804" s="25" t="s">
        <v>319</v>
      </c>
      <c r="U804" s="25" t="s">
        <v>256</v>
      </c>
      <c r="V804" s="25" t="s">
        <v>321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2</v>
      </c>
    </row>
    <row r="805" spans="1:65">
      <c r="A805" s="29"/>
      <c r="B805" s="18">
        <v>1</v>
      </c>
      <c r="C805" s="14">
        <v>1</v>
      </c>
      <c r="D805" s="21">
        <v>1.91</v>
      </c>
      <c r="E805" s="21">
        <v>1.3399413371371862</v>
      </c>
      <c r="F805" s="21">
        <v>1.3083979999999999</v>
      </c>
      <c r="G805" s="21">
        <v>1.71</v>
      </c>
      <c r="H805" s="21">
        <v>1.35</v>
      </c>
      <c r="I805" s="21">
        <v>1.59</v>
      </c>
      <c r="J805" s="21">
        <v>1.62</v>
      </c>
      <c r="K805" s="21">
        <v>1.49</v>
      </c>
      <c r="L805" s="21">
        <v>1.6</v>
      </c>
      <c r="M805" s="21">
        <v>1.92</v>
      </c>
      <c r="N805" s="21">
        <v>1.4865759867100001</v>
      </c>
      <c r="O805" s="21">
        <v>1.9299999999999997</v>
      </c>
      <c r="P805" s="21">
        <v>2.12</v>
      </c>
      <c r="Q805" s="21">
        <v>1.61</v>
      </c>
      <c r="R805" s="21">
        <v>1.6</v>
      </c>
      <c r="S805" s="21">
        <v>1.55</v>
      </c>
      <c r="T805" s="143" t="s">
        <v>103</v>
      </c>
      <c r="U805" s="21">
        <v>1.8</v>
      </c>
      <c r="V805" s="21"/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>
        <v>1</v>
      </c>
      <c r="C806" s="9">
        <v>2</v>
      </c>
      <c r="D806" s="11">
        <v>1.9400000000000002</v>
      </c>
      <c r="E806" s="11">
        <v>1.3943695462588022</v>
      </c>
      <c r="F806" s="11">
        <v>1.3249290000000002</v>
      </c>
      <c r="G806" s="11">
        <v>1.67</v>
      </c>
      <c r="H806" s="11">
        <v>1.47</v>
      </c>
      <c r="I806" s="11">
        <v>1.55</v>
      </c>
      <c r="J806" s="11">
        <v>1.62</v>
      </c>
      <c r="K806" s="11">
        <v>1.5</v>
      </c>
      <c r="L806" s="11">
        <v>1.61</v>
      </c>
      <c r="M806" s="11">
        <v>1.8</v>
      </c>
      <c r="N806" s="11">
        <v>1.4535258534700002</v>
      </c>
      <c r="O806" s="11">
        <v>1.9299999999999997</v>
      </c>
      <c r="P806" s="11">
        <v>2.12</v>
      </c>
      <c r="Q806" s="11">
        <v>1.69</v>
      </c>
      <c r="R806" s="11">
        <v>1.57</v>
      </c>
      <c r="S806" s="11">
        <v>1.63</v>
      </c>
      <c r="T806" s="144" t="s">
        <v>103</v>
      </c>
      <c r="U806" s="11">
        <v>1.8</v>
      </c>
      <c r="V806" s="11"/>
      <c r="W806" s="149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37</v>
      </c>
    </row>
    <row r="807" spans="1:65">
      <c r="A807" s="29"/>
      <c r="B807" s="19">
        <v>1</v>
      </c>
      <c r="C807" s="9">
        <v>3</v>
      </c>
      <c r="D807" s="11">
        <v>1.85</v>
      </c>
      <c r="E807" s="11">
        <v>1.4000218038895968</v>
      </c>
      <c r="F807" s="11">
        <v>1.4597070000000001</v>
      </c>
      <c r="G807" s="11">
        <v>1.81</v>
      </c>
      <c r="H807" s="11">
        <v>1.29</v>
      </c>
      <c r="I807" s="11">
        <v>1.53</v>
      </c>
      <c r="J807" s="11">
        <v>1.69</v>
      </c>
      <c r="K807" s="11">
        <v>1.49</v>
      </c>
      <c r="L807" s="11">
        <v>1.62</v>
      </c>
      <c r="M807" s="11">
        <v>1.77</v>
      </c>
      <c r="N807" s="11">
        <v>1.5378656775333335</v>
      </c>
      <c r="O807" s="11">
        <v>1.89</v>
      </c>
      <c r="P807" s="11">
        <v>2.14</v>
      </c>
      <c r="Q807" s="11">
        <v>1.78</v>
      </c>
      <c r="R807" s="11">
        <v>1.62</v>
      </c>
      <c r="S807" s="11">
        <v>1.65</v>
      </c>
      <c r="T807" s="144" t="s">
        <v>103</v>
      </c>
      <c r="U807" s="11">
        <v>1.9</v>
      </c>
      <c r="V807" s="11"/>
      <c r="W807" s="149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16</v>
      </c>
    </row>
    <row r="808" spans="1:65">
      <c r="A808" s="29"/>
      <c r="B808" s="19">
        <v>1</v>
      </c>
      <c r="C808" s="9">
        <v>4</v>
      </c>
      <c r="D808" s="11">
        <v>1.91</v>
      </c>
      <c r="E808" s="11">
        <v>1.3247309159007625</v>
      </c>
      <c r="F808" s="11">
        <v>1.5055369999999999</v>
      </c>
      <c r="G808" s="11">
        <v>1.71</v>
      </c>
      <c r="H808" s="11">
        <v>1.28</v>
      </c>
      <c r="I808" s="11">
        <v>1.53</v>
      </c>
      <c r="J808" s="11">
        <v>1.65</v>
      </c>
      <c r="K808" s="11">
        <v>1.47</v>
      </c>
      <c r="L808" s="11">
        <v>1.6</v>
      </c>
      <c r="M808" s="11">
        <v>1.83</v>
      </c>
      <c r="N808" s="11">
        <v>1.46933217101</v>
      </c>
      <c r="O808" s="11">
        <v>1.85</v>
      </c>
      <c r="P808" s="11">
        <v>2.1</v>
      </c>
      <c r="Q808" s="11">
        <v>1.76</v>
      </c>
      <c r="R808" s="11">
        <v>1.6</v>
      </c>
      <c r="S808" s="11">
        <v>1.6</v>
      </c>
      <c r="T808" s="144" t="s">
        <v>103</v>
      </c>
      <c r="U808" s="11">
        <v>1.9</v>
      </c>
      <c r="V808" s="144">
        <v>0.39700000000000002</v>
      </c>
      <c r="W808" s="14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1.6558621849984574</v>
      </c>
    </row>
    <row r="809" spans="1:65">
      <c r="A809" s="29"/>
      <c r="B809" s="19">
        <v>1</v>
      </c>
      <c r="C809" s="9">
        <v>5</v>
      </c>
      <c r="D809" s="11">
        <v>1.9699999999999998</v>
      </c>
      <c r="E809" s="11">
        <v>1.3400974438454032</v>
      </c>
      <c r="F809" s="11">
        <v>1.2701260000000001</v>
      </c>
      <c r="G809" s="145">
        <v>1.9</v>
      </c>
      <c r="H809" s="11">
        <v>1.5</v>
      </c>
      <c r="I809" s="11">
        <v>1.55</v>
      </c>
      <c r="J809" s="11">
        <v>1.67</v>
      </c>
      <c r="K809" s="11">
        <v>1.48</v>
      </c>
      <c r="L809" s="11">
        <v>1.61</v>
      </c>
      <c r="M809" s="11">
        <v>1.86</v>
      </c>
      <c r="N809" s="11">
        <v>1.5195246701000003</v>
      </c>
      <c r="O809" s="145">
        <v>1.67</v>
      </c>
      <c r="P809" s="11">
        <v>2.13</v>
      </c>
      <c r="Q809" s="11">
        <v>1.49</v>
      </c>
      <c r="R809" s="11">
        <v>1.58</v>
      </c>
      <c r="S809" s="11">
        <v>1.6</v>
      </c>
      <c r="T809" s="144" t="s">
        <v>103</v>
      </c>
      <c r="U809" s="11">
        <v>2</v>
      </c>
      <c r="V809" s="11"/>
      <c r="W809" s="14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107</v>
      </c>
    </row>
    <row r="810" spans="1:65">
      <c r="A810" s="29"/>
      <c r="B810" s="19">
        <v>1</v>
      </c>
      <c r="C810" s="9">
        <v>6</v>
      </c>
      <c r="D810" s="11">
        <v>1.9</v>
      </c>
      <c r="E810" s="11">
        <v>1.3428360889975552</v>
      </c>
      <c r="F810" s="11">
        <v>1.432758</v>
      </c>
      <c r="G810" s="11">
        <v>1.69</v>
      </c>
      <c r="H810" s="11">
        <v>1.41</v>
      </c>
      <c r="I810" s="11">
        <v>1.51</v>
      </c>
      <c r="J810" s="11">
        <v>1.64</v>
      </c>
      <c r="K810" s="11">
        <v>1.45</v>
      </c>
      <c r="L810" s="145">
        <v>1.55</v>
      </c>
      <c r="M810" s="11">
        <v>1.88</v>
      </c>
      <c r="N810" s="11">
        <v>1.5316663749900001</v>
      </c>
      <c r="O810" s="11">
        <v>1.9</v>
      </c>
      <c r="P810" s="11">
        <v>2.12</v>
      </c>
      <c r="Q810" s="11">
        <v>1.65</v>
      </c>
      <c r="R810" s="11">
        <v>1.61</v>
      </c>
      <c r="S810" s="11">
        <v>1.61</v>
      </c>
      <c r="T810" s="144" t="s">
        <v>103</v>
      </c>
      <c r="U810" s="11">
        <v>1.9</v>
      </c>
      <c r="V810" s="11"/>
      <c r="W810" s="14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20" t="s">
        <v>257</v>
      </c>
      <c r="C811" s="12"/>
      <c r="D811" s="22">
        <v>1.9133333333333333</v>
      </c>
      <c r="E811" s="22">
        <v>1.3569995226715512</v>
      </c>
      <c r="F811" s="22">
        <v>1.3835758333333334</v>
      </c>
      <c r="G811" s="22">
        <v>1.7483333333333331</v>
      </c>
      <c r="H811" s="22">
        <v>1.3833333333333335</v>
      </c>
      <c r="I811" s="22">
        <v>1.5433333333333332</v>
      </c>
      <c r="J811" s="22">
        <v>1.6483333333333334</v>
      </c>
      <c r="K811" s="22">
        <v>1.4799999999999998</v>
      </c>
      <c r="L811" s="22">
        <v>1.5983333333333334</v>
      </c>
      <c r="M811" s="22">
        <v>1.843333333333333</v>
      </c>
      <c r="N811" s="22">
        <v>1.4997484556355556</v>
      </c>
      <c r="O811" s="22">
        <v>1.8616666666666666</v>
      </c>
      <c r="P811" s="22">
        <v>2.1216666666666666</v>
      </c>
      <c r="Q811" s="22">
        <v>1.6633333333333333</v>
      </c>
      <c r="R811" s="22">
        <v>1.5966666666666667</v>
      </c>
      <c r="S811" s="22">
        <v>1.6066666666666665</v>
      </c>
      <c r="T811" s="22" t="s">
        <v>685</v>
      </c>
      <c r="U811" s="22">
        <v>1.8833333333333335</v>
      </c>
      <c r="V811" s="22">
        <v>0.39700000000000002</v>
      </c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258</v>
      </c>
      <c r="C812" s="28"/>
      <c r="D812" s="11">
        <v>1.91</v>
      </c>
      <c r="E812" s="11">
        <v>1.3414667664214792</v>
      </c>
      <c r="F812" s="11">
        <v>1.3788435000000001</v>
      </c>
      <c r="G812" s="11">
        <v>1.71</v>
      </c>
      <c r="H812" s="11">
        <v>1.38</v>
      </c>
      <c r="I812" s="11">
        <v>1.54</v>
      </c>
      <c r="J812" s="11">
        <v>1.645</v>
      </c>
      <c r="K812" s="11">
        <v>1.4849999999999999</v>
      </c>
      <c r="L812" s="11">
        <v>1.605</v>
      </c>
      <c r="M812" s="11">
        <v>1.8450000000000002</v>
      </c>
      <c r="N812" s="11">
        <v>1.5030503284050001</v>
      </c>
      <c r="O812" s="11">
        <v>1.895</v>
      </c>
      <c r="P812" s="11">
        <v>2.12</v>
      </c>
      <c r="Q812" s="11">
        <v>1.67</v>
      </c>
      <c r="R812" s="11">
        <v>1.6</v>
      </c>
      <c r="S812" s="11">
        <v>1.605</v>
      </c>
      <c r="T812" s="11" t="s">
        <v>685</v>
      </c>
      <c r="U812" s="11">
        <v>1.9</v>
      </c>
      <c r="V812" s="11">
        <v>0.39700000000000002</v>
      </c>
      <c r="W812" s="149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259</v>
      </c>
      <c r="C813" s="28"/>
      <c r="D813" s="23">
        <v>4.0331955899344393E-2</v>
      </c>
      <c r="E813" s="23">
        <v>3.1830686900699796E-2</v>
      </c>
      <c r="F813" s="23">
        <v>9.4922482688595211E-2</v>
      </c>
      <c r="G813" s="23">
        <v>8.8637839925545733E-2</v>
      </c>
      <c r="H813" s="23">
        <v>9.2014491612281715E-2</v>
      </c>
      <c r="I813" s="23">
        <v>2.7325202042558949E-2</v>
      </c>
      <c r="J813" s="23">
        <v>2.7868739954771245E-2</v>
      </c>
      <c r="K813" s="23">
        <v>1.7888543819998333E-2</v>
      </c>
      <c r="L813" s="23">
        <v>2.4832774042918924E-2</v>
      </c>
      <c r="M813" s="23">
        <v>5.4650404085117808E-2</v>
      </c>
      <c r="N813" s="23">
        <v>3.4922680591952596E-2</v>
      </c>
      <c r="O813" s="23">
        <v>9.8471654127808048E-2</v>
      </c>
      <c r="P813" s="23">
        <v>1.3291601358251241E-2</v>
      </c>
      <c r="Q813" s="23">
        <v>0.10652073350604879</v>
      </c>
      <c r="R813" s="23">
        <v>1.8618986725025273E-2</v>
      </c>
      <c r="S813" s="23">
        <v>3.3862466931200728E-2</v>
      </c>
      <c r="T813" s="23" t="s">
        <v>685</v>
      </c>
      <c r="U813" s="23">
        <v>7.527726527090807E-2</v>
      </c>
      <c r="V813" s="23" t="s">
        <v>685</v>
      </c>
      <c r="W813" s="149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86</v>
      </c>
      <c r="C814" s="28"/>
      <c r="D814" s="13">
        <v>2.1079419459587662E-2</v>
      </c>
      <c r="E814" s="13">
        <v>2.3456667720880335E-2</v>
      </c>
      <c r="F814" s="13">
        <v>6.8606635358689674E-2</v>
      </c>
      <c r="G814" s="13">
        <v>5.0698478508415107E-2</v>
      </c>
      <c r="H814" s="13">
        <v>6.6516499960685566E-2</v>
      </c>
      <c r="I814" s="13">
        <v>1.7705314498418327E-2</v>
      </c>
      <c r="J814" s="13">
        <v>1.690722343059934E-2</v>
      </c>
      <c r="K814" s="13">
        <v>1.2086853932431307E-2</v>
      </c>
      <c r="L814" s="13">
        <v>1.553666780578869E-2</v>
      </c>
      <c r="M814" s="13">
        <v>2.9647597152866807E-2</v>
      </c>
      <c r="N814" s="13">
        <v>2.3285691984362301E-2</v>
      </c>
      <c r="O814" s="13">
        <v>5.2894353157282747E-2</v>
      </c>
      <c r="P814" s="13">
        <v>6.2646982049888019E-3</v>
      </c>
      <c r="Q814" s="13">
        <v>6.4040521145921112E-2</v>
      </c>
      <c r="R814" s="13">
        <v>1.1661160788116038E-2</v>
      </c>
      <c r="S814" s="13">
        <v>2.1076224231037801E-2</v>
      </c>
      <c r="T814" s="13" t="s">
        <v>685</v>
      </c>
      <c r="U814" s="13">
        <v>3.9970229347384811E-2</v>
      </c>
      <c r="V814" s="13" t="s">
        <v>685</v>
      </c>
      <c r="W814" s="149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260</v>
      </c>
      <c r="C815" s="28"/>
      <c r="D815" s="13">
        <v>0.15549068676576838</v>
      </c>
      <c r="E815" s="13">
        <v>-0.1804876426519666</v>
      </c>
      <c r="F815" s="13">
        <v>-0.1644378101824806</v>
      </c>
      <c r="G815" s="13">
        <v>5.5844712907047844E-2</v>
      </c>
      <c r="H815" s="13">
        <v>-0.16458425956830325</v>
      </c>
      <c r="I815" s="13">
        <v>-6.795786067499876E-2</v>
      </c>
      <c r="J815" s="13">
        <v>-4.5467864012673775E-3</v>
      </c>
      <c r="K815" s="13">
        <v>-0.10620581023693187</v>
      </c>
      <c r="L815" s="13">
        <v>-3.4742536055425211E-2</v>
      </c>
      <c r="M815" s="13">
        <v>0.11321663724994746</v>
      </c>
      <c r="N815" s="13">
        <v>-9.4279421788382223E-2</v>
      </c>
      <c r="O815" s="13">
        <v>0.12428841212313868</v>
      </c>
      <c r="P815" s="13">
        <v>0.28130631032475883</v>
      </c>
      <c r="Q815" s="13">
        <v>4.5119384949798835E-3</v>
      </c>
      <c r="R815" s="13">
        <v>-3.5749061043897079E-2</v>
      </c>
      <c r="S815" s="13">
        <v>-2.9709911113065646E-2</v>
      </c>
      <c r="T815" s="13" t="s">
        <v>685</v>
      </c>
      <c r="U815" s="13">
        <v>0.13737323697327386</v>
      </c>
      <c r="V815" s="13">
        <v>-0.76024574774598774</v>
      </c>
      <c r="W815" s="149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45" t="s">
        <v>261</v>
      </c>
      <c r="C816" s="46"/>
      <c r="D816" s="44">
        <v>0.93</v>
      </c>
      <c r="E816" s="44">
        <v>0.75</v>
      </c>
      <c r="F816" s="44">
        <v>0.67</v>
      </c>
      <c r="G816" s="44">
        <v>0.43</v>
      </c>
      <c r="H816" s="44">
        <v>0.68</v>
      </c>
      <c r="I816" s="44">
        <v>0.19</v>
      </c>
      <c r="J816" s="44">
        <v>0.13</v>
      </c>
      <c r="K816" s="44">
        <v>0.38</v>
      </c>
      <c r="L816" s="44">
        <v>0.03</v>
      </c>
      <c r="M816" s="44">
        <v>0.72</v>
      </c>
      <c r="N816" s="44">
        <v>0.32</v>
      </c>
      <c r="O816" s="44">
        <v>0.77</v>
      </c>
      <c r="P816" s="44">
        <v>1.56</v>
      </c>
      <c r="Q816" s="44">
        <v>0.17</v>
      </c>
      <c r="R816" s="44">
        <v>0.03</v>
      </c>
      <c r="S816" s="44">
        <v>0</v>
      </c>
      <c r="T816" s="44">
        <v>2.7</v>
      </c>
      <c r="U816" s="44">
        <v>0.84</v>
      </c>
      <c r="V816" s="44">
        <v>3.66</v>
      </c>
      <c r="W816" s="149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BM817" s="55"/>
    </row>
    <row r="818" spans="1:65" ht="15">
      <c r="B818" s="8" t="s">
        <v>588</v>
      </c>
      <c r="BM818" s="27" t="s">
        <v>66</v>
      </c>
    </row>
    <row r="819" spans="1:65" ht="15">
      <c r="A819" s="24" t="s">
        <v>9</v>
      </c>
      <c r="B819" s="18" t="s">
        <v>110</v>
      </c>
      <c r="C819" s="15" t="s">
        <v>111</v>
      </c>
      <c r="D819" s="16" t="s">
        <v>226</v>
      </c>
      <c r="E819" s="17" t="s">
        <v>226</v>
      </c>
      <c r="F819" s="17" t="s">
        <v>226</v>
      </c>
      <c r="G819" s="17" t="s">
        <v>226</v>
      </c>
      <c r="H819" s="17" t="s">
        <v>226</v>
      </c>
      <c r="I819" s="17" t="s">
        <v>226</v>
      </c>
      <c r="J819" s="17" t="s">
        <v>226</v>
      </c>
      <c r="K819" s="17" t="s">
        <v>226</v>
      </c>
      <c r="L819" s="17" t="s">
        <v>226</v>
      </c>
      <c r="M819" s="17" t="s">
        <v>226</v>
      </c>
      <c r="N819" s="17" t="s">
        <v>226</v>
      </c>
      <c r="O819" s="17" t="s">
        <v>226</v>
      </c>
      <c r="P819" s="17" t="s">
        <v>226</v>
      </c>
      <c r="Q819" s="17" t="s">
        <v>226</v>
      </c>
      <c r="R819" s="17" t="s">
        <v>226</v>
      </c>
      <c r="S819" s="17" t="s">
        <v>226</v>
      </c>
      <c r="T819" s="17" t="s">
        <v>226</v>
      </c>
      <c r="U819" s="17" t="s">
        <v>226</v>
      </c>
      <c r="V819" s="149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</v>
      </c>
    </row>
    <row r="820" spans="1:65">
      <c r="A820" s="29"/>
      <c r="B820" s="19" t="s">
        <v>227</v>
      </c>
      <c r="C820" s="9" t="s">
        <v>227</v>
      </c>
      <c r="D820" s="147" t="s">
        <v>230</v>
      </c>
      <c r="E820" s="148" t="s">
        <v>231</v>
      </c>
      <c r="F820" s="148" t="s">
        <v>235</v>
      </c>
      <c r="G820" s="148" t="s">
        <v>236</v>
      </c>
      <c r="H820" s="148" t="s">
        <v>237</v>
      </c>
      <c r="I820" s="148" t="s">
        <v>238</v>
      </c>
      <c r="J820" s="148" t="s">
        <v>239</v>
      </c>
      <c r="K820" s="148" t="s">
        <v>240</v>
      </c>
      <c r="L820" s="148" t="s">
        <v>241</v>
      </c>
      <c r="M820" s="148" t="s">
        <v>242</v>
      </c>
      <c r="N820" s="148" t="s">
        <v>244</v>
      </c>
      <c r="O820" s="148" t="s">
        <v>245</v>
      </c>
      <c r="P820" s="148" t="s">
        <v>246</v>
      </c>
      <c r="Q820" s="148" t="s">
        <v>247</v>
      </c>
      <c r="R820" s="148" t="s">
        <v>281</v>
      </c>
      <c r="S820" s="148" t="s">
        <v>250</v>
      </c>
      <c r="T820" s="148" t="s">
        <v>251</v>
      </c>
      <c r="U820" s="148" t="s">
        <v>296</v>
      </c>
      <c r="V820" s="149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 t="s">
        <v>3</v>
      </c>
    </row>
    <row r="821" spans="1:65">
      <c r="A821" s="29"/>
      <c r="B821" s="19"/>
      <c r="C821" s="9"/>
      <c r="D821" s="10" t="s">
        <v>285</v>
      </c>
      <c r="E821" s="11" t="s">
        <v>284</v>
      </c>
      <c r="F821" s="11" t="s">
        <v>318</v>
      </c>
      <c r="G821" s="11" t="s">
        <v>284</v>
      </c>
      <c r="H821" s="11" t="s">
        <v>284</v>
      </c>
      <c r="I821" s="11" t="s">
        <v>284</v>
      </c>
      <c r="J821" s="11" t="s">
        <v>284</v>
      </c>
      <c r="K821" s="11" t="s">
        <v>284</v>
      </c>
      <c r="L821" s="11" t="s">
        <v>284</v>
      </c>
      <c r="M821" s="11" t="s">
        <v>318</v>
      </c>
      <c r="N821" s="11" t="s">
        <v>318</v>
      </c>
      <c r="O821" s="11" t="s">
        <v>284</v>
      </c>
      <c r="P821" s="11" t="s">
        <v>284</v>
      </c>
      <c r="Q821" s="11" t="s">
        <v>284</v>
      </c>
      <c r="R821" s="11" t="s">
        <v>318</v>
      </c>
      <c r="S821" s="11" t="s">
        <v>285</v>
      </c>
      <c r="T821" s="11" t="s">
        <v>285</v>
      </c>
      <c r="U821" s="11" t="s">
        <v>285</v>
      </c>
      <c r="V821" s="149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2</v>
      </c>
    </row>
    <row r="822" spans="1:65">
      <c r="A822" s="29"/>
      <c r="B822" s="19"/>
      <c r="C822" s="9"/>
      <c r="D822" s="25" t="s">
        <v>319</v>
      </c>
      <c r="E822" s="25" t="s">
        <v>320</v>
      </c>
      <c r="F822" s="25" t="s">
        <v>321</v>
      </c>
      <c r="G822" s="25" t="s">
        <v>321</v>
      </c>
      <c r="H822" s="25" t="s">
        <v>321</v>
      </c>
      <c r="I822" s="25" t="s">
        <v>321</v>
      </c>
      <c r="J822" s="25" t="s">
        <v>321</v>
      </c>
      <c r="K822" s="25" t="s">
        <v>321</v>
      </c>
      <c r="L822" s="25" t="s">
        <v>321</v>
      </c>
      <c r="M822" s="25" t="s">
        <v>319</v>
      </c>
      <c r="N822" s="25" t="s">
        <v>319</v>
      </c>
      <c r="O822" s="25" t="s">
        <v>321</v>
      </c>
      <c r="P822" s="25" t="s">
        <v>319</v>
      </c>
      <c r="Q822" s="25" t="s">
        <v>287</v>
      </c>
      <c r="R822" s="25" t="s">
        <v>322</v>
      </c>
      <c r="S822" s="25" t="s">
        <v>319</v>
      </c>
      <c r="T822" s="25" t="s">
        <v>256</v>
      </c>
      <c r="U822" s="25" t="s">
        <v>321</v>
      </c>
      <c r="V822" s="149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2</v>
      </c>
    </row>
    <row r="823" spans="1:65">
      <c r="A823" s="29"/>
      <c r="B823" s="18">
        <v>1</v>
      </c>
      <c r="C823" s="14">
        <v>1</v>
      </c>
      <c r="D823" s="21">
        <v>2.7</v>
      </c>
      <c r="E823" s="21">
        <v>3.0373938955888526</v>
      </c>
      <c r="F823" s="21">
        <v>3.9</v>
      </c>
      <c r="G823" s="21">
        <v>3.1</v>
      </c>
      <c r="H823" s="21">
        <v>2.7</v>
      </c>
      <c r="I823" s="21">
        <v>3.3</v>
      </c>
      <c r="J823" s="21">
        <v>3.1</v>
      </c>
      <c r="K823" s="21">
        <v>3</v>
      </c>
      <c r="L823" s="21">
        <v>3</v>
      </c>
      <c r="M823" s="21">
        <v>3.2135184557300001</v>
      </c>
      <c r="N823" s="143">
        <v>3</v>
      </c>
      <c r="O823" s="21">
        <v>2.6</v>
      </c>
      <c r="P823" s="143">
        <v>4</v>
      </c>
      <c r="Q823" s="21">
        <v>2.4</v>
      </c>
      <c r="R823" s="143">
        <v>4</v>
      </c>
      <c r="S823" s="21">
        <v>2.9</v>
      </c>
      <c r="T823" s="143">
        <v>3</v>
      </c>
      <c r="U823" s="21">
        <v>2.8540000000000001</v>
      </c>
      <c r="V823" s="149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>
        <v>1</v>
      </c>
      <c r="C824" s="9">
        <v>2</v>
      </c>
      <c r="D824" s="11">
        <v>2.8</v>
      </c>
      <c r="E824" s="11">
        <v>3.0983631001715417</v>
      </c>
      <c r="F824" s="11">
        <v>3.8</v>
      </c>
      <c r="G824" s="11">
        <v>3</v>
      </c>
      <c r="H824" s="11">
        <v>2.8</v>
      </c>
      <c r="I824" s="11">
        <v>3.3</v>
      </c>
      <c r="J824" s="11">
        <v>3.2</v>
      </c>
      <c r="K824" s="11">
        <v>3.1</v>
      </c>
      <c r="L824" s="11">
        <v>2.8</v>
      </c>
      <c r="M824" s="11">
        <v>3.1641235497300002</v>
      </c>
      <c r="N824" s="144">
        <v>4</v>
      </c>
      <c r="O824" s="11">
        <v>2.9</v>
      </c>
      <c r="P824" s="144">
        <v>4</v>
      </c>
      <c r="Q824" s="11">
        <v>2.2999999999999998</v>
      </c>
      <c r="R824" s="144">
        <v>4</v>
      </c>
      <c r="S824" s="11">
        <v>2.9</v>
      </c>
      <c r="T824" s="144">
        <v>3</v>
      </c>
      <c r="U824" s="11">
        <v>2.8929999999999998</v>
      </c>
      <c r="V824" s="149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38</v>
      </c>
    </row>
    <row r="825" spans="1:65">
      <c r="A825" s="29"/>
      <c r="B825" s="19">
        <v>1</v>
      </c>
      <c r="C825" s="9">
        <v>3</v>
      </c>
      <c r="D825" s="11">
        <v>2.6</v>
      </c>
      <c r="E825" s="11">
        <v>3.0440517056235445</v>
      </c>
      <c r="F825" s="11">
        <v>3.7</v>
      </c>
      <c r="G825" s="11">
        <v>3.1</v>
      </c>
      <c r="H825" s="11">
        <v>2.8</v>
      </c>
      <c r="I825" s="11">
        <v>3.3</v>
      </c>
      <c r="J825" s="11">
        <v>3.2</v>
      </c>
      <c r="K825" s="11">
        <v>3.1</v>
      </c>
      <c r="L825" s="11">
        <v>3</v>
      </c>
      <c r="M825" s="11">
        <v>3.2699694833300001</v>
      </c>
      <c r="N825" s="144">
        <v>4</v>
      </c>
      <c r="O825" s="11">
        <v>2.8</v>
      </c>
      <c r="P825" s="144">
        <v>4</v>
      </c>
      <c r="Q825" s="11">
        <v>2.5</v>
      </c>
      <c r="R825" s="144">
        <v>3</v>
      </c>
      <c r="S825" s="11">
        <v>2.9</v>
      </c>
      <c r="T825" s="144">
        <v>3</v>
      </c>
      <c r="U825" s="11">
        <v>2.9660000000000002</v>
      </c>
      <c r="V825" s="149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16</v>
      </c>
    </row>
    <row r="826" spans="1:65">
      <c r="A826" s="29"/>
      <c r="B826" s="19">
        <v>1</v>
      </c>
      <c r="C826" s="9">
        <v>4</v>
      </c>
      <c r="D826" s="11">
        <v>2.8</v>
      </c>
      <c r="E826" s="145">
        <v>2.9284559997109967</v>
      </c>
      <c r="F826" s="11">
        <v>3.6</v>
      </c>
      <c r="G826" s="11">
        <v>3.3</v>
      </c>
      <c r="H826" s="11">
        <v>2.7</v>
      </c>
      <c r="I826" s="11">
        <v>3.3</v>
      </c>
      <c r="J826" s="11">
        <v>3.2</v>
      </c>
      <c r="K826" s="11">
        <v>3.1</v>
      </c>
      <c r="L826" s="11">
        <v>3</v>
      </c>
      <c r="M826" s="11">
        <v>3.3758075321300001</v>
      </c>
      <c r="N826" s="144">
        <v>3</v>
      </c>
      <c r="O826" s="11">
        <v>3</v>
      </c>
      <c r="P826" s="144">
        <v>4</v>
      </c>
      <c r="Q826" s="11">
        <v>2.5</v>
      </c>
      <c r="R826" s="144">
        <v>4</v>
      </c>
      <c r="S826" s="11">
        <v>3</v>
      </c>
      <c r="T826" s="144">
        <v>3</v>
      </c>
      <c r="U826" s="11">
        <v>2.5979999999999999</v>
      </c>
      <c r="V826" s="149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3.0110238679213341</v>
      </c>
    </row>
    <row r="827" spans="1:65">
      <c r="A827" s="29"/>
      <c r="B827" s="19">
        <v>1</v>
      </c>
      <c r="C827" s="9">
        <v>5</v>
      </c>
      <c r="D827" s="11">
        <v>2.8</v>
      </c>
      <c r="E827" s="11">
        <v>3.084079497053732</v>
      </c>
      <c r="F827" s="11">
        <v>3.7</v>
      </c>
      <c r="G827" s="11">
        <v>3.4</v>
      </c>
      <c r="H827" s="11">
        <v>2.9</v>
      </c>
      <c r="I827" s="11">
        <v>3.4</v>
      </c>
      <c r="J827" s="11">
        <v>3.2</v>
      </c>
      <c r="K827" s="11">
        <v>3</v>
      </c>
      <c r="L827" s="11">
        <v>3</v>
      </c>
      <c r="M827" s="11">
        <v>3.3741963555300001</v>
      </c>
      <c r="N827" s="144">
        <v>4</v>
      </c>
      <c r="O827" s="11">
        <v>2.4</v>
      </c>
      <c r="P827" s="144">
        <v>4</v>
      </c>
      <c r="Q827" s="11">
        <v>2.4</v>
      </c>
      <c r="R827" s="144">
        <v>3</v>
      </c>
      <c r="S827" s="11">
        <v>3</v>
      </c>
      <c r="T827" s="144">
        <v>3</v>
      </c>
      <c r="U827" s="11">
        <v>2.8359999999999999</v>
      </c>
      <c r="V827" s="149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108</v>
      </c>
    </row>
    <row r="828" spans="1:65">
      <c r="A828" s="29"/>
      <c r="B828" s="19">
        <v>1</v>
      </c>
      <c r="C828" s="9">
        <v>6</v>
      </c>
      <c r="D828" s="11">
        <v>2.8</v>
      </c>
      <c r="E828" s="11">
        <v>3.0542946958058765</v>
      </c>
      <c r="F828" s="11">
        <v>3.7</v>
      </c>
      <c r="G828" s="11">
        <v>3.2</v>
      </c>
      <c r="H828" s="11">
        <v>2.8</v>
      </c>
      <c r="I828" s="11">
        <v>3.3</v>
      </c>
      <c r="J828" s="11">
        <v>3.1</v>
      </c>
      <c r="K828" s="11">
        <v>3</v>
      </c>
      <c r="L828" s="11">
        <v>2.9</v>
      </c>
      <c r="M828" s="11">
        <v>3.1775700558498281</v>
      </c>
      <c r="N828" s="144">
        <v>3</v>
      </c>
      <c r="O828" s="11">
        <v>2.7</v>
      </c>
      <c r="P828" s="144">
        <v>4</v>
      </c>
      <c r="Q828" s="11">
        <v>2.5</v>
      </c>
      <c r="R828" s="144">
        <v>4</v>
      </c>
      <c r="S828" s="11">
        <v>2.8</v>
      </c>
      <c r="T828" s="144">
        <v>3</v>
      </c>
      <c r="U828" s="11">
        <v>2.722</v>
      </c>
      <c r="V828" s="149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29"/>
      <c r="B829" s="20" t="s">
        <v>257</v>
      </c>
      <c r="C829" s="12"/>
      <c r="D829" s="22">
        <v>2.75</v>
      </c>
      <c r="E829" s="22">
        <v>3.0411064823257572</v>
      </c>
      <c r="F829" s="22">
        <v>3.7333333333333329</v>
      </c>
      <c r="G829" s="22">
        <v>3.1833333333333336</v>
      </c>
      <c r="H829" s="22">
        <v>2.7833333333333332</v>
      </c>
      <c r="I829" s="22">
        <v>3.3166666666666664</v>
      </c>
      <c r="J829" s="22">
        <v>3.1666666666666665</v>
      </c>
      <c r="K829" s="22">
        <v>3.0499999999999994</v>
      </c>
      <c r="L829" s="22">
        <v>2.9499999999999997</v>
      </c>
      <c r="M829" s="22">
        <v>3.2625309053833047</v>
      </c>
      <c r="N829" s="22">
        <v>3.5</v>
      </c>
      <c r="O829" s="22">
        <v>2.7333333333333338</v>
      </c>
      <c r="P829" s="22">
        <v>4</v>
      </c>
      <c r="Q829" s="22">
        <v>2.4333333333333331</v>
      </c>
      <c r="R829" s="22">
        <v>3.6666666666666665</v>
      </c>
      <c r="S829" s="22">
        <v>2.9166666666666665</v>
      </c>
      <c r="T829" s="22">
        <v>3</v>
      </c>
      <c r="U829" s="22">
        <v>2.8115000000000001</v>
      </c>
      <c r="V829" s="149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3" t="s">
        <v>258</v>
      </c>
      <c r="C830" s="28"/>
      <c r="D830" s="11">
        <v>2.8</v>
      </c>
      <c r="E830" s="11">
        <v>3.0491732007147103</v>
      </c>
      <c r="F830" s="11">
        <v>3.7</v>
      </c>
      <c r="G830" s="11">
        <v>3.1500000000000004</v>
      </c>
      <c r="H830" s="11">
        <v>2.8</v>
      </c>
      <c r="I830" s="11">
        <v>3.3</v>
      </c>
      <c r="J830" s="11">
        <v>3.2</v>
      </c>
      <c r="K830" s="11">
        <v>3.05</v>
      </c>
      <c r="L830" s="11">
        <v>3</v>
      </c>
      <c r="M830" s="11">
        <v>3.2417439695299999</v>
      </c>
      <c r="N830" s="11">
        <v>3.5</v>
      </c>
      <c r="O830" s="11">
        <v>2.75</v>
      </c>
      <c r="P830" s="11">
        <v>4</v>
      </c>
      <c r="Q830" s="11">
        <v>2.4500000000000002</v>
      </c>
      <c r="R830" s="11">
        <v>4</v>
      </c>
      <c r="S830" s="11">
        <v>2.9</v>
      </c>
      <c r="T830" s="11">
        <v>3</v>
      </c>
      <c r="U830" s="11">
        <v>2.8449999999999998</v>
      </c>
      <c r="V830" s="149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259</v>
      </c>
      <c r="C831" s="28"/>
      <c r="D831" s="23">
        <v>8.3666002653407415E-2</v>
      </c>
      <c r="E831" s="23">
        <v>6.0019193814374878E-2</v>
      </c>
      <c r="F831" s="23">
        <v>0.10327955589886435</v>
      </c>
      <c r="G831" s="23">
        <v>0.14719601443879737</v>
      </c>
      <c r="H831" s="23">
        <v>7.5277265270907973E-2</v>
      </c>
      <c r="I831" s="23">
        <v>4.0824829046386339E-2</v>
      </c>
      <c r="J831" s="23">
        <v>5.1639777949432274E-2</v>
      </c>
      <c r="K831" s="23">
        <v>5.4772255750516662E-2</v>
      </c>
      <c r="L831" s="23">
        <v>8.3666002653407637E-2</v>
      </c>
      <c r="M831" s="23">
        <v>9.4509971099971293E-2</v>
      </c>
      <c r="N831" s="23">
        <v>0.54772255750516607</v>
      </c>
      <c r="O831" s="23">
        <v>0.21602468994692867</v>
      </c>
      <c r="P831" s="23">
        <v>0</v>
      </c>
      <c r="Q831" s="23">
        <v>8.1649658092772678E-2</v>
      </c>
      <c r="R831" s="23">
        <v>0.51639777949432131</v>
      </c>
      <c r="S831" s="23">
        <v>7.5277265270908167E-2</v>
      </c>
      <c r="T831" s="23">
        <v>0</v>
      </c>
      <c r="U831" s="23">
        <v>0.13153820737717242</v>
      </c>
      <c r="V831" s="149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86</v>
      </c>
      <c r="C832" s="28"/>
      <c r="D832" s="13">
        <v>3.0424000964875422E-2</v>
      </c>
      <c r="E832" s="13">
        <v>1.9735972470281211E-2</v>
      </c>
      <c r="F832" s="13">
        <v>2.7664166758624383E-2</v>
      </c>
      <c r="G832" s="13">
        <v>4.6239585687580326E-2</v>
      </c>
      <c r="H832" s="13">
        <v>2.7045724049428014E-2</v>
      </c>
      <c r="I832" s="13">
        <v>1.2308993682327541E-2</v>
      </c>
      <c r="J832" s="13">
        <v>1.6307298299820718E-2</v>
      </c>
      <c r="K832" s="13">
        <v>1.7958116639513664E-2</v>
      </c>
      <c r="L832" s="13">
        <v>2.8361356831663607E-2</v>
      </c>
      <c r="M832" s="13">
        <v>2.8968299103014201E-2</v>
      </c>
      <c r="N832" s="13">
        <v>0.15649215928719032</v>
      </c>
      <c r="O832" s="13">
        <v>7.9033423151315355E-2</v>
      </c>
      <c r="P832" s="13">
        <v>0</v>
      </c>
      <c r="Q832" s="13">
        <v>3.3554654010728498E-2</v>
      </c>
      <c r="R832" s="13">
        <v>0.14083575804390583</v>
      </c>
      <c r="S832" s="13">
        <v>2.5809348092882801E-2</v>
      </c>
      <c r="T832" s="13">
        <v>0</v>
      </c>
      <c r="U832" s="13">
        <v>4.6785775343116634E-2</v>
      </c>
      <c r="V832" s="149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260</v>
      </c>
      <c r="C833" s="28"/>
      <c r="D833" s="13">
        <v>-8.6689405123026253E-2</v>
      </c>
      <c r="E833" s="13">
        <v>9.9908256207847934E-3</v>
      </c>
      <c r="F833" s="13">
        <v>0.23988832274207317</v>
      </c>
      <c r="G833" s="13">
        <v>5.7226203766678641E-2</v>
      </c>
      <c r="H833" s="13">
        <v>-7.5618973669972056E-2</v>
      </c>
      <c r="I833" s="13">
        <v>0.10150792957889543</v>
      </c>
      <c r="J833" s="13">
        <v>5.1690988040151487E-2</v>
      </c>
      <c r="K833" s="13">
        <v>1.2944477954461631E-2</v>
      </c>
      <c r="L833" s="13">
        <v>-2.0266816404701071E-2</v>
      </c>
      <c r="M833" s="13">
        <v>8.3528742545504686E-2</v>
      </c>
      <c r="N833" s="13">
        <v>0.1623953025706939</v>
      </c>
      <c r="O833" s="13">
        <v>-9.2224620849553185E-2</v>
      </c>
      <c r="P833" s="13">
        <v>0.32845177436650719</v>
      </c>
      <c r="Q833" s="13">
        <v>-0.19185850392704151</v>
      </c>
      <c r="R833" s="13">
        <v>0.217747459835965</v>
      </c>
      <c r="S833" s="13">
        <v>-3.1337247857755157E-2</v>
      </c>
      <c r="T833" s="13">
        <v>-3.6611692251196093E-3</v>
      </c>
      <c r="U833" s="13">
        <v>-6.6264459092141181E-2</v>
      </c>
      <c r="V833" s="149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45" t="s">
        <v>261</v>
      </c>
      <c r="C834" s="46"/>
      <c r="D834" s="44">
        <v>0.83</v>
      </c>
      <c r="E834" s="44">
        <v>0.15</v>
      </c>
      <c r="F834" s="44">
        <v>2.4900000000000002</v>
      </c>
      <c r="G834" s="44">
        <v>0.63</v>
      </c>
      <c r="H834" s="44">
        <v>0.72</v>
      </c>
      <c r="I834" s="44">
        <v>1.08</v>
      </c>
      <c r="J834" s="44">
        <v>0.57999999999999996</v>
      </c>
      <c r="K834" s="44">
        <v>0.18</v>
      </c>
      <c r="L834" s="44">
        <v>0.15</v>
      </c>
      <c r="M834" s="44">
        <v>0.9</v>
      </c>
      <c r="N834" s="44" t="s">
        <v>262</v>
      </c>
      <c r="O834" s="44">
        <v>0.88</v>
      </c>
      <c r="P834" s="44" t="s">
        <v>262</v>
      </c>
      <c r="Q834" s="44">
        <v>1.9</v>
      </c>
      <c r="R834" s="44" t="s">
        <v>262</v>
      </c>
      <c r="S834" s="44">
        <v>0.27</v>
      </c>
      <c r="T834" s="44" t="s">
        <v>262</v>
      </c>
      <c r="U834" s="44">
        <v>0.62</v>
      </c>
      <c r="V834" s="149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0" t="s">
        <v>329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BM835" s="55"/>
    </row>
    <row r="836" spans="1:65">
      <c r="BM836" s="55"/>
    </row>
    <row r="837" spans="1:65" ht="15">
      <c r="B837" s="8" t="s">
        <v>589</v>
      </c>
      <c r="BM837" s="27" t="s">
        <v>317</v>
      </c>
    </row>
    <row r="838" spans="1:65" ht="15">
      <c r="A838" s="24" t="s">
        <v>61</v>
      </c>
      <c r="B838" s="18" t="s">
        <v>110</v>
      </c>
      <c r="C838" s="15" t="s">
        <v>111</v>
      </c>
      <c r="D838" s="16" t="s">
        <v>226</v>
      </c>
      <c r="E838" s="17" t="s">
        <v>226</v>
      </c>
      <c r="F838" s="17" t="s">
        <v>226</v>
      </c>
      <c r="G838" s="17" t="s">
        <v>226</v>
      </c>
      <c r="H838" s="17" t="s">
        <v>226</v>
      </c>
      <c r="I838" s="17" t="s">
        <v>226</v>
      </c>
      <c r="J838" s="17" t="s">
        <v>226</v>
      </c>
      <c r="K838" s="17" t="s">
        <v>226</v>
      </c>
      <c r="L838" s="17" t="s">
        <v>226</v>
      </c>
      <c r="M838" s="17" t="s">
        <v>226</v>
      </c>
      <c r="N838" s="17" t="s">
        <v>226</v>
      </c>
      <c r="O838" s="17" t="s">
        <v>226</v>
      </c>
      <c r="P838" s="17" t="s">
        <v>226</v>
      </c>
      <c r="Q838" s="17" t="s">
        <v>226</v>
      </c>
      <c r="R838" s="17" t="s">
        <v>226</v>
      </c>
      <c r="S838" s="17" t="s">
        <v>226</v>
      </c>
      <c r="T838" s="17" t="s">
        <v>226</v>
      </c>
      <c r="U838" s="149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</v>
      </c>
    </row>
    <row r="839" spans="1:65">
      <c r="A839" s="29"/>
      <c r="B839" s="19" t="s">
        <v>227</v>
      </c>
      <c r="C839" s="9" t="s">
        <v>227</v>
      </c>
      <c r="D839" s="147" t="s">
        <v>231</v>
      </c>
      <c r="E839" s="148" t="s">
        <v>232</v>
      </c>
      <c r="F839" s="148" t="s">
        <v>235</v>
      </c>
      <c r="G839" s="148" t="s">
        <v>236</v>
      </c>
      <c r="H839" s="148" t="s">
        <v>237</v>
      </c>
      <c r="I839" s="148" t="s">
        <v>238</v>
      </c>
      <c r="J839" s="148" t="s">
        <v>239</v>
      </c>
      <c r="K839" s="148" t="s">
        <v>240</v>
      </c>
      <c r="L839" s="148" t="s">
        <v>241</v>
      </c>
      <c r="M839" s="148" t="s">
        <v>242</v>
      </c>
      <c r="N839" s="148" t="s">
        <v>243</v>
      </c>
      <c r="O839" s="148" t="s">
        <v>244</v>
      </c>
      <c r="P839" s="148" t="s">
        <v>245</v>
      </c>
      <c r="Q839" s="148" t="s">
        <v>247</v>
      </c>
      <c r="R839" s="148" t="s">
        <v>281</v>
      </c>
      <c r="S839" s="148" t="s">
        <v>251</v>
      </c>
      <c r="T839" s="148" t="s">
        <v>296</v>
      </c>
      <c r="U839" s="149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 t="s">
        <v>3</v>
      </c>
    </row>
    <row r="840" spans="1:65">
      <c r="A840" s="29"/>
      <c r="B840" s="19"/>
      <c r="C840" s="9"/>
      <c r="D840" s="10" t="s">
        <v>284</v>
      </c>
      <c r="E840" s="11" t="s">
        <v>285</v>
      </c>
      <c r="F840" s="11" t="s">
        <v>318</v>
      </c>
      <c r="G840" s="11" t="s">
        <v>284</v>
      </c>
      <c r="H840" s="11" t="s">
        <v>284</v>
      </c>
      <c r="I840" s="11" t="s">
        <v>284</v>
      </c>
      <c r="J840" s="11" t="s">
        <v>284</v>
      </c>
      <c r="K840" s="11" t="s">
        <v>284</v>
      </c>
      <c r="L840" s="11" t="s">
        <v>284</v>
      </c>
      <c r="M840" s="11" t="s">
        <v>318</v>
      </c>
      <c r="N840" s="11" t="s">
        <v>318</v>
      </c>
      <c r="O840" s="11" t="s">
        <v>318</v>
      </c>
      <c r="P840" s="11" t="s">
        <v>284</v>
      </c>
      <c r="Q840" s="11" t="s">
        <v>284</v>
      </c>
      <c r="R840" s="11" t="s">
        <v>318</v>
      </c>
      <c r="S840" s="11" t="s">
        <v>284</v>
      </c>
      <c r="T840" s="11" t="s">
        <v>285</v>
      </c>
      <c r="U840" s="149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2</v>
      </c>
    </row>
    <row r="841" spans="1:65">
      <c r="A841" s="29"/>
      <c r="B841" s="19"/>
      <c r="C841" s="9"/>
      <c r="D841" s="25" t="s">
        <v>320</v>
      </c>
      <c r="E841" s="25" t="s">
        <v>320</v>
      </c>
      <c r="F841" s="25" t="s">
        <v>321</v>
      </c>
      <c r="G841" s="25" t="s">
        <v>321</v>
      </c>
      <c r="H841" s="25" t="s">
        <v>321</v>
      </c>
      <c r="I841" s="25" t="s">
        <v>321</v>
      </c>
      <c r="J841" s="25" t="s">
        <v>321</v>
      </c>
      <c r="K841" s="25" t="s">
        <v>321</v>
      </c>
      <c r="L841" s="25" t="s">
        <v>321</v>
      </c>
      <c r="M841" s="25" t="s">
        <v>319</v>
      </c>
      <c r="N841" s="25" t="s">
        <v>321</v>
      </c>
      <c r="O841" s="25" t="s">
        <v>319</v>
      </c>
      <c r="P841" s="25" t="s">
        <v>321</v>
      </c>
      <c r="Q841" s="25" t="s">
        <v>287</v>
      </c>
      <c r="R841" s="25" t="s">
        <v>322</v>
      </c>
      <c r="S841" s="25" t="s">
        <v>256</v>
      </c>
      <c r="T841" s="25" t="s">
        <v>321</v>
      </c>
      <c r="U841" s="149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8">
        <v>1</v>
      </c>
      <c r="C842" s="14">
        <v>1</v>
      </c>
      <c r="D842" s="143" t="s">
        <v>312</v>
      </c>
      <c r="E842" s="143">
        <v>0.96673900000000001</v>
      </c>
      <c r="F842" s="21">
        <v>0.2</v>
      </c>
      <c r="G842" s="143" t="s">
        <v>101</v>
      </c>
      <c r="H842" s="21">
        <v>0.3</v>
      </c>
      <c r="I842" s="21">
        <v>0.2</v>
      </c>
      <c r="J842" s="21">
        <v>0.2</v>
      </c>
      <c r="K842" s="21">
        <v>0.3</v>
      </c>
      <c r="L842" s="21">
        <v>0.3</v>
      </c>
      <c r="M842" s="143" t="s">
        <v>101</v>
      </c>
      <c r="N842" s="21">
        <v>0.16</v>
      </c>
      <c r="O842" s="143" t="s">
        <v>101</v>
      </c>
      <c r="P842" s="21">
        <v>0.4</v>
      </c>
      <c r="Q842" s="21">
        <v>0.2</v>
      </c>
      <c r="R842" s="143">
        <v>1.1499999999999999</v>
      </c>
      <c r="S842" s="21">
        <v>0.5</v>
      </c>
      <c r="T842" s="143">
        <v>0.35799999999999998</v>
      </c>
      <c r="U842" s="149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>
        <v>1</v>
      </c>
      <c r="C843" s="9">
        <v>2</v>
      </c>
      <c r="D843" s="144" t="s">
        <v>312</v>
      </c>
      <c r="E843" s="144">
        <v>0.91754799999999992</v>
      </c>
      <c r="F843" s="11">
        <v>0.3</v>
      </c>
      <c r="G843" s="144" t="s">
        <v>101</v>
      </c>
      <c r="H843" s="144" t="s">
        <v>96</v>
      </c>
      <c r="I843" s="144" t="s">
        <v>96</v>
      </c>
      <c r="J843" s="11">
        <v>0.2</v>
      </c>
      <c r="K843" s="11">
        <v>0.2</v>
      </c>
      <c r="L843" s="11">
        <v>0.4</v>
      </c>
      <c r="M843" s="144" t="s">
        <v>101</v>
      </c>
      <c r="N843" s="145">
        <v>0.25</v>
      </c>
      <c r="O843" s="144" t="s">
        <v>101</v>
      </c>
      <c r="P843" s="11">
        <v>0.4</v>
      </c>
      <c r="Q843" s="11">
        <v>0.2</v>
      </c>
      <c r="R843" s="144">
        <v>0.85</v>
      </c>
      <c r="S843" s="11">
        <v>0.5</v>
      </c>
      <c r="T843" s="11"/>
      <c r="U843" s="149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39</v>
      </c>
    </row>
    <row r="844" spans="1:65">
      <c r="A844" s="29"/>
      <c r="B844" s="19">
        <v>1</v>
      </c>
      <c r="C844" s="9">
        <v>3</v>
      </c>
      <c r="D844" s="144" t="s">
        <v>312</v>
      </c>
      <c r="E844" s="144">
        <v>0.86641399999999991</v>
      </c>
      <c r="F844" s="11">
        <v>0.2</v>
      </c>
      <c r="G844" s="144" t="s">
        <v>101</v>
      </c>
      <c r="H844" s="11">
        <v>0.2</v>
      </c>
      <c r="I844" s="11">
        <v>0.3</v>
      </c>
      <c r="J844" s="11">
        <v>0.2</v>
      </c>
      <c r="K844" s="144" t="s">
        <v>96</v>
      </c>
      <c r="L844" s="11">
        <v>0.4</v>
      </c>
      <c r="M844" s="144" t="s">
        <v>101</v>
      </c>
      <c r="N844" s="11">
        <v>0.16</v>
      </c>
      <c r="O844" s="144" t="s">
        <v>101</v>
      </c>
      <c r="P844" s="11">
        <v>0.7</v>
      </c>
      <c r="Q844" s="11">
        <v>0.2</v>
      </c>
      <c r="R844" s="144">
        <v>0.9</v>
      </c>
      <c r="S844" s="11">
        <v>0.5</v>
      </c>
      <c r="T844" s="11"/>
      <c r="U844" s="149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16</v>
      </c>
    </row>
    <row r="845" spans="1:65">
      <c r="A845" s="29"/>
      <c r="B845" s="19">
        <v>1</v>
      </c>
      <c r="C845" s="9">
        <v>4</v>
      </c>
      <c r="D845" s="144" t="s">
        <v>312</v>
      </c>
      <c r="E845" s="144">
        <v>0.96242399999999995</v>
      </c>
      <c r="F845" s="11">
        <v>0.3</v>
      </c>
      <c r="G845" s="144" t="s">
        <v>101</v>
      </c>
      <c r="H845" s="11">
        <v>0.2</v>
      </c>
      <c r="I845" s="11">
        <v>0.2</v>
      </c>
      <c r="J845" s="11">
        <v>0.2</v>
      </c>
      <c r="K845" s="144" t="s">
        <v>96</v>
      </c>
      <c r="L845" s="11">
        <v>0.3</v>
      </c>
      <c r="M845" s="144" t="s">
        <v>101</v>
      </c>
      <c r="N845" s="11">
        <v>0.16</v>
      </c>
      <c r="O845" s="144" t="s">
        <v>101</v>
      </c>
      <c r="P845" s="11">
        <v>0.3</v>
      </c>
      <c r="Q845" s="11">
        <v>0.3</v>
      </c>
      <c r="R845" s="144">
        <v>0.9900000000000001</v>
      </c>
      <c r="S845" s="11">
        <v>0.5</v>
      </c>
      <c r="T845" s="144">
        <v>0.55300000000000005</v>
      </c>
      <c r="U845" s="149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0.28686666666666699</v>
      </c>
    </row>
    <row r="846" spans="1:65">
      <c r="A846" s="29"/>
      <c r="B846" s="19">
        <v>1</v>
      </c>
      <c r="C846" s="9">
        <v>5</v>
      </c>
      <c r="D846" s="144" t="s">
        <v>312</v>
      </c>
      <c r="E846" s="144">
        <v>0.91160699999999995</v>
      </c>
      <c r="F846" s="11">
        <v>0.2</v>
      </c>
      <c r="G846" s="144" t="s">
        <v>101</v>
      </c>
      <c r="H846" s="11">
        <v>0.2</v>
      </c>
      <c r="I846" s="11">
        <v>0.3</v>
      </c>
      <c r="J846" s="11">
        <v>0.2</v>
      </c>
      <c r="K846" s="11">
        <v>0.4</v>
      </c>
      <c r="L846" s="11">
        <v>0.3</v>
      </c>
      <c r="M846" s="144" t="s">
        <v>101</v>
      </c>
      <c r="N846" s="11">
        <v>0.13</v>
      </c>
      <c r="O846" s="144" t="s">
        <v>101</v>
      </c>
      <c r="P846" s="11">
        <v>0.5</v>
      </c>
      <c r="Q846" s="11">
        <v>0.2</v>
      </c>
      <c r="R846" s="144">
        <v>0.95</v>
      </c>
      <c r="S846" s="11">
        <v>0.5</v>
      </c>
      <c r="T846" s="144">
        <v>0.81699999999999995</v>
      </c>
      <c r="U846" s="149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10</v>
      </c>
    </row>
    <row r="847" spans="1:65">
      <c r="A847" s="29"/>
      <c r="B847" s="19">
        <v>1</v>
      </c>
      <c r="C847" s="9">
        <v>6</v>
      </c>
      <c r="D847" s="144" t="s">
        <v>312</v>
      </c>
      <c r="E847" s="144">
        <v>0.80237499999999995</v>
      </c>
      <c r="F847" s="11">
        <v>0.2</v>
      </c>
      <c r="G847" s="144" t="s">
        <v>101</v>
      </c>
      <c r="H847" s="144" t="s">
        <v>96</v>
      </c>
      <c r="I847" s="11">
        <v>0.2</v>
      </c>
      <c r="J847" s="11">
        <v>0.2</v>
      </c>
      <c r="K847" s="11">
        <v>0.2</v>
      </c>
      <c r="L847" s="11">
        <v>0.4</v>
      </c>
      <c r="M847" s="144" t="s">
        <v>101</v>
      </c>
      <c r="N847" s="11">
        <v>0.15</v>
      </c>
      <c r="O847" s="144" t="s">
        <v>101</v>
      </c>
      <c r="P847" s="145">
        <v>0.8</v>
      </c>
      <c r="Q847" s="11">
        <v>0.3</v>
      </c>
      <c r="R847" s="144">
        <v>1.19</v>
      </c>
      <c r="S847" s="11">
        <v>0.5</v>
      </c>
      <c r="T847" s="11"/>
      <c r="U847" s="149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29"/>
      <c r="B848" s="20" t="s">
        <v>257</v>
      </c>
      <c r="C848" s="12"/>
      <c r="D848" s="22" t="s">
        <v>685</v>
      </c>
      <c r="E848" s="22">
        <v>0.90451783333333324</v>
      </c>
      <c r="F848" s="22">
        <v>0.23333333333333331</v>
      </c>
      <c r="G848" s="22" t="s">
        <v>685</v>
      </c>
      <c r="H848" s="22">
        <v>0.22499999999999998</v>
      </c>
      <c r="I848" s="22">
        <v>0.24</v>
      </c>
      <c r="J848" s="22">
        <v>0.19999999999999998</v>
      </c>
      <c r="K848" s="22">
        <v>0.27500000000000002</v>
      </c>
      <c r="L848" s="22">
        <v>0.35000000000000003</v>
      </c>
      <c r="M848" s="22" t="s">
        <v>685</v>
      </c>
      <c r="N848" s="22">
        <v>0.16833333333333333</v>
      </c>
      <c r="O848" s="22" t="s">
        <v>685</v>
      </c>
      <c r="P848" s="22">
        <v>0.51666666666666661</v>
      </c>
      <c r="Q848" s="22">
        <v>0.23333333333333336</v>
      </c>
      <c r="R848" s="22">
        <v>1.0049999999999999</v>
      </c>
      <c r="S848" s="22">
        <v>0.5</v>
      </c>
      <c r="T848" s="22">
        <v>0.57599999999999996</v>
      </c>
      <c r="U848" s="149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29"/>
      <c r="B849" s="3" t="s">
        <v>258</v>
      </c>
      <c r="C849" s="28"/>
      <c r="D849" s="11" t="s">
        <v>685</v>
      </c>
      <c r="E849" s="11">
        <v>0.91457749999999993</v>
      </c>
      <c r="F849" s="11">
        <v>0.2</v>
      </c>
      <c r="G849" s="11" t="s">
        <v>685</v>
      </c>
      <c r="H849" s="11">
        <v>0.2</v>
      </c>
      <c r="I849" s="11">
        <v>0.2</v>
      </c>
      <c r="J849" s="11">
        <v>0.2</v>
      </c>
      <c r="K849" s="11">
        <v>0.25</v>
      </c>
      <c r="L849" s="11">
        <v>0.35</v>
      </c>
      <c r="M849" s="11" t="s">
        <v>685</v>
      </c>
      <c r="N849" s="11">
        <v>0.16</v>
      </c>
      <c r="O849" s="11" t="s">
        <v>685</v>
      </c>
      <c r="P849" s="11">
        <v>0.45</v>
      </c>
      <c r="Q849" s="11">
        <v>0.2</v>
      </c>
      <c r="R849" s="11">
        <v>0.97</v>
      </c>
      <c r="S849" s="11">
        <v>0.5</v>
      </c>
      <c r="T849" s="11">
        <v>0.55300000000000005</v>
      </c>
      <c r="U849" s="149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3" t="s">
        <v>259</v>
      </c>
      <c r="C850" s="28"/>
      <c r="D850" s="23" t="s">
        <v>685</v>
      </c>
      <c r="E850" s="23">
        <v>6.2176683351290687E-2</v>
      </c>
      <c r="F850" s="23">
        <v>5.1639777949432496E-2</v>
      </c>
      <c r="G850" s="23" t="s">
        <v>685</v>
      </c>
      <c r="H850" s="23">
        <v>5.0000000000000211E-2</v>
      </c>
      <c r="I850" s="23">
        <v>5.4772255750516766E-2</v>
      </c>
      <c r="J850" s="23">
        <v>3.0404709722440586E-17</v>
      </c>
      <c r="K850" s="23">
        <v>9.5742710775633857E-2</v>
      </c>
      <c r="L850" s="23">
        <v>5.4772255750516634E-2</v>
      </c>
      <c r="M850" s="23" t="s">
        <v>685</v>
      </c>
      <c r="N850" s="23">
        <v>4.1673332800085283E-2</v>
      </c>
      <c r="O850" s="23" t="s">
        <v>685</v>
      </c>
      <c r="P850" s="23">
        <v>0.19407902170679533</v>
      </c>
      <c r="Q850" s="23">
        <v>5.1639777949432066E-2</v>
      </c>
      <c r="R850" s="23">
        <v>0.13678450204610268</v>
      </c>
      <c r="S850" s="23">
        <v>0</v>
      </c>
      <c r="T850" s="23">
        <v>0.23036275740666073</v>
      </c>
      <c r="U850" s="149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86</v>
      </c>
      <c r="C851" s="28"/>
      <c r="D851" s="13" t="s">
        <v>685</v>
      </c>
      <c r="E851" s="13">
        <v>6.8740140945764319E-2</v>
      </c>
      <c r="F851" s="13">
        <v>0.22131333406899642</v>
      </c>
      <c r="G851" s="13" t="s">
        <v>685</v>
      </c>
      <c r="H851" s="13">
        <v>0.22222222222222318</v>
      </c>
      <c r="I851" s="13">
        <v>0.22821773229381986</v>
      </c>
      <c r="J851" s="13">
        <v>1.5202354861220294E-16</v>
      </c>
      <c r="K851" s="13">
        <v>0.34815531191139582</v>
      </c>
      <c r="L851" s="13">
        <v>0.15649215928719037</v>
      </c>
      <c r="M851" s="13" t="s">
        <v>685</v>
      </c>
      <c r="N851" s="13">
        <v>0.24756435326783335</v>
      </c>
      <c r="O851" s="13" t="s">
        <v>685</v>
      </c>
      <c r="P851" s="13">
        <v>0.3756368162067007</v>
      </c>
      <c r="Q851" s="13">
        <v>0.22131333406899453</v>
      </c>
      <c r="R851" s="13">
        <v>0.13610398213542557</v>
      </c>
      <c r="S851" s="13">
        <v>0</v>
      </c>
      <c r="T851" s="13">
        <v>0.39993534271989711</v>
      </c>
      <c r="U851" s="149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260</v>
      </c>
      <c r="C852" s="28"/>
      <c r="D852" s="13" t="s">
        <v>685</v>
      </c>
      <c r="E852" s="13">
        <v>2.1530949337671355</v>
      </c>
      <c r="F852" s="13">
        <v>-0.18661399023936887</v>
      </c>
      <c r="G852" s="13" t="s">
        <v>685</v>
      </c>
      <c r="H852" s="13">
        <v>-0.21566349058796286</v>
      </c>
      <c r="I852" s="13">
        <v>-0.16337438996049369</v>
      </c>
      <c r="J852" s="13">
        <v>-0.30281199163374473</v>
      </c>
      <c r="K852" s="13">
        <v>-4.1366488496398901E-2</v>
      </c>
      <c r="L852" s="13">
        <v>0.22007901464094681</v>
      </c>
      <c r="M852" s="13" t="s">
        <v>685</v>
      </c>
      <c r="N852" s="13">
        <v>-0.41320009295840177</v>
      </c>
      <c r="O852" s="13" t="s">
        <v>685</v>
      </c>
      <c r="P852" s="13">
        <v>0.801069021612826</v>
      </c>
      <c r="Q852" s="13">
        <v>-0.18661399023936864</v>
      </c>
      <c r="R852" s="13">
        <v>2.5033697420404324</v>
      </c>
      <c r="S852" s="13">
        <v>0.74297002091563824</v>
      </c>
      <c r="T852" s="13">
        <v>1.007901464094815</v>
      </c>
      <c r="U852" s="149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45" t="s">
        <v>261</v>
      </c>
      <c r="C853" s="46"/>
      <c r="D853" s="44">
        <v>0.63</v>
      </c>
      <c r="E853" s="44">
        <v>1.02</v>
      </c>
      <c r="F853" s="44">
        <v>0.67</v>
      </c>
      <c r="G853" s="44">
        <v>0</v>
      </c>
      <c r="H853" s="44">
        <v>0.8</v>
      </c>
      <c r="I853" s="44">
        <v>0.72</v>
      </c>
      <c r="J853" s="44">
        <v>0.76</v>
      </c>
      <c r="K853" s="44">
        <v>0.72</v>
      </c>
      <c r="L853" s="44">
        <v>0.38</v>
      </c>
      <c r="M853" s="44">
        <v>0</v>
      </c>
      <c r="N853" s="44">
        <v>0.84</v>
      </c>
      <c r="O853" s="44">
        <v>0</v>
      </c>
      <c r="P853" s="44">
        <v>0.04</v>
      </c>
      <c r="Q853" s="44">
        <v>0.67</v>
      </c>
      <c r="R853" s="44">
        <v>1.28</v>
      </c>
      <c r="S853" s="44">
        <v>0</v>
      </c>
      <c r="T853" s="44">
        <v>0.19</v>
      </c>
      <c r="U853" s="149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BM854" s="55"/>
    </row>
    <row r="855" spans="1:65" ht="15">
      <c r="B855" s="8" t="s">
        <v>590</v>
      </c>
      <c r="BM855" s="27" t="s">
        <v>317</v>
      </c>
    </row>
    <row r="856" spans="1:65" ht="15">
      <c r="A856" s="24" t="s">
        <v>12</v>
      </c>
      <c r="B856" s="18" t="s">
        <v>110</v>
      </c>
      <c r="C856" s="15" t="s">
        <v>111</v>
      </c>
      <c r="D856" s="16" t="s">
        <v>226</v>
      </c>
      <c r="E856" s="17" t="s">
        <v>226</v>
      </c>
      <c r="F856" s="17" t="s">
        <v>226</v>
      </c>
      <c r="G856" s="17" t="s">
        <v>226</v>
      </c>
      <c r="H856" s="17" t="s">
        <v>226</v>
      </c>
      <c r="I856" s="149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1</v>
      </c>
    </row>
    <row r="857" spans="1:65">
      <c r="A857" s="29"/>
      <c r="B857" s="19" t="s">
        <v>227</v>
      </c>
      <c r="C857" s="9" t="s">
        <v>227</v>
      </c>
      <c r="D857" s="147" t="s">
        <v>230</v>
      </c>
      <c r="E857" s="148" t="s">
        <v>231</v>
      </c>
      <c r="F857" s="148" t="s">
        <v>233</v>
      </c>
      <c r="G857" s="148" t="s">
        <v>235</v>
      </c>
      <c r="H857" s="148" t="s">
        <v>251</v>
      </c>
      <c r="I857" s="149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 t="s">
        <v>3</v>
      </c>
    </row>
    <row r="858" spans="1:65">
      <c r="A858" s="29"/>
      <c r="B858" s="19"/>
      <c r="C858" s="9"/>
      <c r="D858" s="10" t="s">
        <v>284</v>
      </c>
      <c r="E858" s="11" t="s">
        <v>284</v>
      </c>
      <c r="F858" s="11" t="s">
        <v>284</v>
      </c>
      <c r="G858" s="11" t="s">
        <v>318</v>
      </c>
      <c r="H858" s="11" t="s">
        <v>284</v>
      </c>
      <c r="I858" s="149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2</v>
      </c>
    </row>
    <row r="859" spans="1:65">
      <c r="A859" s="29"/>
      <c r="B859" s="19"/>
      <c r="C859" s="9"/>
      <c r="D859" s="25" t="s">
        <v>319</v>
      </c>
      <c r="E859" s="25" t="s">
        <v>320</v>
      </c>
      <c r="F859" s="25" t="s">
        <v>321</v>
      </c>
      <c r="G859" s="25" t="s">
        <v>321</v>
      </c>
      <c r="H859" s="25" t="s">
        <v>256</v>
      </c>
      <c r="I859" s="149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8">
        <v>1</v>
      </c>
      <c r="C860" s="14">
        <v>1</v>
      </c>
      <c r="D860" s="21">
        <v>4.3330000000000002</v>
      </c>
      <c r="E860" s="21">
        <v>4.4837238084830826</v>
      </c>
      <c r="F860" s="143">
        <v>7.5246399999999989</v>
      </c>
      <c r="G860" s="21">
        <v>5.5</v>
      </c>
      <c r="H860" s="21">
        <v>3.9</v>
      </c>
      <c r="I860" s="149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>
        <v>1</v>
      </c>
      <c r="C861" s="9">
        <v>2</v>
      </c>
      <c r="D861" s="11">
        <v>4.4089999999999998</v>
      </c>
      <c r="E861" s="11">
        <v>4.459919636813769</v>
      </c>
      <c r="F861" s="144">
        <v>7.6048400000000003</v>
      </c>
      <c r="G861" s="11">
        <v>5.8</v>
      </c>
      <c r="H861" s="11">
        <v>3.9099999999999997</v>
      </c>
      <c r="I861" s="149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5</v>
      </c>
    </row>
    <row r="862" spans="1:65">
      <c r="A862" s="29"/>
      <c r="B862" s="19">
        <v>1</v>
      </c>
      <c r="C862" s="9">
        <v>3</v>
      </c>
      <c r="D862" s="11">
        <v>4.1360000000000001</v>
      </c>
      <c r="E862" s="11">
        <v>4.6217728928853088</v>
      </c>
      <c r="F862" s="144">
        <v>7.5445599999999997</v>
      </c>
      <c r="G862" s="11">
        <v>5.9</v>
      </c>
      <c r="H862" s="11">
        <v>4.0999999999999996</v>
      </c>
      <c r="I862" s="149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16</v>
      </c>
    </row>
    <row r="863" spans="1:65">
      <c r="A863" s="29"/>
      <c r="B863" s="19">
        <v>1</v>
      </c>
      <c r="C863" s="9">
        <v>4</v>
      </c>
      <c r="D863" s="11">
        <v>4.2309999999999999</v>
      </c>
      <c r="E863" s="11">
        <v>4.1295058860508203</v>
      </c>
      <c r="F863" s="144">
        <v>7.73116</v>
      </c>
      <c r="G863" s="11">
        <v>5.3</v>
      </c>
      <c r="H863" s="11">
        <v>4.1899999999999995</v>
      </c>
      <c r="I863" s="149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4.55153414497408</v>
      </c>
    </row>
    <row r="864" spans="1:65">
      <c r="A864" s="29"/>
      <c r="B864" s="19">
        <v>1</v>
      </c>
      <c r="C864" s="9">
        <v>5</v>
      </c>
      <c r="D864" s="11">
        <v>4.4980000000000002</v>
      </c>
      <c r="E864" s="11">
        <v>4.2469115762060294</v>
      </c>
      <c r="F864" s="144">
        <v>7.647759999999999</v>
      </c>
      <c r="G864" s="11">
        <v>5.2</v>
      </c>
      <c r="H864" s="11">
        <v>4.0600000000000005</v>
      </c>
      <c r="I864" s="149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11</v>
      </c>
    </row>
    <row r="865" spans="1:65">
      <c r="A865" s="29"/>
      <c r="B865" s="19">
        <v>1</v>
      </c>
      <c r="C865" s="9">
        <v>6</v>
      </c>
      <c r="D865" s="11">
        <v>4.2359999999999998</v>
      </c>
      <c r="E865" s="11">
        <v>4.5819856789389481</v>
      </c>
      <c r="F865" s="144">
        <v>7.6082799999999997</v>
      </c>
      <c r="G865" s="11">
        <v>4.9000000000000004</v>
      </c>
      <c r="H865" s="11">
        <v>4.1099999999999994</v>
      </c>
      <c r="I865" s="149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29"/>
      <c r="B866" s="20" t="s">
        <v>257</v>
      </c>
      <c r="C866" s="12"/>
      <c r="D866" s="22">
        <v>4.3071666666666673</v>
      </c>
      <c r="E866" s="22">
        <v>4.4206365798963274</v>
      </c>
      <c r="F866" s="22">
        <v>7.6102066666666666</v>
      </c>
      <c r="G866" s="22">
        <v>5.4333333333333336</v>
      </c>
      <c r="H866" s="22">
        <v>4.0450000000000008</v>
      </c>
      <c r="I866" s="14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3" t="s">
        <v>258</v>
      </c>
      <c r="C867" s="28"/>
      <c r="D867" s="11">
        <v>4.2844999999999995</v>
      </c>
      <c r="E867" s="11">
        <v>4.4718217226484258</v>
      </c>
      <c r="F867" s="11">
        <v>7.60656</v>
      </c>
      <c r="G867" s="11">
        <v>5.4</v>
      </c>
      <c r="H867" s="11">
        <v>4.08</v>
      </c>
      <c r="I867" s="14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259</v>
      </c>
      <c r="C868" s="28"/>
      <c r="D868" s="23">
        <v>0.13237736463106781</v>
      </c>
      <c r="E868" s="23">
        <v>0.19336492078056136</v>
      </c>
      <c r="F868" s="23">
        <v>7.4436031776732289E-2</v>
      </c>
      <c r="G868" s="23">
        <v>0.37771241264574112</v>
      </c>
      <c r="H868" s="23">
        <v>0.11640446726822805</v>
      </c>
      <c r="I868" s="149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86</v>
      </c>
      <c r="C869" s="28"/>
      <c r="D869" s="13">
        <v>3.0734209951878911E-2</v>
      </c>
      <c r="E869" s="13">
        <v>4.3741419880549456E-2</v>
      </c>
      <c r="F869" s="13">
        <v>9.7810788901132283E-3</v>
      </c>
      <c r="G869" s="13">
        <v>6.951762195933886E-2</v>
      </c>
      <c r="H869" s="13">
        <v>2.8777371388931525E-2</v>
      </c>
      <c r="I869" s="14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260</v>
      </c>
      <c r="C870" s="28"/>
      <c r="D870" s="13">
        <v>-5.3689035504050797E-2</v>
      </c>
      <c r="E870" s="13">
        <v>-2.8758998814123582E-2</v>
      </c>
      <c r="F870" s="13">
        <v>0.67200913456181599</v>
      </c>
      <c r="G870" s="13">
        <v>0.19373669630336821</v>
      </c>
      <c r="H870" s="13">
        <v>-0.11128866198519172</v>
      </c>
      <c r="I870" s="14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45" t="s">
        <v>261</v>
      </c>
      <c r="C871" s="46"/>
      <c r="D871" s="44">
        <v>0.2</v>
      </c>
      <c r="E871" s="44">
        <v>0</v>
      </c>
      <c r="F871" s="44">
        <v>5.73</v>
      </c>
      <c r="G871" s="44">
        <v>1.82</v>
      </c>
      <c r="H871" s="44">
        <v>0.67</v>
      </c>
      <c r="I871" s="14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0"/>
      <c r="C872" s="20"/>
      <c r="D872" s="20"/>
      <c r="E872" s="20"/>
      <c r="F872" s="20"/>
      <c r="G872" s="20"/>
      <c r="H872" s="20"/>
      <c r="BM872" s="55"/>
    </row>
    <row r="873" spans="1:65" ht="15">
      <c r="B873" s="8" t="s">
        <v>591</v>
      </c>
      <c r="BM873" s="27" t="s">
        <v>66</v>
      </c>
    </row>
    <row r="874" spans="1:65" ht="15">
      <c r="A874" s="24" t="s">
        <v>15</v>
      </c>
      <c r="B874" s="18" t="s">
        <v>110</v>
      </c>
      <c r="C874" s="15" t="s">
        <v>111</v>
      </c>
      <c r="D874" s="16" t="s">
        <v>226</v>
      </c>
      <c r="E874" s="17" t="s">
        <v>226</v>
      </c>
      <c r="F874" s="17" t="s">
        <v>226</v>
      </c>
      <c r="G874" s="17" t="s">
        <v>226</v>
      </c>
      <c r="H874" s="17" t="s">
        <v>226</v>
      </c>
      <c r="I874" s="17" t="s">
        <v>226</v>
      </c>
      <c r="J874" s="17" t="s">
        <v>226</v>
      </c>
      <c r="K874" s="17" t="s">
        <v>226</v>
      </c>
      <c r="L874" s="17" t="s">
        <v>226</v>
      </c>
      <c r="M874" s="17" t="s">
        <v>226</v>
      </c>
      <c r="N874" s="17" t="s">
        <v>226</v>
      </c>
      <c r="O874" s="17" t="s">
        <v>226</v>
      </c>
      <c r="P874" s="17" t="s">
        <v>226</v>
      </c>
      <c r="Q874" s="17" t="s">
        <v>226</v>
      </c>
      <c r="R874" s="17" t="s">
        <v>226</v>
      </c>
      <c r="S874" s="149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1</v>
      </c>
    </row>
    <row r="875" spans="1:65">
      <c r="A875" s="29"/>
      <c r="B875" s="19" t="s">
        <v>227</v>
      </c>
      <c r="C875" s="9" t="s">
        <v>227</v>
      </c>
      <c r="D875" s="147" t="s">
        <v>230</v>
      </c>
      <c r="E875" s="148" t="s">
        <v>231</v>
      </c>
      <c r="F875" s="148" t="s">
        <v>232</v>
      </c>
      <c r="G875" s="148" t="s">
        <v>235</v>
      </c>
      <c r="H875" s="148" t="s">
        <v>236</v>
      </c>
      <c r="I875" s="148" t="s">
        <v>237</v>
      </c>
      <c r="J875" s="148" t="s">
        <v>238</v>
      </c>
      <c r="K875" s="148" t="s">
        <v>239</v>
      </c>
      <c r="L875" s="148" t="s">
        <v>240</v>
      </c>
      <c r="M875" s="148" t="s">
        <v>241</v>
      </c>
      <c r="N875" s="148" t="s">
        <v>242</v>
      </c>
      <c r="O875" s="148" t="s">
        <v>244</v>
      </c>
      <c r="P875" s="148" t="s">
        <v>281</v>
      </c>
      <c r="Q875" s="148" t="s">
        <v>250</v>
      </c>
      <c r="R875" s="148" t="s">
        <v>251</v>
      </c>
      <c r="S875" s="149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 t="s">
        <v>3</v>
      </c>
    </row>
    <row r="876" spans="1:65">
      <c r="A876" s="29"/>
      <c r="B876" s="19"/>
      <c r="C876" s="9"/>
      <c r="D876" s="10" t="s">
        <v>284</v>
      </c>
      <c r="E876" s="11" t="s">
        <v>284</v>
      </c>
      <c r="F876" s="11" t="s">
        <v>285</v>
      </c>
      <c r="G876" s="11" t="s">
        <v>318</v>
      </c>
      <c r="H876" s="11" t="s">
        <v>284</v>
      </c>
      <c r="I876" s="11" t="s">
        <v>284</v>
      </c>
      <c r="J876" s="11" t="s">
        <v>284</v>
      </c>
      <c r="K876" s="11" t="s">
        <v>284</v>
      </c>
      <c r="L876" s="11" t="s">
        <v>284</v>
      </c>
      <c r="M876" s="11" t="s">
        <v>284</v>
      </c>
      <c r="N876" s="11" t="s">
        <v>318</v>
      </c>
      <c r="O876" s="11" t="s">
        <v>318</v>
      </c>
      <c r="P876" s="11" t="s">
        <v>318</v>
      </c>
      <c r="Q876" s="11" t="s">
        <v>285</v>
      </c>
      <c r="R876" s="11" t="s">
        <v>284</v>
      </c>
      <c r="S876" s="149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2</v>
      </c>
    </row>
    <row r="877" spans="1:65">
      <c r="A877" s="29"/>
      <c r="B877" s="19"/>
      <c r="C877" s="9"/>
      <c r="D877" s="25" t="s">
        <v>319</v>
      </c>
      <c r="E877" s="25" t="s">
        <v>320</v>
      </c>
      <c r="F877" s="25" t="s">
        <v>320</v>
      </c>
      <c r="G877" s="25" t="s">
        <v>321</v>
      </c>
      <c r="H877" s="25" t="s">
        <v>321</v>
      </c>
      <c r="I877" s="25" t="s">
        <v>321</v>
      </c>
      <c r="J877" s="25" t="s">
        <v>321</v>
      </c>
      <c r="K877" s="25" t="s">
        <v>321</v>
      </c>
      <c r="L877" s="25" t="s">
        <v>321</v>
      </c>
      <c r="M877" s="25" t="s">
        <v>321</v>
      </c>
      <c r="N877" s="25" t="s">
        <v>319</v>
      </c>
      <c r="O877" s="25" t="s">
        <v>319</v>
      </c>
      <c r="P877" s="25" t="s">
        <v>322</v>
      </c>
      <c r="Q877" s="25" t="s">
        <v>319</v>
      </c>
      <c r="R877" s="25" t="s">
        <v>256</v>
      </c>
      <c r="S877" s="149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3</v>
      </c>
    </row>
    <row r="878" spans="1:65">
      <c r="A878" s="29"/>
      <c r="B878" s="18">
        <v>1</v>
      </c>
      <c r="C878" s="14">
        <v>1</v>
      </c>
      <c r="D878" s="21">
        <v>1.42</v>
      </c>
      <c r="E878" s="21">
        <v>1.5739173875001597</v>
      </c>
      <c r="F878" s="21">
        <v>1.3690440000000001</v>
      </c>
      <c r="G878" s="143">
        <v>1.9800000000000002</v>
      </c>
      <c r="H878" s="21">
        <v>1.6</v>
      </c>
      <c r="I878" s="21">
        <v>1.4</v>
      </c>
      <c r="J878" s="21">
        <v>1.3</v>
      </c>
      <c r="K878" s="21">
        <v>1.3</v>
      </c>
      <c r="L878" s="21">
        <v>1.4</v>
      </c>
      <c r="M878" s="21">
        <v>1.5</v>
      </c>
      <c r="N878" s="21">
        <v>1.5670317024000002</v>
      </c>
      <c r="O878" s="143">
        <v>2.2000000000000002</v>
      </c>
      <c r="P878" s="143">
        <v>2.2999999999999998</v>
      </c>
      <c r="Q878" s="143" t="s">
        <v>103</v>
      </c>
      <c r="R878" s="143">
        <v>1</v>
      </c>
      <c r="S878" s="149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>
        <v>1</v>
      </c>
      <c r="C879" s="9">
        <v>2</v>
      </c>
      <c r="D879" s="11">
        <v>1.45</v>
      </c>
      <c r="E879" s="11">
        <v>1.5340877601349632</v>
      </c>
      <c r="F879" s="11">
        <v>1.2874349999999999</v>
      </c>
      <c r="G879" s="144">
        <v>1.99</v>
      </c>
      <c r="H879" s="11">
        <v>1.5</v>
      </c>
      <c r="I879" s="11">
        <v>1.5</v>
      </c>
      <c r="J879" s="11">
        <v>1.4</v>
      </c>
      <c r="K879" s="11">
        <v>1.3</v>
      </c>
      <c r="L879" s="11">
        <v>1.5</v>
      </c>
      <c r="M879" s="11">
        <v>1.4</v>
      </c>
      <c r="N879" s="11">
        <v>1.6237321116000001</v>
      </c>
      <c r="O879" s="144">
        <v>2.2000000000000002</v>
      </c>
      <c r="P879" s="144">
        <v>2.8</v>
      </c>
      <c r="Q879" s="144" t="s">
        <v>103</v>
      </c>
      <c r="R879" s="144">
        <v>1</v>
      </c>
      <c r="S879" s="149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12</v>
      </c>
    </row>
    <row r="880" spans="1:65">
      <c r="A880" s="29"/>
      <c r="B880" s="19">
        <v>1</v>
      </c>
      <c r="C880" s="9">
        <v>3</v>
      </c>
      <c r="D880" s="11">
        <v>1.4</v>
      </c>
      <c r="E880" s="11">
        <v>1.5268230606583679</v>
      </c>
      <c r="F880" s="11">
        <v>1.3386690000000001</v>
      </c>
      <c r="G880" s="144">
        <v>1.9699999999999998</v>
      </c>
      <c r="H880" s="11">
        <v>1.5</v>
      </c>
      <c r="I880" s="11">
        <v>1.6</v>
      </c>
      <c r="J880" s="11">
        <v>1.4</v>
      </c>
      <c r="K880" s="11">
        <v>1.3</v>
      </c>
      <c r="L880" s="11">
        <v>1.4</v>
      </c>
      <c r="M880" s="11">
        <v>1.4</v>
      </c>
      <c r="N880" s="11">
        <v>1.6896953783999999</v>
      </c>
      <c r="O880" s="144">
        <v>2.2000000000000002</v>
      </c>
      <c r="P880" s="144">
        <v>2.2000000000000002</v>
      </c>
      <c r="Q880" s="144" t="s">
        <v>103</v>
      </c>
      <c r="R880" s="144">
        <v>2</v>
      </c>
      <c r="S880" s="149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16</v>
      </c>
    </row>
    <row r="881" spans="1:65">
      <c r="A881" s="29"/>
      <c r="B881" s="19">
        <v>1</v>
      </c>
      <c r="C881" s="9">
        <v>4</v>
      </c>
      <c r="D881" s="11">
        <v>1.51</v>
      </c>
      <c r="E881" s="11">
        <v>1.4922937713123838</v>
      </c>
      <c r="F881" s="11">
        <v>1.2479349999999998</v>
      </c>
      <c r="G881" s="144">
        <v>1.9</v>
      </c>
      <c r="H881" s="11">
        <v>1.5</v>
      </c>
      <c r="I881" s="11">
        <v>1.5</v>
      </c>
      <c r="J881" s="11">
        <v>1.4</v>
      </c>
      <c r="K881" s="11">
        <v>1.3</v>
      </c>
      <c r="L881" s="11">
        <v>1.5</v>
      </c>
      <c r="M881" s="11">
        <v>1.5</v>
      </c>
      <c r="N881" s="11">
        <v>1.5765455771520003</v>
      </c>
      <c r="O881" s="144">
        <v>2.2000000000000002</v>
      </c>
      <c r="P881" s="144">
        <v>2.7</v>
      </c>
      <c r="Q881" s="144" t="s">
        <v>103</v>
      </c>
      <c r="R881" s="144">
        <v>2</v>
      </c>
      <c r="S881" s="149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1.4556021939305455</v>
      </c>
    </row>
    <row r="882" spans="1:65">
      <c r="A882" s="29"/>
      <c r="B882" s="19">
        <v>1</v>
      </c>
      <c r="C882" s="9">
        <v>5</v>
      </c>
      <c r="D882" s="11">
        <v>1.4</v>
      </c>
      <c r="E882" s="11">
        <v>1.4572981950117503</v>
      </c>
      <c r="F882" s="11">
        <v>1.24874</v>
      </c>
      <c r="G882" s="144">
        <v>1.9299999999999997</v>
      </c>
      <c r="H882" s="11">
        <v>1.5</v>
      </c>
      <c r="I882" s="11">
        <v>1.5</v>
      </c>
      <c r="J882" s="11">
        <v>1.4</v>
      </c>
      <c r="K882" s="11">
        <v>1.3</v>
      </c>
      <c r="L882" s="11">
        <v>1.5</v>
      </c>
      <c r="M882" s="11">
        <v>1.5</v>
      </c>
      <c r="N882" s="11">
        <v>1.7085293580000001</v>
      </c>
      <c r="O882" s="144">
        <v>2.2000000000000002</v>
      </c>
      <c r="P882" s="144">
        <v>2.4</v>
      </c>
      <c r="Q882" s="144" t="s">
        <v>103</v>
      </c>
      <c r="R882" s="144">
        <v>2</v>
      </c>
      <c r="S882" s="149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109</v>
      </c>
    </row>
    <row r="883" spans="1:65">
      <c r="A883" s="29"/>
      <c r="B883" s="19">
        <v>1</v>
      </c>
      <c r="C883" s="9">
        <v>6</v>
      </c>
      <c r="D883" s="11">
        <v>1.51</v>
      </c>
      <c r="E883" s="11">
        <v>1.6068928472630974</v>
      </c>
      <c r="F883" s="11">
        <v>1.3684749999999999</v>
      </c>
      <c r="G883" s="144">
        <v>1.89</v>
      </c>
      <c r="H883" s="11">
        <v>1.5</v>
      </c>
      <c r="I883" s="11">
        <v>1.5</v>
      </c>
      <c r="J883" s="11">
        <v>1.4</v>
      </c>
      <c r="K883" s="11">
        <v>1.3</v>
      </c>
      <c r="L883" s="11">
        <v>1.5</v>
      </c>
      <c r="M883" s="145">
        <v>1.8</v>
      </c>
      <c r="N883" s="11">
        <v>1.6689864864000001</v>
      </c>
      <c r="O883" s="144">
        <v>2.2999999999999998</v>
      </c>
      <c r="P883" s="144">
        <v>2.8</v>
      </c>
      <c r="Q883" s="144" t="s">
        <v>103</v>
      </c>
      <c r="R883" s="144">
        <v>1</v>
      </c>
      <c r="S883" s="149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9"/>
      <c r="B884" s="20" t="s">
        <v>257</v>
      </c>
      <c r="C884" s="12"/>
      <c r="D884" s="22">
        <v>1.4483333333333333</v>
      </c>
      <c r="E884" s="22">
        <v>1.5318855036467873</v>
      </c>
      <c r="F884" s="22">
        <v>1.3100496666666668</v>
      </c>
      <c r="G884" s="22">
        <v>1.9433333333333334</v>
      </c>
      <c r="H884" s="22">
        <v>1.5166666666666666</v>
      </c>
      <c r="I884" s="22">
        <v>1.5</v>
      </c>
      <c r="J884" s="22">
        <v>1.3833333333333335</v>
      </c>
      <c r="K884" s="22">
        <v>1.3</v>
      </c>
      <c r="L884" s="22">
        <v>1.4666666666666668</v>
      </c>
      <c r="M884" s="22">
        <v>1.5166666666666666</v>
      </c>
      <c r="N884" s="22">
        <v>1.6390867689919999</v>
      </c>
      <c r="O884" s="22">
        <v>2.2166666666666668</v>
      </c>
      <c r="P884" s="22">
        <v>2.5333333333333332</v>
      </c>
      <c r="Q884" s="22" t="s">
        <v>685</v>
      </c>
      <c r="R884" s="22">
        <v>1.5</v>
      </c>
      <c r="S884" s="149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258</v>
      </c>
      <c r="C885" s="28"/>
      <c r="D885" s="11">
        <v>1.4350000000000001</v>
      </c>
      <c r="E885" s="11">
        <v>1.5304554103966654</v>
      </c>
      <c r="F885" s="11">
        <v>1.3130519999999999</v>
      </c>
      <c r="G885" s="11">
        <v>1.9499999999999997</v>
      </c>
      <c r="H885" s="11">
        <v>1.5</v>
      </c>
      <c r="I885" s="11">
        <v>1.5</v>
      </c>
      <c r="J885" s="11">
        <v>1.4</v>
      </c>
      <c r="K885" s="11">
        <v>1.3</v>
      </c>
      <c r="L885" s="11">
        <v>1.5</v>
      </c>
      <c r="M885" s="11">
        <v>1.5</v>
      </c>
      <c r="N885" s="11">
        <v>1.6463592990000002</v>
      </c>
      <c r="O885" s="11">
        <v>2.2000000000000002</v>
      </c>
      <c r="P885" s="11">
        <v>2.5499999999999998</v>
      </c>
      <c r="Q885" s="11" t="s">
        <v>685</v>
      </c>
      <c r="R885" s="11">
        <v>1.5</v>
      </c>
      <c r="S885" s="149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259</v>
      </c>
      <c r="C886" s="28"/>
      <c r="D886" s="23">
        <v>5.1153364177409399E-2</v>
      </c>
      <c r="E886" s="23">
        <v>5.3951887822293369E-2</v>
      </c>
      <c r="F886" s="23">
        <v>5.6287560564183943E-2</v>
      </c>
      <c r="G886" s="23">
        <v>4.2739521132865679E-2</v>
      </c>
      <c r="H886" s="23">
        <v>4.0824829046386339E-2</v>
      </c>
      <c r="I886" s="23">
        <v>6.3245553203367638E-2</v>
      </c>
      <c r="J886" s="23">
        <v>4.0824829046386249E-2</v>
      </c>
      <c r="K886" s="23">
        <v>0</v>
      </c>
      <c r="L886" s="23">
        <v>5.1639777949432267E-2</v>
      </c>
      <c r="M886" s="23">
        <v>0.14719601443879748</v>
      </c>
      <c r="N886" s="23">
        <v>5.9357554561141827E-2</v>
      </c>
      <c r="O886" s="23">
        <v>4.0824829046386159E-2</v>
      </c>
      <c r="P886" s="23">
        <v>0.26583202716502508</v>
      </c>
      <c r="Q886" s="23" t="s">
        <v>685</v>
      </c>
      <c r="R886" s="23">
        <v>0.54772255750516607</v>
      </c>
      <c r="S886" s="202"/>
      <c r="T886" s="203"/>
      <c r="U886" s="203"/>
      <c r="V886" s="203"/>
      <c r="W886" s="203"/>
      <c r="X886" s="203"/>
      <c r="Y886" s="203"/>
      <c r="Z886" s="203"/>
      <c r="AA886" s="203"/>
      <c r="AB886" s="203"/>
      <c r="AC886" s="203"/>
      <c r="AD886" s="203"/>
      <c r="AE886" s="203"/>
      <c r="AF886" s="203"/>
      <c r="AG886" s="203"/>
      <c r="AH886" s="203"/>
      <c r="AI886" s="203"/>
      <c r="AJ886" s="203"/>
      <c r="AK886" s="203"/>
      <c r="AL886" s="203"/>
      <c r="AM886" s="203"/>
      <c r="AN886" s="203"/>
      <c r="AO886" s="203"/>
      <c r="AP886" s="203"/>
      <c r="AQ886" s="203"/>
      <c r="AR886" s="203"/>
      <c r="AS886" s="203"/>
      <c r="AT886" s="203"/>
      <c r="AU886" s="203"/>
      <c r="AV886" s="203"/>
      <c r="AW886" s="203"/>
      <c r="AX886" s="203"/>
      <c r="AY886" s="203"/>
      <c r="AZ886" s="203"/>
      <c r="BA886" s="203"/>
      <c r="BB886" s="203"/>
      <c r="BC886" s="203"/>
      <c r="BD886" s="203"/>
      <c r="BE886" s="203"/>
      <c r="BF886" s="203"/>
      <c r="BG886" s="203"/>
      <c r="BH886" s="203"/>
      <c r="BI886" s="203"/>
      <c r="BJ886" s="203"/>
      <c r="BK886" s="203"/>
      <c r="BL886" s="203"/>
      <c r="BM886" s="56"/>
    </row>
    <row r="887" spans="1:65">
      <c r="A887" s="29"/>
      <c r="B887" s="3" t="s">
        <v>86</v>
      </c>
      <c r="C887" s="28"/>
      <c r="D887" s="13">
        <v>3.5318778488429965E-2</v>
      </c>
      <c r="E887" s="13">
        <v>3.5219269125438019E-2</v>
      </c>
      <c r="F887" s="13">
        <v>4.2965974494237197E-2</v>
      </c>
      <c r="G887" s="13">
        <v>2.1992892521200177E-2</v>
      </c>
      <c r="H887" s="13">
        <v>2.6917469700914069E-2</v>
      </c>
      <c r="I887" s="13">
        <v>4.2163702135578428E-2</v>
      </c>
      <c r="J887" s="13">
        <v>2.9511924611845475E-2</v>
      </c>
      <c r="K887" s="13">
        <v>0</v>
      </c>
      <c r="L887" s="13">
        <v>3.520893951097654E-2</v>
      </c>
      <c r="M887" s="13">
        <v>9.7052317212393949E-2</v>
      </c>
      <c r="N887" s="13">
        <v>3.6213796416430924E-2</v>
      </c>
      <c r="O887" s="13">
        <v>1.8417216111151651E-2</v>
      </c>
      <c r="P887" s="13">
        <v>0.10493369493356254</v>
      </c>
      <c r="Q887" s="13" t="s">
        <v>685</v>
      </c>
      <c r="R887" s="13">
        <v>0.36514837167011072</v>
      </c>
      <c r="S887" s="149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260</v>
      </c>
      <c r="C888" s="28"/>
      <c r="D888" s="13">
        <v>-4.9937136860066511E-3</v>
      </c>
      <c r="E888" s="13">
        <v>5.2406701524854826E-2</v>
      </c>
      <c r="F888" s="13">
        <v>-9.9994715500424491E-2</v>
      </c>
      <c r="G888" s="13">
        <v>0.33507172594029511</v>
      </c>
      <c r="H888" s="13">
        <v>4.1951347003146067E-2</v>
      </c>
      <c r="I888" s="13">
        <v>3.0501332200913778E-2</v>
      </c>
      <c r="J888" s="13">
        <v>-4.9648771414712689E-2</v>
      </c>
      <c r="K888" s="13">
        <v>-0.10689884542587469</v>
      </c>
      <c r="L888" s="13">
        <v>7.6013025964491998E-3</v>
      </c>
      <c r="M888" s="13">
        <v>4.1951347003146067E-2</v>
      </c>
      <c r="N888" s="13">
        <v>0.12605406602609825</v>
      </c>
      <c r="O888" s="13">
        <v>0.52285196869690598</v>
      </c>
      <c r="P888" s="13">
        <v>0.74040224993932102</v>
      </c>
      <c r="Q888" s="13" t="s">
        <v>685</v>
      </c>
      <c r="R888" s="13">
        <v>3.0501332200913778E-2</v>
      </c>
      <c r="S888" s="149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45" t="s">
        <v>261</v>
      </c>
      <c r="C889" s="46"/>
      <c r="D889" s="44">
        <v>0.36</v>
      </c>
      <c r="E889" s="44">
        <v>0.08</v>
      </c>
      <c r="F889" s="44">
        <v>1.0900000000000001</v>
      </c>
      <c r="G889" s="44">
        <v>2.25</v>
      </c>
      <c r="H889" s="44">
        <v>0</v>
      </c>
      <c r="I889" s="44">
        <v>0.09</v>
      </c>
      <c r="J889" s="44">
        <v>0.7</v>
      </c>
      <c r="K889" s="44">
        <v>1.1399999999999999</v>
      </c>
      <c r="L889" s="44">
        <v>0.26</v>
      </c>
      <c r="M889" s="44">
        <v>0</v>
      </c>
      <c r="N889" s="44">
        <v>0.65</v>
      </c>
      <c r="O889" s="44">
        <v>3.69</v>
      </c>
      <c r="P889" s="44">
        <v>5.36</v>
      </c>
      <c r="Q889" s="44">
        <v>5.19</v>
      </c>
      <c r="R889" s="44" t="s">
        <v>262</v>
      </c>
      <c r="S889" s="149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0" t="s">
        <v>330</v>
      </c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BM890" s="55"/>
    </row>
    <row r="891" spans="1:65">
      <c r="BM891" s="55"/>
    </row>
    <row r="892" spans="1:65" ht="15">
      <c r="B892" s="8" t="s">
        <v>592</v>
      </c>
      <c r="BM892" s="27" t="s">
        <v>66</v>
      </c>
    </row>
    <row r="893" spans="1:65" ht="15">
      <c r="A893" s="24" t="s">
        <v>18</v>
      </c>
      <c r="B893" s="18" t="s">
        <v>110</v>
      </c>
      <c r="C893" s="15" t="s">
        <v>111</v>
      </c>
      <c r="D893" s="16" t="s">
        <v>226</v>
      </c>
      <c r="E893" s="17" t="s">
        <v>226</v>
      </c>
      <c r="F893" s="17" t="s">
        <v>226</v>
      </c>
      <c r="G893" s="17" t="s">
        <v>226</v>
      </c>
      <c r="H893" s="17" t="s">
        <v>226</v>
      </c>
      <c r="I893" s="17" t="s">
        <v>226</v>
      </c>
      <c r="J893" s="17" t="s">
        <v>226</v>
      </c>
      <c r="K893" s="17" t="s">
        <v>226</v>
      </c>
      <c r="L893" s="17" t="s">
        <v>226</v>
      </c>
      <c r="M893" s="17" t="s">
        <v>226</v>
      </c>
      <c r="N893" s="17" t="s">
        <v>226</v>
      </c>
      <c r="O893" s="17" t="s">
        <v>226</v>
      </c>
      <c r="P893" s="17" t="s">
        <v>226</v>
      </c>
      <c r="Q893" s="17" t="s">
        <v>226</v>
      </c>
      <c r="R893" s="17" t="s">
        <v>226</v>
      </c>
      <c r="S893" s="17" t="s">
        <v>226</v>
      </c>
      <c r="T893" s="17" t="s">
        <v>226</v>
      </c>
      <c r="U893" s="17" t="s">
        <v>226</v>
      </c>
      <c r="V893" s="17" t="s">
        <v>226</v>
      </c>
      <c r="W893" s="149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227</v>
      </c>
      <c r="C894" s="9" t="s">
        <v>227</v>
      </c>
      <c r="D894" s="147" t="s">
        <v>230</v>
      </c>
      <c r="E894" s="148" t="s">
        <v>231</v>
      </c>
      <c r="F894" s="148" t="s">
        <v>232</v>
      </c>
      <c r="G894" s="148" t="s">
        <v>235</v>
      </c>
      <c r="H894" s="148" t="s">
        <v>236</v>
      </c>
      <c r="I894" s="148" t="s">
        <v>237</v>
      </c>
      <c r="J894" s="148" t="s">
        <v>238</v>
      </c>
      <c r="K894" s="148" t="s">
        <v>239</v>
      </c>
      <c r="L894" s="148" t="s">
        <v>240</v>
      </c>
      <c r="M894" s="148" t="s">
        <v>241</v>
      </c>
      <c r="N894" s="148" t="s">
        <v>242</v>
      </c>
      <c r="O894" s="148" t="s">
        <v>244</v>
      </c>
      <c r="P894" s="148" t="s">
        <v>245</v>
      </c>
      <c r="Q894" s="148" t="s">
        <v>246</v>
      </c>
      <c r="R894" s="148" t="s">
        <v>247</v>
      </c>
      <c r="S894" s="148" t="s">
        <v>281</v>
      </c>
      <c r="T894" s="148" t="s">
        <v>250</v>
      </c>
      <c r="U894" s="148" t="s">
        <v>251</v>
      </c>
      <c r="V894" s="148" t="s">
        <v>296</v>
      </c>
      <c r="W894" s="149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284</v>
      </c>
      <c r="E895" s="11" t="s">
        <v>284</v>
      </c>
      <c r="F895" s="11" t="s">
        <v>285</v>
      </c>
      <c r="G895" s="11" t="s">
        <v>318</v>
      </c>
      <c r="H895" s="11" t="s">
        <v>284</v>
      </c>
      <c r="I895" s="11" t="s">
        <v>284</v>
      </c>
      <c r="J895" s="11" t="s">
        <v>284</v>
      </c>
      <c r="K895" s="11" t="s">
        <v>284</v>
      </c>
      <c r="L895" s="11" t="s">
        <v>284</v>
      </c>
      <c r="M895" s="11" t="s">
        <v>284</v>
      </c>
      <c r="N895" s="11" t="s">
        <v>318</v>
      </c>
      <c r="O895" s="11" t="s">
        <v>318</v>
      </c>
      <c r="P895" s="11" t="s">
        <v>284</v>
      </c>
      <c r="Q895" s="11" t="s">
        <v>284</v>
      </c>
      <c r="R895" s="11" t="s">
        <v>284</v>
      </c>
      <c r="S895" s="11" t="s">
        <v>318</v>
      </c>
      <c r="T895" s="11" t="s">
        <v>285</v>
      </c>
      <c r="U895" s="11" t="s">
        <v>284</v>
      </c>
      <c r="V895" s="11" t="s">
        <v>285</v>
      </c>
      <c r="W895" s="149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/>
      <c r="C896" s="9"/>
      <c r="D896" s="25" t="s">
        <v>319</v>
      </c>
      <c r="E896" s="25" t="s">
        <v>320</v>
      </c>
      <c r="F896" s="25" t="s">
        <v>320</v>
      </c>
      <c r="G896" s="25" t="s">
        <v>321</v>
      </c>
      <c r="H896" s="25" t="s">
        <v>321</v>
      </c>
      <c r="I896" s="25" t="s">
        <v>321</v>
      </c>
      <c r="J896" s="25" t="s">
        <v>321</v>
      </c>
      <c r="K896" s="25" t="s">
        <v>321</v>
      </c>
      <c r="L896" s="25" t="s">
        <v>321</v>
      </c>
      <c r="M896" s="25" t="s">
        <v>321</v>
      </c>
      <c r="N896" s="25" t="s">
        <v>319</v>
      </c>
      <c r="O896" s="25" t="s">
        <v>319</v>
      </c>
      <c r="P896" s="25" t="s">
        <v>321</v>
      </c>
      <c r="Q896" s="25" t="s">
        <v>319</v>
      </c>
      <c r="R896" s="25" t="s">
        <v>287</v>
      </c>
      <c r="S896" s="25" t="s">
        <v>322</v>
      </c>
      <c r="T896" s="25" t="s">
        <v>319</v>
      </c>
      <c r="U896" s="25" t="s">
        <v>256</v>
      </c>
      <c r="V896" s="25" t="s">
        <v>321</v>
      </c>
      <c r="W896" s="149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8">
        <v>1</v>
      </c>
      <c r="C897" s="14">
        <v>1</v>
      </c>
      <c r="D897" s="220">
        <v>39.32</v>
      </c>
      <c r="E897" s="220">
        <v>40.779122221113326</v>
      </c>
      <c r="F897" s="220">
        <v>34.383000000000003</v>
      </c>
      <c r="G897" s="228">
        <v>61.4</v>
      </c>
      <c r="H897" s="220">
        <v>44.3</v>
      </c>
      <c r="I897" s="220">
        <v>41</v>
      </c>
      <c r="J897" s="220">
        <v>45.5</v>
      </c>
      <c r="K897" s="220">
        <v>38.1</v>
      </c>
      <c r="L897" s="220">
        <v>36.4</v>
      </c>
      <c r="M897" s="220">
        <v>39.9</v>
      </c>
      <c r="N897" s="220">
        <v>40.917972460800001</v>
      </c>
      <c r="O897" s="220">
        <v>40.5</v>
      </c>
      <c r="P897" s="220">
        <v>37.9</v>
      </c>
      <c r="Q897" s="220">
        <v>46</v>
      </c>
      <c r="R897" s="220">
        <v>33</v>
      </c>
      <c r="S897" s="220">
        <v>32.1</v>
      </c>
      <c r="T897" s="220">
        <v>40.6</v>
      </c>
      <c r="U897" s="220">
        <v>36</v>
      </c>
      <c r="V897" s="220">
        <v>33.292999999999999</v>
      </c>
      <c r="W897" s="221"/>
      <c r="X897" s="222"/>
      <c r="Y897" s="222"/>
      <c r="Z897" s="222"/>
      <c r="AA897" s="222"/>
      <c r="AB897" s="222"/>
      <c r="AC897" s="222"/>
      <c r="AD897" s="222"/>
      <c r="AE897" s="222"/>
      <c r="AF897" s="222"/>
      <c r="AG897" s="222"/>
      <c r="AH897" s="222"/>
      <c r="AI897" s="222"/>
      <c r="AJ897" s="222"/>
      <c r="AK897" s="222"/>
      <c r="AL897" s="222"/>
      <c r="AM897" s="222"/>
      <c r="AN897" s="222"/>
      <c r="AO897" s="222"/>
      <c r="AP897" s="222"/>
      <c r="AQ897" s="222"/>
      <c r="AR897" s="222"/>
      <c r="AS897" s="222"/>
      <c r="AT897" s="222"/>
      <c r="AU897" s="222"/>
      <c r="AV897" s="222"/>
      <c r="AW897" s="222"/>
      <c r="AX897" s="222"/>
      <c r="AY897" s="222"/>
      <c r="AZ897" s="222"/>
      <c r="BA897" s="222"/>
      <c r="BB897" s="222"/>
      <c r="BC897" s="222"/>
      <c r="BD897" s="222"/>
      <c r="BE897" s="222"/>
      <c r="BF897" s="222"/>
      <c r="BG897" s="222"/>
      <c r="BH897" s="222"/>
      <c r="BI897" s="222"/>
      <c r="BJ897" s="222"/>
      <c r="BK897" s="222"/>
      <c r="BL897" s="222"/>
      <c r="BM897" s="223">
        <v>1</v>
      </c>
    </row>
    <row r="898" spans="1:65">
      <c r="A898" s="29"/>
      <c r="B898" s="19">
        <v>1</v>
      </c>
      <c r="C898" s="9">
        <v>2</v>
      </c>
      <c r="D898" s="224">
        <v>41.94</v>
      </c>
      <c r="E898" s="224">
        <v>41.404214947338559</v>
      </c>
      <c r="F898" s="224">
        <v>33.994</v>
      </c>
      <c r="G898" s="230">
        <v>61.199999999999996</v>
      </c>
      <c r="H898" s="224">
        <v>46.1</v>
      </c>
      <c r="I898" s="224">
        <v>42.2</v>
      </c>
      <c r="J898" s="224">
        <v>45.8</v>
      </c>
      <c r="K898" s="224">
        <v>39.6</v>
      </c>
      <c r="L898" s="224">
        <v>37.700000000000003</v>
      </c>
      <c r="M898" s="224">
        <v>38.299999999999997</v>
      </c>
      <c r="N898" s="224">
        <v>40.595465392800001</v>
      </c>
      <c r="O898" s="224">
        <v>41.7</v>
      </c>
      <c r="P898" s="224">
        <v>40.9</v>
      </c>
      <c r="Q898" s="224">
        <v>46</v>
      </c>
      <c r="R898" s="231">
        <v>30.800000000000004</v>
      </c>
      <c r="S898" s="224">
        <v>34.5</v>
      </c>
      <c r="T898" s="224">
        <v>39.200000000000003</v>
      </c>
      <c r="U898" s="224">
        <v>36</v>
      </c>
      <c r="V898" s="224">
        <v>34.085000000000001</v>
      </c>
      <c r="W898" s="221"/>
      <c r="X898" s="222"/>
      <c r="Y898" s="222"/>
      <c r="Z898" s="222"/>
      <c r="AA898" s="222"/>
      <c r="AB898" s="222"/>
      <c r="AC898" s="222"/>
      <c r="AD898" s="222"/>
      <c r="AE898" s="222"/>
      <c r="AF898" s="222"/>
      <c r="AG898" s="222"/>
      <c r="AH898" s="222"/>
      <c r="AI898" s="222"/>
      <c r="AJ898" s="222"/>
      <c r="AK898" s="222"/>
      <c r="AL898" s="222"/>
      <c r="AM898" s="222"/>
      <c r="AN898" s="222"/>
      <c r="AO898" s="222"/>
      <c r="AP898" s="222"/>
      <c r="AQ898" s="222"/>
      <c r="AR898" s="222"/>
      <c r="AS898" s="222"/>
      <c r="AT898" s="222"/>
      <c r="AU898" s="222"/>
      <c r="AV898" s="222"/>
      <c r="AW898" s="222"/>
      <c r="AX898" s="222"/>
      <c r="AY898" s="222"/>
      <c r="AZ898" s="222"/>
      <c r="BA898" s="222"/>
      <c r="BB898" s="222"/>
      <c r="BC898" s="222"/>
      <c r="BD898" s="222"/>
      <c r="BE898" s="222"/>
      <c r="BF898" s="222"/>
      <c r="BG898" s="222"/>
      <c r="BH898" s="222"/>
      <c r="BI898" s="222"/>
      <c r="BJ898" s="222"/>
      <c r="BK898" s="222"/>
      <c r="BL898" s="222"/>
      <c r="BM898" s="223">
        <v>13</v>
      </c>
    </row>
    <row r="899" spans="1:65">
      <c r="A899" s="29"/>
      <c r="B899" s="19">
        <v>1</v>
      </c>
      <c r="C899" s="9">
        <v>3</v>
      </c>
      <c r="D899" s="224">
        <v>39.06</v>
      </c>
      <c r="E899" s="224">
        <v>39.932031277975597</v>
      </c>
      <c r="F899" s="224">
        <v>33.948</v>
      </c>
      <c r="G899" s="230">
        <v>59.7</v>
      </c>
      <c r="H899" s="224">
        <v>42.3</v>
      </c>
      <c r="I899" s="224">
        <v>42.4</v>
      </c>
      <c r="J899" s="224">
        <v>46</v>
      </c>
      <c r="K899" s="224">
        <v>38.200000000000003</v>
      </c>
      <c r="L899" s="224">
        <v>36.5</v>
      </c>
      <c r="M899" s="224">
        <v>39.200000000000003</v>
      </c>
      <c r="N899" s="224">
        <v>41.153837584800002</v>
      </c>
      <c r="O899" s="224">
        <v>41.2</v>
      </c>
      <c r="P899" s="224">
        <v>41</v>
      </c>
      <c r="Q899" s="224">
        <v>46</v>
      </c>
      <c r="R899" s="224">
        <v>34.1</v>
      </c>
      <c r="S899" s="224">
        <v>30</v>
      </c>
      <c r="T899" s="224">
        <v>39.700000000000003</v>
      </c>
      <c r="U899" s="224">
        <v>38</v>
      </c>
      <c r="V899" s="224">
        <v>33.716999999999999</v>
      </c>
      <c r="W899" s="221"/>
      <c r="X899" s="222"/>
      <c r="Y899" s="222"/>
      <c r="Z899" s="222"/>
      <c r="AA899" s="222"/>
      <c r="AB899" s="222"/>
      <c r="AC899" s="222"/>
      <c r="AD899" s="222"/>
      <c r="AE899" s="222"/>
      <c r="AF899" s="222"/>
      <c r="AG899" s="222"/>
      <c r="AH899" s="222"/>
      <c r="AI899" s="222"/>
      <c r="AJ899" s="222"/>
      <c r="AK899" s="222"/>
      <c r="AL899" s="222"/>
      <c r="AM899" s="222"/>
      <c r="AN899" s="222"/>
      <c r="AO899" s="222"/>
      <c r="AP899" s="222"/>
      <c r="AQ899" s="222"/>
      <c r="AR899" s="222"/>
      <c r="AS899" s="222"/>
      <c r="AT899" s="222"/>
      <c r="AU899" s="222"/>
      <c r="AV899" s="222"/>
      <c r="AW899" s="222"/>
      <c r="AX899" s="222"/>
      <c r="AY899" s="222"/>
      <c r="AZ899" s="222"/>
      <c r="BA899" s="222"/>
      <c r="BB899" s="222"/>
      <c r="BC899" s="222"/>
      <c r="BD899" s="222"/>
      <c r="BE899" s="222"/>
      <c r="BF899" s="222"/>
      <c r="BG899" s="222"/>
      <c r="BH899" s="222"/>
      <c r="BI899" s="222"/>
      <c r="BJ899" s="222"/>
      <c r="BK899" s="222"/>
      <c r="BL899" s="222"/>
      <c r="BM899" s="223">
        <v>16</v>
      </c>
    </row>
    <row r="900" spans="1:65">
      <c r="A900" s="29"/>
      <c r="B900" s="19">
        <v>1</v>
      </c>
      <c r="C900" s="9">
        <v>4</v>
      </c>
      <c r="D900" s="224">
        <v>40.61</v>
      </c>
      <c r="E900" s="224">
        <v>39.189554783003672</v>
      </c>
      <c r="F900" s="224">
        <v>33.122</v>
      </c>
      <c r="G900" s="230">
        <v>59.2</v>
      </c>
      <c r="H900" s="224">
        <v>45.1</v>
      </c>
      <c r="I900" s="224">
        <v>40.700000000000003</v>
      </c>
      <c r="J900" s="224">
        <v>46.3</v>
      </c>
      <c r="K900" s="224">
        <v>39.9</v>
      </c>
      <c r="L900" s="224">
        <v>36.700000000000003</v>
      </c>
      <c r="M900" s="224">
        <v>39.700000000000003</v>
      </c>
      <c r="N900" s="224">
        <v>42.514391668800009</v>
      </c>
      <c r="O900" s="224">
        <v>40.5</v>
      </c>
      <c r="P900" s="224">
        <v>40</v>
      </c>
      <c r="Q900" s="224">
        <v>45</v>
      </c>
      <c r="R900" s="224">
        <v>34.799999999999997</v>
      </c>
      <c r="S900" s="224">
        <v>36</v>
      </c>
      <c r="T900" s="224">
        <v>39.200000000000003</v>
      </c>
      <c r="U900" s="224">
        <v>40</v>
      </c>
      <c r="V900" s="224">
        <v>29.84</v>
      </c>
      <c r="W900" s="221"/>
      <c r="X900" s="222"/>
      <c r="Y900" s="222"/>
      <c r="Z900" s="222"/>
      <c r="AA900" s="222"/>
      <c r="AB900" s="222"/>
      <c r="AC900" s="222"/>
      <c r="AD900" s="222"/>
      <c r="AE900" s="222"/>
      <c r="AF900" s="222"/>
      <c r="AG900" s="222"/>
      <c r="AH900" s="222"/>
      <c r="AI900" s="222"/>
      <c r="AJ900" s="222"/>
      <c r="AK900" s="222"/>
      <c r="AL900" s="222"/>
      <c r="AM900" s="222"/>
      <c r="AN900" s="222"/>
      <c r="AO900" s="222"/>
      <c r="AP900" s="222"/>
      <c r="AQ900" s="222"/>
      <c r="AR900" s="222"/>
      <c r="AS900" s="222"/>
      <c r="AT900" s="222"/>
      <c r="AU900" s="222"/>
      <c r="AV900" s="222"/>
      <c r="AW900" s="222"/>
      <c r="AX900" s="222"/>
      <c r="AY900" s="222"/>
      <c r="AZ900" s="222"/>
      <c r="BA900" s="222"/>
      <c r="BB900" s="222"/>
      <c r="BC900" s="222"/>
      <c r="BD900" s="222"/>
      <c r="BE900" s="222"/>
      <c r="BF900" s="222"/>
      <c r="BG900" s="222"/>
      <c r="BH900" s="222"/>
      <c r="BI900" s="222"/>
      <c r="BJ900" s="222"/>
      <c r="BK900" s="222"/>
      <c r="BL900" s="222"/>
      <c r="BM900" s="223">
        <v>39.231172899555212</v>
      </c>
    </row>
    <row r="901" spans="1:65">
      <c r="A901" s="29"/>
      <c r="B901" s="19">
        <v>1</v>
      </c>
      <c r="C901" s="9">
        <v>5</v>
      </c>
      <c r="D901" s="224">
        <v>41.86</v>
      </c>
      <c r="E901" s="224">
        <v>40.560198649902084</v>
      </c>
      <c r="F901" s="224">
        <v>34.537999999999997</v>
      </c>
      <c r="G901" s="230">
        <v>58.5</v>
      </c>
      <c r="H901" s="224">
        <v>44.7</v>
      </c>
      <c r="I901" s="224">
        <v>41.5</v>
      </c>
      <c r="J901" s="224">
        <v>46.3</v>
      </c>
      <c r="K901" s="224">
        <v>38.9</v>
      </c>
      <c r="L901" s="224">
        <v>35</v>
      </c>
      <c r="M901" s="224">
        <v>39.299999999999997</v>
      </c>
      <c r="N901" s="224">
        <v>42.532491400800005</v>
      </c>
      <c r="O901" s="224">
        <v>41.6</v>
      </c>
      <c r="P901" s="224">
        <v>36.700000000000003</v>
      </c>
      <c r="Q901" s="224">
        <v>45</v>
      </c>
      <c r="R901" s="224">
        <v>33.5</v>
      </c>
      <c r="S901" s="231">
        <v>23.3</v>
      </c>
      <c r="T901" s="224">
        <v>40.9</v>
      </c>
      <c r="U901" s="224">
        <v>38</v>
      </c>
      <c r="V901" s="224">
        <v>32.039000000000001</v>
      </c>
      <c r="W901" s="221"/>
      <c r="X901" s="222"/>
      <c r="Y901" s="222"/>
      <c r="Z901" s="222"/>
      <c r="AA901" s="222"/>
      <c r="AB901" s="222"/>
      <c r="AC901" s="222"/>
      <c r="AD901" s="222"/>
      <c r="AE901" s="222"/>
      <c r="AF901" s="222"/>
      <c r="AG901" s="222"/>
      <c r="AH901" s="222"/>
      <c r="AI901" s="222"/>
      <c r="AJ901" s="222"/>
      <c r="AK901" s="222"/>
      <c r="AL901" s="222"/>
      <c r="AM901" s="222"/>
      <c r="AN901" s="222"/>
      <c r="AO901" s="222"/>
      <c r="AP901" s="222"/>
      <c r="AQ901" s="222"/>
      <c r="AR901" s="222"/>
      <c r="AS901" s="222"/>
      <c r="AT901" s="222"/>
      <c r="AU901" s="222"/>
      <c r="AV901" s="222"/>
      <c r="AW901" s="222"/>
      <c r="AX901" s="222"/>
      <c r="AY901" s="222"/>
      <c r="AZ901" s="222"/>
      <c r="BA901" s="222"/>
      <c r="BB901" s="222"/>
      <c r="BC901" s="222"/>
      <c r="BD901" s="222"/>
      <c r="BE901" s="222"/>
      <c r="BF901" s="222"/>
      <c r="BG901" s="222"/>
      <c r="BH901" s="222"/>
      <c r="BI901" s="222"/>
      <c r="BJ901" s="222"/>
      <c r="BK901" s="222"/>
      <c r="BL901" s="222"/>
      <c r="BM901" s="223">
        <v>110</v>
      </c>
    </row>
    <row r="902" spans="1:65">
      <c r="A902" s="29"/>
      <c r="B902" s="19">
        <v>1</v>
      </c>
      <c r="C902" s="9">
        <v>6</v>
      </c>
      <c r="D902" s="224">
        <v>41.55</v>
      </c>
      <c r="E902" s="224">
        <v>41.9647790838292</v>
      </c>
      <c r="F902" s="224">
        <v>32.828000000000003</v>
      </c>
      <c r="G902" s="230">
        <v>59.2</v>
      </c>
      <c r="H902" s="224">
        <v>43.1</v>
      </c>
      <c r="I902" s="224">
        <v>40.799999999999997</v>
      </c>
      <c r="J902" s="224">
        <v>45.5</v>
      </c>
      <c r="K902" s="224">
        <v>38.6</v>
      </c>
      <c r="L902" s="224">
        <v>35.200000000000003</v>
      </c>
      <c r="M902" s="224">
        <v>39.9</v>
      </c>
      <c r="N902" s="224">
        <v>41.905613680800002</v>
      </c>
      <c r="O902" s="224">
        <v>40.4</v>
      </c>
      <c r="P902" s="224">
        <v>37.4</v>
      </c>
      <c r="Q902" s="224">
        <v>46</v>
      </c>
      <c r="R902" s="224">
        <v>34.1</v>
      </c>
      <c r="S902" s="224">
        <v>34.799999999999997</v>
      </c>
      <c r="T902" s="224">
        <v>39.9</v>
      </c>
      <c r="U902" s="224">
        <v>39</v>
      </c>
      <c r="V902" s="224">
        <v>32.11</v>
      </c>
      <c r="W902" s="221"/>
      <c r="X902" s="222"/>
      <c r="Y902" s="222"/>
      <c r="Z902" s="222"/>
      <c r="AA902" s="222"/>
      <c r="AB902" s="222"/>
      <c r="AC902" s="222"/>
      <c r="AD902" s="222"/>
      <c r="AE902" s="222"/>
      <c r="AF902" s="222"/>
      <c r="AG902" s="222"/>
      <c r="AH902" s="222"/>
      <c r="AI902" s="222"/>
      <c r="AJ902" s="222"/>
      <c r="AK902" s="222"/>
      <c r="AL902" s="222"/>
      <c r="AM902" s="222"/>
      <c r="AN902" s="222"/>
      <c r="AO902" s="222"/>
      <c r="AP902" s="222"/>
      <c r="AQ902" s="222"/>
      <c r="AR902" s="222"/>
      <c r="AS902" s="222"/>
      <c r="AT902" s="222"/>
      <c r="AU902" s="222"/>
      <c r="AV902" s="222"/>
      <c r="AW902" s="222"/>
      <c r="AX902" s="222"/>
      <c r="AY902" s="222"/>
      <c r="AZ902" s="222"/>
      <c r="BA902" s="222"/>
      <c r="BB902" s="222"/>
      <c r="BC902" s="222"/>
      <c r="BD902" s="222"/>
      <c r="BE902" s="222"/>
      <c r="BF902" s="222"/>
      <c r="BG902" s="222"/>
      <c r="BH902" s="222"/>
      <c r="BI902" s="222"/>
      <c r="BJ902" s="222"/>
      <c r="BK902" s="222"/>
      <c r="BL902" s="222"/>
      <c r="BM902" s="225"/>
    </row>
    <row r="903" spans="1:65">
      <c r="A903" s="29"/>
      <c r="B903" s="20" t="s">
        <v>257</v>
      </c>
      <c r="C903" s="12"/>
      <c r="D903" s="226">
        <v>40.723333333333336</v>
      </c>
      <c r="E903" s="226">
        <v>40.638316827193741</v>
      </c>
      <c r="F903" s="226">
        <v>33.802166666666672</v>
      </c>
      <c r="G903" s="226">
        <v>59.866666666666667</v>
      </c>
      <c r="H903" s="226">
        <v>44.266666666666673</v>
      </c>
      <c r="I903" s="226">
        <v>41.433333333333337</v>
      </c>
      <c r="J903" s="226">
        <v>45.900000000000006</v>
      </c>
      <c r="K903" s="226">
        <v>38.883333333333333</v>
      </c>
      <c r="L903" s="226">
        <v>36.25</v>
      </c>
      <c r="M903" s="226">
        <v>39.383333333333333</v>
      </c>
      <c r="N903" s="226">
        <v>41.603295364800005</v>
      </c>
      <c r="O903" s="226">
        <v>40.983333333333334</v>
      </c>
      <c r="P903" s="226">
        <v>38.983333333333334</v>
      </c>
      <c r="Q903" s="226">
        <v>45.666666666666664</v>
      </c>
      <c r="R903" s="226">
        <v>33.383333333333333</v>
      </c>
      <c r="S903" s="226">
        <v>31.783333333333331</v>
      </c>
      <c r="T903" s="226">
        <v>39.916666666666671</v>
      </c>
      <c r="U903" s="226">
        <v>37.833333333333336</v>
      </c>
      <c r="V903" s="226">
        <v>32.514000000000003</v>
      </c>
      <c r="W903" s="221"/>
      <c r="X903" s="222"/>
      <c r="Y903" s="222"/>
      <c r="Z903" s="222"/>
      <c r="AA903" s="222"/>
      <c r="AB903" s="222"/>
      <c r="AC903" s="222"/>
      <c r="AD903" s="222"/>
      <c r="AE903" s="222"/>
      <c r="AF903" s="222"/>
      <c r="AG903" s="222"/>
      <c r="AH903" s="222"/>
      <c r="AI903" s="222"/>
      <c r="AJ903" s="222"/>
      <c r="AK903" s="222"/>
      <c r="AL903" s="222"/>
      <c r="AM903" s="222"/>
      <c r="AN903" s="222"/>
      <c r="AO903" s="222"/>
      <c r="AP903" s="222"/>
      <c r="AQ903" s="222"/>
      <c r="AR903" s="222"/>
      <c r="AS903" s="222"/>
      <c r="AT903" s="222"/>
      <c r="AU903" s="222"/>
      <c r="AV903" s="222"/>
      <c r="AW903" s="222"/>
      <c r="AX903" s="222"/>
      <c r="AY903" s="222"/>
      <c r="AZ903" s="222"/>
      <c r="BA903" s="222"/>
      <c r="BB903" s="222"/>
      <c r="BC903" s="222"/>
      <c r="BD903" s="222"/>
      <c r="BE903" s="222"/>
      <c r="BF903" s="222"/>
      <c r="BG903" s="222"/>
      <c r="BH903" s="222"/>
      <c r="BI903" s="222"/>
      <c r="BJ903" s="222"/>
      <c r="BK903" s="222"/>
      <c r="BL903" s="222"/>
      <c r="BM903" s="225"/>
    </row>
    <row r="904" spans="1:65">
      <c r="A904" s="29"/>
      <c r="B904" s="3" t="s">
        <v>258</v>
      </c>
      <c r="C904" s="28"/>
      <c r="D904" s="224">
        <v>41.08</v>
      </c>
      <c r="E904" s="224">
        <v>40.669660435507708</v>
      </c>
      <c r="F904" s="224">
        <v>33.971000000000004</v>
      </c>
      <c r="G904" s="224">
        <v>59.45</v>
      </c>
      <c r="H904" s="224">
        <v>44.5</v>
      </c>
      <c r="I904" s="224">
        <v>41.25</v>
      </c>
      <c r="J904" s="224">
        <v>45.9</v>
      </c>
      <c r="K904" s="224">
        <v>38.75</v>
      </c>
      <c r="L904" s="224">
        <v>36.450000000000003</v>
      </c>
      <c r="M904" s="224">
        <v>39.5</v>
      </c>
      <c r="N904" s="224">
        <v>41.529725632800002</v>
      </c>
      <c r="O904" s="224">
        <v>40.85</v>
      </c>
      <c r="P904" s="224">
        <v>38.950000000000003</v>
      </c>
      <c r="Q904" s="224">
        <v>46</v>
      </c>
      <c r="R904" s="224">
        <v>33.799999999999997</v>
      </c>
      <c r="S904" s="224">
        <v>33.299999999999997</v>
      </c>
      <c r="T904" s="224">
        <v>39.799999999999997</v>
      </c>
      <c r="U904" s="224">
        <v>38</v>
      </c>
      <c r="V904" s="224">
        <v>32.701499999999996</v>
      </c>
      <c r="W904" s="221"/>
      <c r="X904" s="222"/>
      <c r="Y904" s="222"/>
      <c r="Z904" s="222"/>
      <c r="AA904" s="222"/>
      <c r="AB904" s="222"/>
      <c r="AC904" s="222"/>
      <c r="AD904" s="222"/>
      <c r="AE904" s="222"/>
      <c r="AF904" s="222"/>
      <c r="AG904" s="222"/>
      <c r="AH904" s="222"/>
      <c r="AI904" s="222"/>
      <c r="AJ904" s="222"/>
      <c r="AK904" s="222"/>
      <c r="AL904" s="222"/>
      <c r="AM904" s="222"/>
      <c r="AN904" s="222"/>
      <c r="AO904" s="222"/>
      <c r="AP904" s="222"/>
      <c r="AQ904" s="222"/>
      <c r="AR904" s="222"/>
      <c r="AS904" s="222"/>
      <c r="AT904" s="222"/>
      <c r="AU904" s="222"/>
      <c r="AV904" s="222"/>
      <c r="AW904" s="222"/>
      <c r="AX904" s="222"/>
      <c r="AY904" s="222"/>
      <c r="AZ904" s="222"/>
      <c r="BA904" s="222"/>
      <c r="BB904" s="222"/>
      <c r="BC904" s="222"/>
      <c r="BD904" s="222"/>
      <c r="BE904" s="222"/>
      <c r="BF904" s="222"/>
      <c r="BG904" s="222"/>
      <c r="BH904" s="222"/>
      <c r="BI904" s="222"/>
      <c r="BJ904" s="222"/>
      <c r="BK904" s="222"/>
      <c r="BL904" s="222"/>
      <c r="BM904" s="225"/>
    </row>
    <row r="905" spans="1:65">
      <c r="A905" s="29"/>
      <c r="B905" s="3" t="s">
        <v>259</v>
      </c>
      <c r="C905" s="28"/>
      <c r="D905" s="224">
        <v>1.2809787924343878</v>
      </c>
      <c r="E905" s="224">
        <v>0.99697355983197311</v>
      </c>
      <c r="F905" s="224">
        <v>0.6853485001564279</v>
      </c>
      <c r="G905" s="224">
        <v>1.1758684733704963</v>
      </c>
      <c r="H905" s="224">
        <v>1.3764689123502463</v>
      </c>
      <c r="I905" s="224">
        <v>0.72846871358121268</v>
      </c>
      <c r="J905" s="224">
        <v>0.36331804249169791</v>
      </c>
      <c r="K905" s="224">
        <v>0.7359800721939862</v>
      </c>
      <c r="L905" s="224">
        <v>1.005484957619954</v>
      </c>
      <c r="M905" s="224">
        <v>0.608002192978502</v>
      </c>
      <c r="N905" s="224">
        <v>0.83334256388123029</v>
      </c>
      <c r="O905" s="224">
        <v>0.59132619311735923</v>
      </c>
      <c r="P905" s="224">
        <v>1.8798049544212465</v>
      </c>
      <c r="Q905" s="224">
        <v>0.5163977794943222</v>
      </c>
      <c r="R905" s="224">
        <v>1.4048724734532532</v>
      </c>
      <c r="S905" s="224">
        <v>4.6799216517658522</v>
      </c>
      <c r="T905" s="224">
        <v>0.70828431202919107</v>
      </c>
      <c r="U905" s="224">
        <v>1.602081978759722</v>
      </c>
      <c r="V905" s="224">
        <v>1.5531392725702351</v>
      </c>
      <c r="W905" s="221"/>
      <c r="X905" s="222"/>
      <c r="Y905" s="222"/>
      <c r="Z905" s="222"/>
      <c r="AA905" s="222"/>
      <c r="AB905" s="222"/>
      <c r="AC905" s="222"/>
      <c r="AD905" s="222"/>
      <c r="AE905" s="222"/>
      <c r="AF905" s="222"/>
      <c r="AG905" s="222"/>
      <c r="AH905" s="222"/>
      <c r="AI905" s="222"/>
      <c r="AJ905" s="222"/>
      <c r="AK905" s="222"/>
      <c r="AL905" s="222"/>
      <c r="AM905" s="222"/>
      <c r="AN905" s="222"/>
      <c r="AO905" s="222"/>
      <c r="AP905" s="222"/>
      <c r="AQ905" s="222"/>
      <c r="AR905" s="222"/>
      <c r="AS905" s="222"/>
      <c r="AT905" s="222"/>
      <c r="AU905" s="222"/>
      <c r="AV905" s="222"/>
      <c r="AW905" s="222"/>
      <c r="AX905" s="222"/>
      <c r="AY905" s="222"/>
      <c r="AZ905" s="222"/>
      <c r="BA905" s="222"/>
      <c r="BB905" s="222"/>
      <c r="BC905" s="222"/>
      <c r="BD905" s="222"/>
      <c r="BE905" s="222"/>
      <c r="BF905" s="222"/>
      <c r="BG905" s="222"/>
      <c r="BH905" s="222"/>
      <c r="BI905" s="222"/>
      <c r="BJ905" s="222"/>
      <c r="BK905" s="222"/>
      <c r="BL905" s="222"/>
      <c r="BM905" s="225"/>
    </row>
    <row r="906" spans="1:65">
      <c r="A906" s="29"/>
      <c r="B906" s="3" t="s">
        <v>86</v>
      </c>
      <c r="C906" s="28"/>
      <c r="D906" s="13">
        <v>3.1455646863412977E-2</v>
      </c>
      <c r="E906" s="13">
        <v>2.4532845788653168E-2</v>
      </c>
      <c r="F906" s="13">
        <v>2.0275283147227086E-2</v>
      </c>
      <c r="G906" s="13">
        <v>1.9641455568549491E-2</v>
      </c>
      <c r="H906" s="13">
        <v>3.1094930248876041E-2</v>
      </c>
      <c r="I906" s="13">
        <v>1.7581706683376008E-2</v>
      </c>
      <c r="J906" s="13">
        <v>7.9154257623463582E-3</v>
      </c>
      <c r="K906" s="13">
        <v>1.8927905842965782E-2</v>
      </c>
      <c r="L906" s="13">
        <v>2.7737516072274593E-2</v>
      </c>
      <c r="M906" s="13">
        <v>1.5438058222052527E-2</v>
      </c>
      <c r="N906" s="13">
        <v>2.0030686429381033E-2</v>
      </c>
      <c r="O906" s="13">
        <v>1.4428455301765578E-2</v>
      </c>
      <c r="P906" s="13">
        <v>4.822073418780453E-2</v>
      </c>
      <c r="Q906" s="13">
        <v>1.130798057286837E-2</v>
      </c>
      <c r="R906" s="13">
        <v>4.2083049629153865E-2</v>
      </c>
      <c r="S906" s="13">
        <v>0.14724451971995342</v>
      </c>
      <c r="T906" s="13">
        <v>1.7744074622860734E-2</v>
      </c>
      <c r="U906" s="13">
        <v>4.2345779174265775E-2</v>
      </c>
      <c r="V906" s="13">
        <v>4.776832357046918E-2</v>
      </c>
      <c r="W906" s="149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260</v>
      </c>
      <c r="C907" s="28"/>
      <c r="D907" s="13">
        <v>3.8035070671951443E-2</v>
      </c>
      <c r="E907" s="13">
        <v>3.5868005558775451E-2</v>
      </c>
      <c r="F907" s="13">
        <v>-0.13838500946144516</v>
      </c>
      <c r="G907" s="13">
        <v>0.52599736999821922</v>
      </c>
      <c r="H907" s="13">
        <v>0.12835440276037602</v>
      </c>
      <c r="I907" s="13">
        <v>5.6132923668032797E-2</v>
      </c>
      <c r="J907" s="13">
        <v>0.16998796129596228</v>
      </c>
      <c r="K907" s="13">
        <v>-8.866407515076391E-3</v>
      </c>
      <c r="L907" s="13">
        <v>-7.5989899847960229E-2</v>
      </c>
      <c r="M907" s="13">
        <v>3.8785593835723997E-3</v>
      </c>
      <c r="N907" s="13">
        <v>6.0465244598172374E-2</v>
      </c>
      <c r="O907" s="13">
        <v>4.4662453459248574E-2</v>
      </c>
      <c r="P907" s="13">
        <v>-6.3174141353465885E-3</v>
      </c>
      <c r="Q907" s="13">
        <v>0.16404031007659259</v>
      </c>
      <c r="R907" s="13">
        <v>-0.14906104340021353</v>
      </c>
      <c r="S907" s="13">
        <v>-0.18984493747588982</v>
      </c>
      <c r="T907" s="13">
        <v>1.7473190742131273E-2</v>
      </c>
      <c r="U907" s="13">
        <v>-3.5630838002238874E-2</v>
      </c>
      <c r="V907" s="13">
        <v>-0.1712202925146642</v>
      </c>
      <c r="W907" s="149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5" t="s">
        <v>261</v>
      </c>
      <c r="C908" s="46"/>
      <c r="D908" s="44">
        <v>0.26</v>
      </c>
      <c r="E908" s="44">
        <v>0.23</v>
      </c>
      <c r="F908" s="44">
        <v>1.98</v>
      </c>
      <c r="G908" s="44">
        <v>6.46</v>
      </c>
      <c r="H908" s="44">
        <v>1.41</v>
      </c>
      <c r="I908" s="44">
        <v>0.49</v>
      </c>
      <c r="J908" s="44">
        <v>1.94</v>
      </c>
      <c r="K908" s="44">
        <v>0.33</v>
      </c>
      <c r="L908" s="44">
        <v>1.19</v>
      </c>
      <c r="M908" s="44">
        <v>0.17</v>
      </c>
      <c r="N908" s="44">
        <v>0.55000000000000004</v>
      </c>
      <c r="O908" s="44">
        <v>0.35</v>
      </c>
      <c r="P908" s="44">
        <v>0.3</v>
      </c>
      <c r="Q908" s="44">
        <v>1.86</v>
      </c>
      <c r="R908" s="44">
        <v>2.11</v>
      </c>
      <c r="S908" s="44">
        <v>2.63</v>
      </c>
      <c r="T908" s="44">
        <v>0</v>
      </c>
      <c r="U908" s="44">
        <v>0.67</v>
      </c>
      <c r="V908" s="44">
        <v>2.4</v>
      </c>
      <c r="W908" s="149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BM909" s="55"/>
    </row>
    <row r="910" spans="1:65" ht="15">
      <c r="B910" s="8" t="s">
        <v>593</v>
      </c>
      <c r="BM910" s="27" t="s">
        <v>66</v>
      </c>
    </row>
    <row r="911" spans="1:65" ht="15">
      <c r="A911" s="24" t="s">
        <v>21</v>
      </c>
      <c r="B911" s="18" t="s">
        <v>110</v>
      </c>
      <c r="C911" s="15" t="s">
        <v>111</v>
      </c>
      <c r="D911" s="16" t="s">
        <v>226</v>
      </c>
      <c r="E911" s="17" t="s">
        <v>226</v>
      </c>
      <c r="F911" s="17" t="s">
        <v>226</v>
      </c>
      <c r="G911" s="17" t="s">
        <v>226</v>
      </c>
      <c r="H911" s="17" t="s">
        <v>226</v>
      </c>
      <c r="I911" s="17" t="s">
        <v>226</v>
      </c>
      <c r="J911" s="17" t="s">
        <v>226</v>
      </c>
      <c r="K911" s="17" t="s">
        <v>226</v>
      </c>
      <c r="L911" s="17" t="s">
        <v>226</v>
      </c>
      <c r="M911" s="17" t="s">
        <v>226</v>
      </c>
      <c r="N911" s="17" t="s">
        <v>226</v>
      </c>
      <c r="O911" s="149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9" t="s">
        <v>227</v>
      </c>
      <c r="C912" s="9" t="s">
        <v>227</v>
      </c>
      <c r="D912" s="147" t="s">
        <v>231</v>
      </c>
      <c r="E912" s="148" t="s">
        <v>235</v>
      </c>
      <c r="F912" s="148" t="s">
        <v>236</v>
      </c>
      <c r="G912" s="148" t="s">
        <v>237</v>
      </c>
      <c r="H912" s="148" t="s">
        <v>238</v>
      </c>
      <c r="I912" s="148" t="s">
        <v>239</v>
      </c>
      <c r="J912" s="148" t="s">
        <v>240</v>
      </c>
      <c r="K912" s="148" t="s">
        <v>241</v>
      </c>
      <c r="L912" s="148" t="s">
        <v>242</v>
      </c>
      <c r="M912" s="148" t="s">
        <v>244</v>
      </c>
      <c r="N912" s="148" t="s">
        <v>281</v>
      </c>
      <c r="O912" s="149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9"/>
      <c r="C913" s="9"/>
      <c r="D913" s="10" t="s">
        <v>284</v>
      </c>
      <c r="E913" s="11" t="s">
        <v>318</v>
      </c>
      <c r="F913" s="11" t="s">
        <v>284</v>
      </c>
      <c r="G913" s="11" t="s">
        <v>284</v>
      </c>
      <c r="H913" s="11" t="s">
        <v>284</v>
      </c>
      <c r="I913" s="11" t="s">
        <v>284</v>
      </c>
      <c r="J913" s="11" t="s">
        <v>284</v>
      </c>
      <c r="K913" s="11" t="s">
        <v>284</v>
      </c>
      <c r="L913" s="11" t="s">
        <v>318</v>
      </c>
      <c r="M913" s="11" t="s">
        <v>318</v>
      </c>
      <c r="N913" s="11" t="s">
        <v>318</v>
      </c>
      <c r="O913" s="149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3</v>
      </c>
    </row>
    <row r="914" spans="1:65">
      <c r="A914" s="29"/>
      <c r="B914" s="19"/>
      <c r="C914" s="9"/>
      <c r="D914" s="25" t="s">
        <v>320</v>
      </c>
      <c r="E914" s="25" t="s">
        <v>321</v>
      </c>
      <c r="F914" s="25" t="s">
        <v>321</v>
      </c>
      <c r="G914" s="25" t="s">
        <v>321</v>
      </c>
      <c r="H914" s="25" t="s">
        <v>321</v>
      </c>
      <c r="I914" s="25" t="s">
        <v>321</v>
      </c>
      <c r="J914" s="25" t="s">
        <v>321</v>
      </c>
      <c r="K914" s="25" t="s">
        <v>321</v>
      </c>
      <c r="L914" s="25" t="s">
        <v>319</v>
      </c>
      <c r="M914" s="25" t="s">
        <v>319</v>
      </c>
      <c r="N914" s="25" t="s">
        <v>322</v>
      </c>
      <c r="O914" s="149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8">
        <v>1</v>
      </c>
      <c r="C915" s="14">
        <v>1</v>
      </c>
      <c r="D915" s="200" t="s">
        <v>105</v>
      </c>
      <c r="E915" s="200" t="s">
        <v>302</v>
      </c>
      <c r="F915" s="209">
        <v>0.14000000000000001</v>
      </c>
      <c r="G915" s="200" t="s">
        <v>105</v>
      </c>
      <c r="H915" s="200" t="s">
        <v>105</v>
      </c>
      <c r="I915" s="200" t="s">
        <v>105</v>
      </c>
      <c r="J915" s="200" t="s">
        <v>105</v>
      </c>
      <c r="K915" s="200" t="s">
        <v>105</v>
      </c>
      <c r="L915" s="200" t="s">
        <v>302</v>
      </c>
      <c r="M915" s="200" t="s">
        <v>302</v>
      </c>
      <c r="N915" s="209">
        <v>0.03</v>
      </c>
      <c r="O915" s="202"/>
      <c r="P915" s="203"/>
      <c r="Q915" s="203"/>
      <c r="R915" s="203"/>
      <c r="S915" s="203"/>
      <c r="T915" s="203"/>
      <c r="U915" s="203"/>
      <c r="V915" s="203"/>
      <c r="W915" s="203"/>
      <c r="X915" s="203"/>
      <c r="Y915" s="203"/>
      <c r="Z915" s="203"/>
      <c r="AA915" s="203"/>
      <c r="AB915" s="203"/>
      <c r="AC915" s="203"/>
      <c r="AD915" s="203"/>
      <c r="AE915" s="203"/>
      <c r="AF915" s="203"/>
      <c r="AG915" s="203"/>
      <c r="AH915" s="203"/>
      <c r="AI915" s="203"/>
      <c r="AJ915" s="203"/>
      <c r="AK915" s="203"/>
      <c r="AL915" s="203"/>
      <c r="AM915" s="203"/>
      <c r="AN915" s="203"/>
      <c r="AO915" s="203"/>
      <c r="AP915" s="203"/>
      <c r="AQ915" s="203"/>
      <c r="AR915" s="203"/>
      <c r="AS915" s="203"/>
      <c r="AT915" s="203"/>
      <c r="AU915" s="203"/>
      <c r="AV915" s="203"/>
      <c r="AW915" s="203"/>
      <c r="AX915" s="203"/>
      <c r="AY915" s="203"/>
      <c r="AZ915" s="203"/>
      <c r="BA915" s="203"/>
      <c r="BB915" s="203"/>
      <c r="BC915" s="203"/>
      <c r="BD915" s="203"/>
      <c r="BE915" s="203"/>
      <c r="BF915" s="203"/>
      <c r="BG915" s="203"/>
      <c r="BH915" s="203"/>
      <c r="BI915" s="203"/>
      <c r="BJ915" s="203"/>
      <c r="BK915" s="203"/>
      <c r="BL915" s="203"/>
      <c r="BM915" s="204">
        <v>1</v>
      </c>
    </row>
    <row r="916" spans="1:65">
      <c r="A916" s="29"/>
      <c r="B916" s="19">
        <v>1</v>
      </c>
      <c r="C916" s="9">
        <v>2</v>
      </c>
      <c r="D916" s="23" t="s">
        <v>105</v>
      </c>
      <c r="E916" s="23" t="s">
        <v>302</v>
      </c>
      <c r="F916" s="207">
        <v>0.14000000000000001</v>
      </c>
      <c r="G916" s="23" t="s">
        <v>105</v>
      </c>
      <c r="H916" s="23" t="s">
        <v>105</v>
      </c>
      <c r="I916" s="23" t="s">
        <v>105</v>
      </c>
      <c r="J916" s="23" t="s">
        <v>105</v>
      </c>
      <c r="K916" s="23" t="s">
        <v>105</v>
      </c>
      <c r="L916" s="23" t="s">
        <v>302</v>
      </c>
      <c r="M916" s="23" t="s">
        <v>302</v>
      </c>
      <c r="N916" s="23" t="s">
        <v>105</v>
      </c>
      <c r="O916" s="202"/>
      <c r="P916" s="203"/>
      <c r="Q916" s="203"/>
      <c r="R916" s="203"/>
      <c r="S916" s="203"/>
      <c r="T916" s="203"/>
      <c r="U916" s="203"/>
      <c r="V916" s="203"/>
      <c r="W916" s="203"/>
      <c r="X916" s="203"/>
      <c r="Y916" s="203"/>
      <c r="Z916" s="203"/>
      <c r="AA916" s="203"/>
      <c r="AB916" s="203"/>
      <c r="AC916" s="203"/>
      <c r="AD916" s="203"/>
      <c r="AE916" s="203"/>
      <c r="AF916" s="203"/>
      <c r="AG916" s="203"/>
      <c r="AH916" s="203"/>
      <c r="AI916" s="203"/>
      <c r="AJ916" s="203"/>
      <c r="AK916" s="203"/>
      <c r="AL916" s="203"/>
      <c r="AM916" s="203"/>
      <c r="AN916" s="203"/>
      <c r="AO916" s="203"/>
      <c r="AP916" s="203"/>
      <c r="AQ916" s="203"/>
      <c r="AR916" s="203"/>
      <c r="AS916" s="203"/>
      <c r="AT916" s="203"/>
      <c r="AU916" s="203"/>
      <c r="AV916" s="203"/>
      <c r="AW916" s="203"/>
      <c r="AX916" s="203"/>
      <c r="AY916" s="203"/>
      <c r="AZ916" s="203"/>
      <c r="BA916" s="203"/>
      <c r="BB916" s="203"/>
      <c r="BC916" s="203"/>
      <c r="BD916" s="203"/>
      <c r="BE916" s="203"/>
      <c r="BF916" s="203"/>
      <c r="BG916" s="203"/>
      <c r="BH916" s="203"/>
      <c r="BI916" s="203"/>
      <c r="BJ916" s="203"/>
      <c r="BK916" s="203"/>
      <c r="BL916" s="203"/>
      <c r="BM916" s="204">
        <v>26</v>
      </c>
    </row>
    <row r="917" spans="1:65">
      <c r="A917" s="29"/>
      <c r="B917" s="19">
        <v>1</v>
      </c>
      <c r="C917" s="9">
        <v>3</v>
      </c>
      <c r="D917" s="23" t="s">
        <v>105</v>
      </c>
      <c r="E917" s="23" t="s">
        <v>302</v>
      </c>
      <c r="F917" s="207">
        <v>0.14000000000000001</v>
      </c>
      <c r="G917" s="23" t="s">
        <v>105</v>
      </c>
      <c r="H917" s="23" t="s">
        <v>105</v>
      </c>
      <c r="I917" s="23" t="s">
        <v>105</v>
      </c>
      <c r="J917" s="23" t="s">
        <v>105</v>
      </c>
      <c r="K917" s="23" t="s">
        <v>105</v>
      </c>
      <c r="L917" s="23" t="s">
        <v>302</v>
      </c>
      <c r="M917" s="23" t="s">
        <v>302</v>
      </c>
      <c r="N917" s="23" t="s">
        <v>105</v>
      </c>
      <c r="O917" s="202"/>
      <c r="P917" s="203"/>
      <c r="Q917" s="203"/>
      <c r="R917" s="203"/>
      <c r="S917" s="203"/>
      <c r="T917" s="203"/>
      <c r="U917" s="203"/>
      <c r="V917" s="203"/>
      <c r="W917" s="203"/>
      <c r="X917" s="203"/>
      <c r="Y917" s="203"/>
      <c r="Z917" s="203"/>
      <c r="AA917" s="203"/>
      <c r="AB917" s="203"/>
      <c r="AC917" s="203"/>
      <c r="AD917" s="203"/>
      <c r="AE917" s="203"/>
      <c r="AF917" s="203"/>
      <c r="AG917" s="203"/>
      <c r="AH917" s="203"/>
      <c r="AI917" s="203"/>
      <c r="AJ917" s="203"/>
      <c r="AK917" s="203"/>
      <c r="AL917" s="203"/>
      <c r="AM917" s="203"/>
      <c r="AN917" s="203"/>
      <c r="AO917" s="203"/>
      <c r="AP917" s="203"/>
      <c r="AQ917" s="203"/>
      <c r="AR917" s="203"/>
      <c r="AS917" s="203"/>
      <c r="AT917" s="203"/>
      <c r="AU917" s="203"/>
      <c r="AV917" s="203"/>
      <c r="AW917" s="203"/>
      <c r="AX917" s="203"/>
      <c r="AY917" s="203"/>
      <c r="AZ917" s="203"/>
      <c r="BA917" s="203"/>
      <c r="BB917" s="203"/>
      <c r="BC917" s="203"/>
      <c r="BD917" s="203"/>
      <c r="BE917" s="203"/>
      <c r="BF917" s="203"/>
      <c r="BG917" s="203"/>
      <c r="BH917" s="203"/>
      <c r="BI917" s="203"/>
      <c r="BJ917" s="203"/>
      <c r="BK917" s="203"/>
      <c r="BL917" s="203"/>
      <c r="BM917" s="204">
        <v>16</v>
      </c>
    </row>
    <row r="918" spans="1:65">
      <c r="A918" s="29"/>
      <c r="B918" s="19">
        <v>1</v>
      </c>
      <c r="C918" s="9">
        <v>4</v>
      </c>
      <c r="D918" s="23" t="s">
        <v>105</v>
      </c>
      <c r="E918" s="23" t="s">
        <v>302</v>
      </c>
      <c r="F918" s="207">
        <v>0.14000000000000001</v>
      </c>
      <c r="G918" s="23" t="s">
        <v>105</v>
      </c>
      <c r="H918" s="23" t="s">
        <v>105</v>
      </c>
      <c r="I918" s="23" t="s">
        <v>105</v>
      </c>
      <c r="J918" s="23" t="s">
        <v>105</v>
      </c>
      <c r="K918" s="23" t="s">
        <v>105</v>
      </c>
      <c r="L918" s="23" t="s">
        <v>302</v>
      </c>
      <c r="M918" s="23" t="s">
        <v>302</v>
      </c>
      <c r="N918" s="23" t="s">
        <v>105</v>
      </c>
      <c r="O918" s="202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  <c r="AA918" s="203"/>
      <c r="AB918" s="203"/>
      <c r="AC918" s="203"/>
      <c r="AD918" s="203"/>
      <c r="AE918" s="203"/>
      <c r="AF918" s="203"/>
      <c r="AG918" s="203"/>
      <c r="AH918" s="203"/>
      <c r="AI918" s="203"/>
      <c r="AJ918" s="203"/>
      <c r="AK918" s="203"/>
      <c r="AL918" s="203"/>
      <c r="AM918" s="203"/>
      <c r="AN918" s="203"/>
      <c r="AO918" s="203"/>
      <c r="AP918" s="203"/>
      <c r="AQ918" s="203"/>
      <c r="AR918" s="203"/>
      <c r="AS918" s="203"/>
      <c r="AT918" s="203"/>
      <c r="AU918" s="203"/>
      <c r="AV918" s="203"/>
      <c r="AW918" s="203"/>
      <c r="AX918" s="203"/>
      <c r="AY918" s="203"/>
      <c r="AZ918" s="203"/>
      <c r="BA918" s="203"/>
      <c r="BB918" s="203"/>
      <c r="BC918" s="203"/>
      <c r="BD918" s="203"/>
      <c r="BE918" s="203"/>
      <c r="BF918" s="203"/>
      <c r="BG918" s="203"/>
      <c r="BH918" s="203"/>
      <c r="BI918" s="203"/>
      <c r="BJ918" s="203"/>
      <c r="BK918" s="203"/>
      <c r="BL918" s="203"/>
      <c r="BM918" s="204" t="s">
        <v>105</v>
      </c>
    </row>
    <row r="919" spans="1:65">
      <c r="A919" s="29"/>
      <c r="B919" s="19">
        <v>1</v>
      </c>
      <c r="C919" s="9">
        <v>5</v>
      </c>
      <c r="D919" s="23" t="s">
        <v>105</v>
      </c>
      <c r="E919" s="23" t="s">
        <v>302</v>
      </c>
      <c r="F919" s="207">
        <v>0.14000000000000001</v>
      </c>
      <c r="G919" s="23" t="s">
        <v>105</v>
      </c>
      <c r="H919" s="23" t="s">
        <v>105</v>
      </c>
      <c r="I919" s="23" t="s">
        <v>105</v>
      </c>
      <c r="J919" s="23" t="s">
        <v>105</v>
      </c>
      <c r="K919" s="23" t="s">
        <v>105</v>
      </c>
      <c r="L919" s="23" t="s">
        <v>302</v>
      </c>
      <c r="M919" s="23" t="s">
        <v>302</v>
      </c>
      <c r="N919" s="23" t="s">
        <v>105</v>
      </c>
      <c r="O919" s="202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  <c r="AA919" s="203"/>
      <c r="AB919" s="203"/>
      <c r="AC919" s="203"/>
      <c r="AD919" s="203"/>
      <c r="AE919" s="203"/>
      <c r="AF919" s="203"/>
      <c r="AG919" s="203"/>
      <c r="AH919" s="203"/>
      <c r="AI919" s="203"/>
      <c r="AJ919" s="203"/>
      <c r="AK919" s="203"/>
      <c r="AL919" s="203"/>
      <c r="AM919" s="203"/>
      <c r="AN919" s="203"/>
      <c r="AO919" s="203"/>
      <c r="AP919" s="203"/>
      <c r="AQ919" s="203"/>
      <c r="AR919" s="203"/>
      <c r="AS919" s="203"/>
      <c r="AT919" s="203"/>
      <c r="AU919" s="203"/>
      <c r="AV919" s="203"/>
      <c r="AW919" s="203"/>
      <c r="AX919" s="203"/>
      <c r="AY919" s="203"/>
      <c r="AZ919" s="203"/>
      <c r="BA919" s="203"/>
      <c r="BB919" s="203"/>
      <c r="BC919" s="203"/>
      <c r="BD919" s="203"/>
      <c r="BE919" s="203"/>
      <c r="BF919" s="203"/>
      <c r="BG919" s="203"/>
      <c r="BH919" s="203"/>
      <c r="BI919" s="203"/>
      <c r="BJ919" s="203"/>
      <c r="BK919" s="203"/>
      <c r="BL919" s="203"/>
      <c r="BM919" s="204">
        <v>111</v>
      </c>
    </row>
    <row r="920" spans="1:65">
      <c r="A920" s="29"/>
      <c r="B920" s="19">
        <v>1</v>
      </c>
      <c r="C920" s="9">
        <v>6</v>
      </c>
      <c r="D920" s="23" t="s">
        <v>105</v>
      </c>
      <c r="E920" s="23" t="s">
        <v>302</v>
      </c>
      <c r="F920" s="207">
        <v>0.14000000000000001</v>
      </c>
      <c r="G920" s="23" t="s">
        <v>105</v>
      </c>
      <c r="H920" s="23" t="s">
        <v>105</v>
      </c>
      <c r="I920" s="23" t="s">
        <v>105</v>
      </c>
      <c r="J920" s="23" t="s">
        <v>105</v>
      </c>
      <c r="K920" s="23" t="s">
        <v>105</v>
      </c>
      <c r="L920" s="23" t="s">
        <v>302</v>
      </c>
      <c r="M920" s="23" t="s">
        <v>302</v>
      </c>
      <c r="N920" s="23" t="s">
        <v>105</v>
      </c>
      <c r="O920" s="202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  <c r="AA920" s="203"/>
      <c r="AB920" s="203"/>
      <c r="AC920" s="203"/>
      <c r="AD920" s="203"/>
      <c r="AE920" s="203"/>
      <c r="AF920" s="203"/>
      <c r="AG920" s="203"/>
      <c r="AH920" s="203"/>
      <c r="AI920" s="203"/>
      <c r="AJ920" s="203"/>
      <c r="AK920" s="203"/>
      <c r="AL920" s="203"/>
      <c r="AM920" s="203"/>
      <c r="AN920" s="203"/>
      <c r="AO920" s="203"/>
      <c r="AP920" s="203"/>
      <c r="AQ920" s="203"/>
      <c r="AR920" s="203"/>
      <c r="AS920" s="203"/>
      <c r="AT920" s="203"/>
      <c r="AU920" s="203"/>
      <c r="AV920" s="203"/>
      <c r="AW920" s="203"/>
      <c r="AX920" s="203"/>
      <c r="AY920" s="203"/>
      <c r="AZ920" s="203"/>
      <c r="BA920" s="203"/>
      <c r="BB920" s="203"/>
      <c r="BC920" s="203"/>
      <c r="BD920" s="203"/>
      <c r="BE920" s="203"/>
      <c r="BF920" s="203"/>
      <c r="BG920" s="203"/>
      <c r="BH920" s="203"/>
      <c r="BI920" s="203"/>
      <c r="BJ920" s="203"/>
      <c r="BK920" s="203"/>
      <c r="BL920" s="203"/>
      <c r="BM920" s="56"/>
    </row>
    <row r="921" spans="1:65">
      <c r="A921" s="29"/>
      <c r="B921" s="20" t="s">
        <v>257</v>
      </c>
      <c r="C921" s="12"/>
      <c r="D921" s="208" t="s">
        <v>685</v>
      </c>
      <c r="E921" s="208" t="s">
        <v>685</v>
      </c>
      <c r="F921" s="208">
        <v>0.14000000000000001</v>
      </c>
      <c r="G921" s="208" t="s">
        <v>685</v>
      </c>
      <c r="H921" s="208" t="s">
        <v>685</v>
      </c>
      <c r="I921" s="208" t="s">
        <v>685</v>
      </c>
      <c r="J921" s="208" t="s">
        <v>685</v>
      </c>
      <c r="K921" s="208" t="s">
        <v>685</v>
      </c>
      <c r="L921" s="208" t="s">
        <v>685</v>
      </c>
      <c r="M921" s="208" t="s">
        <v>685</v>
      </c>
      <c r="N921" s="208">
        <v>0.03</v>
      </c>
      <c r="O921" s="202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203"/>
      <c r="AE921" s="203"/>
      <c r="AF921" s="203"/>
      <c r="AG921" s="203"/>
      <c r="AH921" s="203"/>
      <c r="AI921" s="203"/>
      <c r="AJ921" s="203"/>
      <c r="AK921" s="203"/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203"/>
      <c r="AW921" s="203"/>
      <c r="AX921" s="203"/>
      <c r="AY921" s="203"/>
      <c r="AZ921" s="203"/>
      <c r="BA921" s="203"/>
      <c r="BB921" s="203"/>
      <c r="BC921" s="203"/>
      <c r="BD921" s="203"/>
      <c r="BE921" s="203"/>
      <c r="BF921" s="203"/>
      <c r="BG921" s="203"/>
      <c r="BH921" s="203"/>
      <c r="BI921" s="203"/>
      <c r="BJ921" s="203"/>
      <c r="BK921" s="203"/>
      <c r="BL921" s="203"/>
      <c r="BM921" s="56"/>
    </row>
    <row r="922" spans="1:65">
      <c r="A922" s="29"/>
      <c r="B922" s="3" t="s">
        <v>258</v>
      </c>
      <c r="C922" s="28"/>
      <c r="D922" s="23" t="s">
        <v>685</v>
      </c>
      <c r="E922" s="23" t="s">
        <v>685</v>
      </c>
      <c r="F922" s="23">
        <v>0.14000000000000001</v>
      </c>
      <c r="G922" s="23" t="s">
        <v>685</v>
      </c>
      <c r="H922" s="23" t="s">
        <v>685</v>
      </c>
      <c r="I922" s="23" t="s">
        <v>685</v>
      </c>
      <c r="J922" s="23" t="s">
        <v>685</v>
      </c>
      <c r="K922" s="23" t="s">
        <v>685</v>
      </c>
      <c r="L922" s="23" t="s">
        <v>685</v>
      </c>
      <c r="M922" s="23" t="s">
        <v>685</v>
      </c>
      <c r="N922" s="23">
        <v>0.03</v>
      </c>
      <c r="O922" s="202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  <c r="AA922" s="203"/>
      <c r="AB922" s="203"/>
      <c r="AC922" s="203"/>
      <c r="AD922" s="203"/>
      <c r="AE922" s="203"/>
      <c r="AF922" s="203"/>
      <c r="AG922" s="203"/>
      <c r="AH922" s="203"/>
      <c r="AI922" s="203"/>
      <c r="AJ922" s="203"/>
      <c r="AK922" s="203"/>
      <c r="AL922" s="203"/>
      <c r="AM922" s="203"/>
      <c r="AN922" s="203"/>
      <c r="AO922" s="203"/>
      <c r="AP922" s="203"/>
      <c r="AQ922" s="203"/>
      <c r="AR922" s="203"/>
      <c r="AS922" s="203"/>
      <c r="AT922" s="203"/>
      <c r="AU922" s="203"/>
      <c r="AV922" s="203"/>
      <c r="AW922" s="203"/>
      <c r="AX922" s="203"/>
      <c r="AY922" s="203"/>
      <c r="AZ922" s="203"/>
      <c r="BA922" s="203"/>
      <c r="BB922" s="203"/>
      <c r="BC922" s="203"/>
      <c r="BD922" s="203"/>
      <c r="BE922" s="203"/>
      <c r="BF922" s="203"/>
      <c r="BG922" s="203"/>
      <c r="BH922" s="203"/>
      <c r="BI922" s="203"/>
      <c r="BJ922" s="203"/>
      <c r="BK922" s="203"/>
      <c r="BL922" s="203"/>
      <c r="BM922" s="56"/>
    </row>
    <row r="923" spans="1:65">
      <c r="A923" s="29"/>
      <c r="B923" s="3" t="s">
        <v>259</v>
      </c>
      <c r="C923" s="28"/>
      <c r="D923" s="23" t="s">
        <v>685</v>
      </c>
      <c r="E923" s="23" t="s">
        <v>685</v>
      </c>
      <c r="F923" s="23">
        <v>0</v>
      </c>
      <c r="G923" s="23" t="s">
        <v>685</v>
      </c>
      <c r="H923" s="23" t="s">
        <v>685</v>
      </c>
      <c r="I923" s="23" t="s">
        <v>685</v>
      </c>
      <c r="J923" s="23" t="s">
        <v>685</v>
      </c>
      <c r="K923" s="23" t="s">
        <v>685</v>
      </c>
      <c r="L923" s="23" t="s">
        <v>685</v>
      </c>
      <c r="M923" s="23" t="s">
        <v>685</v>
      </c>
      <c r="N923" s="23" t="s">
        <v>685</v>
      </c>
      <c r="O923" s="202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  <c r="AA923" s="203"/>
      <c r="AB923" s="203"/>
      <c r="AC923" s="203"/>
      <c r="AD923" s="203"/>
      <c r="AE923" s="203"/>
      <c r="AF923" s="203"/>
      <c r="AG923" s="203"/>
      <c r="AH923" s="203"/>
      <c r="AI923" s="203"/>
      <c r="AJ923" s="203"/>
      <c r="AK923" s="203"/>
      <c r="AL923" s="203"/>
      <c r="AM923" s="203"/>
      <c r="AN923" s="203"/>
      <c r="AO923" s="203"/>
      <c r="AP923" s="203"/>
      <c r="AQ923" s="203"/>
      <c r="AR923" s="203"/>
      <c r="AS923" s="203"/>
      <c r="AT923" s="203"/>
      <c r="AU923" s="203"/>
      <c r="AV923" s="203"/>
      <c r="AW923" s="203"/>
      <c r="AX923" s="203"/>
      <c r="AY923" s="203"/>
      <c r="AZ923" s="203"/>
      <c r="BA923" s="203"/>
      <c r="BB923" s="203"/>
      <c r="BC923" s="203"/>
      <c r="BD923" s="203"/>
      <c r="BE923" s="203"/>
      <c r="BF923" s="203"/>
      <c r="BG923" s="203"/>
      <c r="BH923" s="203"/>
      <c r="BI923" s="203"/>
      <c r="BJ923" s="203"/>
      <c r="BK923" s="203"/>
      <c r="BL923" s="203"/>
      <c r="BM923" s="56"/>
    </row>
    <row r="924" spans="1:65">
      <c r="A924" s="29"/>
      <c r="B924" s="3" t="s">
        <v>86</v>
      </c>
      <c r="C924" s="28"/>
      <c r="D924" s="13" t="s">
        <v>685</v>
      </c>
      <c r="E924" s="13" t="s">
        <v>685</v>
      </c>
      <c r="F924" s="13">
        <v>0</v>
      </c>
      <c r="G924" s="13" t="s">
        <v>685</v>
      </c>
      <c r="H924" s="13" t="s">
        <v>685</v>
      </c>
      <c r="I924" s="13" t="s">
        <v>685</v>
      </c>
      <c r="J924" s="13" t="s">
        <v>685</v>
      </c>
      <c r="K924" s="13" t="s">
        <v>685</v>
      </c>
      <c r="L924" s="13" t="s">
        <v>685</v>
      </c>
      <c r="M924" s="13" t="s">
        <v>685</v>
      </c>
      <c r="N924" s="13" t="s">
        <v>685</v>
      </c>
      <c r="O924" s="149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260</v>
      </c>
      <c r="C925" s="28"/>
      <c r="D925" s="13" t="s">
        <v>685</v>
      </c>
      <c r="E925" s="13" t="s">
        <v>685</v>
      </c>
      <c r="F925" s="13" t="s">
        <v>685</v>
      </c>
      <c r="G925" s="13" t="s">
        <v>685</v>
      </c>
      <c r="H925" s="13" t="s">
        <v>685</v>
      </c>
      <c r="I925" s="13" t="s">
        <v>685</v>
      </c>
      <c r="J925" s="13" t="s">
        <v>685</v>
      </c>
      <c r="K925" s="13" t="s">
        <v>685</v>
      </c>
      <c r="L925" s="13" t="s">
        <v>685</v>
      </c>
      <c r="M925" s="13" t="s">
        <v>685</v>
      </c>
      <c r="N925" s="13" t="s">
        <v>685</v>
      </c>
      <c r="O925" s="149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5" t="s">
        <v>261</v>
      </c>
      <c r="C926" s="46"/>
      <c r="D926" s="44" t="s">
        <v>262</v>
      </c>
      <c r="E926" s="44" t="s">
        <v>262</v>
      </c>
      <c r="F926" s="44" t="s">
        <v>262</v>
      </c>
      <c r="G926" s="44" t="s">
        <v>262</v>
      </c>
      <c r="H926" s="44" t="s">
        <v>262</v>
      </c>
      <c r="I926" s="44" t="s">
        <v>262</v>
      </c>
      <c r="J926" s="44" t="s">
        <v>262</v>
      </c>
      <c r="K926" s="44" t="s">
        <v>262</v>
      </c>
      <c r="L926" s="44" t="s">
        <v>262</v>
      </c>
      <c r="M926" s="44" t="s">
        <v>262</v>
      </c>
      <c r="N926" s="44" t="s">
        <v>262</v>
      </c>
      <c r="O926" s="149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BM927" s="55"/>
    </row>
    <row r="928" spans="1:65" ht="15">
      <c r="B928" s="8" t="s">
        <v>594</v>
      </c>
      <c r="BM928" s="27" t="s">
        <v>66</v>
      </c>
    </row>
    <row r="929" spans="1:65" ht="15">
      <c r="A929" s="24" t="s">
        <v>24</v>
      </c>
      <c r="B929" s="18" t="s">
        <v>110</v>
      </c>
      <c r="C929" s="15" t="s">
        <v>111</v>
      </c>
      <c r="D929" s="16" t="s">
        <v>226</v>
      </c>
      <c r="E929" s="17" t="s">
        <v>226</v>
      </c>
      <c r="F929" s="17" t="s">
        <v>226</v>
      </c>
      <c r="G929" s="17" t="s">
        <v>226</v>
      </c>
      <c r="H929" s="17" t="s">
        <v>226</v>
      </c>
      <c r="I929" s="149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227</v>
      </c>
      <c r="C930" s="9" t="s">
        <v>227</v>
      </c>
      <c r="D930" s="147" t="s">
        <v>230</v>
      </c>
      <c r="E930" s="148" t="s">
        <v>231</v>
      </c>
      <c r="F930" s="148" t="s">
        <v>233</v>
      </c>
      <c r="G930" s="148" t="s">
        <v>235</v>
      </c>
      <c r="H930" s="148" t="s">
        <v>251</v>
      </c>
      <c r="I930" s="149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9"/>
      <c r="C931" s="9"/>
      <c r="D931" s="10" t="s">
        <v>284</v>
      </c>
      <c r="E931" s="11" t="s">
        <v>284</v>
      </c>
      <c r="F931" s="11" t="s">
        <v>284</v>
      </c>
      <c r="G931" s="11" t="s">
        <v>318</v>
      </c>
      <c r="H931" s="11" t="s">
        <v>284</v>
      </c>
      <c r="I931" s="149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9"/>
      <c r="C932" s="9"/>
      <c r="D932" s="25" t="s">
        <v>319</v>
      </c>
      <c r="E932" s="25" t="s">
        <v>320</v>
      </c>
      <c r="F932" s="25" t="s">
        <v>321</v>
      </c>
      <c r="G932" s="25" t="s">
        <v>321</v>
      </c>
      <c r="H932" s="25" t="s">
        <v>256</v>
      </c>
      <c r="I932" s="149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8">
        <v>1</v>
      </c>
      <c r="C933" s="14">
        <v>1</v>
      </c>
      <c r="D933" s="21">
        <v>0.38700000000000001</v>
      </c>
      <c r="E933" s="21">
        <v>0.44975022246826529</v>
      </c>
      <c r="F933" s="21">
        <v>0.66399999999999992</v>
      </c>
      <c r="G933" s="21">
        <v>0.5</v>
      </c>
      <c r="H933" s="21">
        <v>0.44499999999999995</v>
      </c>
      <c r="I933" s="149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9">
        <v>1</v>
      </c>
      <c r="C934" s="9">
        <v>2</v>
      </c>
      <c r="D934" s="11">
        <v>0.38700000000000001</v>
      </c>
      <c r="E934" s="11">
        <v>0.45576413652835968</v>
      </c>
      <c r="F934" s="11">
        <v>0.64127999999999996</v>
      </c>
      <c r="G934" s="11">
        <v>0.5</v>
      </c>
      <c r="H934" s="11">
        <v>0.44499999999999995</v>
      </c>
      <c r="I934" s="149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27</v>
      </c>
    </row>
    <row r="935" spans="1:65">
      <c r="A935" s="29"/>
      <c r="B935" s="19">
        <v>1</v>
      </c>
      <c r="C935" s="9">
        <v>3</v>
      </c>
      <c r="D935" s="145">
        <v>0.36899999999999999</v>
      </c>
      <c r="E935" s="11">
        <v>0.46395335299701967</v>
      </c>
      <c r="F935" s="11">
        <v>0.68032000000000004</v>
      </c>
      <c r="G935" s="11">
        <v>0.5</v>
      </c>
      <c r="H935" s="11">
        <v>0.45999999999999996</v>
      </c>
      <c r="I935" s="149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16</v>
      </c>
    </row>
    <row r="936" spans="1:65">
      <c r="A936" s="29"/>
      <c r="B936" s="19">
        <v>1</v>
      </c>
      <c r="C936" s="9">
        <v>4</v>
      </c>
      <c r="D936" s="11">
        <v>0.374</v>
      </c>
      <c r="E936" s="11">
        <v>0.43672374562516125</v>
      </c>
      <c r="F936" s="11">
        <v>0.63636000000000004</v>
      </c>
      <c r="G936" s="11">
        <v>0.5</v>
      </c>
      <c r="H936" s="11">
        <v>0.45999999999999996</v>
      </c>
      <c r="I936" s="149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0.48870230519724361</v>
      </c>
    </row>
    <row r="937" spans="1:65">
      <c r="A937" s="29"/>
      <c r="B937" s="19">
        <v>1</v>
      </c>
      <c r="C937" s="9">
        <v>5</v>
      </c>
      <c r="D937" s="11">
        <v>0.38800000000000001</v>
      </c>
      <c r="E937" s="11">
        <v>0.44802947719081848</v>
      </c>
      <c r="F937" s="11">
        <v>0.69171999999999989</v>
      </c>
      <c r="G937" s="11">
        <v>0.5</v>
      </c>
      <c r="H937" s="11">
        <v>0.45499999999999996</v>
      </c>
      <c r="I937" s="149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112</v>
      </c>
    </row>
    <row r="938" spans="1:65">
      <c r="A938" s="29"/>
      <c r="B938" s="19">
        <v>1</v>
      </c>
      <c r="C938" s="9">
        <v>6</v>
      </c>
      <c r="D938" s="11">
        <v>0.38900000000000001</v>
      </c>
      <c r="E938" s="11">
        <v>0.46988822110768602</v>
      </c>
      <c r="F938" s="11">
        <v>0.58827999999999991</v>
      </c>
      <c r="G938" s="11">
        <v>0.5</v>
      </c>
      <c r="H938" s="11">
        <v>0.45999999999999996</v>
      </c>
      <c r="I938" s="149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20" t="s">
        <v>257</v>
      </c>
      <c r="C939" s="12"/>
      <c r="D939" s="22">
        <v>0.38233333333333325</v>
      </c>
      <c r="E939" s="22">
        <v>0.45401819265288507</v>
      </c>
      <c r="F939" s="22">
        <v>0.65032666666666661</v>
      </c>
      <c r="G939" s="22">
        <v>0.5</v>
      </c>
      <c r="H939" s="22">
        <v>0.45416666666666661</v>
      </c>
      <c r="I939" s="149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258</v>
      </c>
      <c r="C940" s="28"/>
      <c r="D940" s="11">
        <v>0.38700000000000001</v>
      </c>
      <c r="E940" s="11">
        <v>0.45275717949831251</v>
      </c>
      <c r="F940" s="11">
        <v>0.65263999999999989</v>
      </c>
      <c r="G940" s="11">
        <v>0.5</v>
      </c>
      <c r="H940" s="11">
        <v>0.45749999999999996</v>
      </c>
      <c r="I940" s="149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259</v>
      </c>
      <c r="C941" s="28"/>
      <c r="D941" s="23">
        <v>8.5712698398000969E-3</v>
      </c>
      <c r="E941" s="23">
        <v>1.1889421471319014E-2</v>
      </c>
      <c r="F941" s="23">
        <v>3.7220066989013693E-2</v>
      </c>
      <c r="G941" s="23">
        <v>0</v>
      </c>
      <c r="H941" s="23">
        <v>7.3598007219398791E-3</v>
      </c>
      <c r="I941" s="149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86</v>
      </c>
      <c r="C942" s="28"/>
      <c r="D942" s="13">
        <v>2.2418316930601829E-2</v>
      </c>
      <c r="E942" s="13">
        <v>2.6187103652934342E-2</v>
      </c>
      <c r="F942" s="13">
        <v>5.7232878331423744E-2</v>
      </c>
      <c r="G942" s="13">
        <v>0</v>
      </c>
      <c r="H942" s="13">
        <v>1.6205065809775883E-2</v>
      </c>
      <c r="I942" s="149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260</v>
      </c>
      <c r="C943" s="28"/>
      <c r="D943" s="13">
        <v>-0.21765596505827634</v>
      </c>
      <c r="E943" s="13">
        <v>-7.0971861960748894E-2</v>
      </c>
      <c r="F943" s="13">
        <v>0.33072150417663826</v>
      </c>
      <c r="G943" s="13">
        <v>2.3117744038871679E-2</v>
      </c>
      <c r="H943" s="13">
        <v>-7.0668049164691715E-2</v>
      </c>
      <c r="I943" s="149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5" t="s">
        <v>261</v>
      </c>
      <c r="C944" s="46"/>
      <c r="D944" s="44">
        <v>1.06</v>
      </c>
      <c r="E944" s="44">
        <v>0</v>
      </c>
      <c r="F944" s="44">
        <v>2.89</v>
      </c>
      <c r="G944" s="44">
        <v>0.67</v>
      </c>
      <c r="H944" s="44">
        <v>0</v>
      </c>
      <c r="I944" s="149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20"/>
      <c r="D945" s="20"/>
      <c r="E945" s="20"/>
      <c r="F945" s="20"/>
      <c r="G945" s="20"/>
      <c r="H945" s="20"/>
      <c r="BM945" s="55"/>
    </row>
    <row r="946" spans="1:65" ht="15">
      <c r="B946" s="8" t="s">
        <v>595</v>
      </c>
      <c r="BM946" s="27" t="s">
        <v>66</v>
      </c>
    </row>
    <row r="947" spans="1:65" ht="15">
      <c r="A947" s="24" t="s">
        <v>27</v>
      </c>
      <c r="B947" s="18" t="s">
        <v>110</v>
      </c>
      <c r="C947" s="15" t="s">
        <v>111</v>
      </c>
      <c r="D947" s="16" t="s">
        <v>226</v>
      </c>
      <c r="E947" s="17" t="s">
        <v>226</v>
      </c>
      <c r="F947" s="17" t="s">
        <v>226</v>
      </c>
      <c r="G947" s="17" t="s">
        <v>226</v>
      </c>
      <c r="H947" s="17" t="s">
        <v>226</v>
      </c>
      <c r="I947" s="17" t="s">
        <v>226</v>
      </c>
      <c r="J947" s="17" t="s">
        <v>226</v>
      </c>
      <c r="K947" s="17" t="s">
        <v>226</v>
      </c>
      <c r="L947" s="17" t="s">
        <v>226</v>
      </c>
      <c r="M947" s="17" t="s">
        <v>226</v>
      </c>
      <c r="N947" s="17" t="s">
        <v>226</v>
      </c>
      <c r="O947" s="17" t="s">
        <v>226</v>
      </c>
      <c r="P947" s="17" t="s">
        <v>226</v>
      </c>
      <c r="Q947" s="17" t="s">
        <v>226</v>
      </c>
      <c r="R947" s="17" t="s">
        <v>226</v>
      </c>
      <c r="S947" s="17" t="s">
        <v>226</v>
      </c>
      <c r="T947" s="149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227</v>
      </c>
      <c r="C948" s="9" t="s">
        <v>227</v>
      </c>
      <c r="D948" s="147" t="s">
        <v>230</v>
      </c>
      <c r="E948" s="148" t="s">
        <v>231</v>
      </c>
      <c r="F948" s="148" t="s">
        <v>235</v>
      </c>
      <c r="G948" s="148" t="s">
        <v>236</v>
      </c>
      <c r="H948" s="148" t="s">
        <v>237</v>
      </c>
      <c r="I948" s="148" t="s">
        <v>238</v>
      </c>
      <c r="J948" s="148" t="s">
        <v>239</v>
      </c>
      <c r="K948" s="148" t="s">
        <v>240</v>
      </c>
      <c r="L948" s="148" t="s">
        <v>241</v>
      </c>
      <c r="M948" s="148" t="s">
        <v>242</v>
      </c>
      <c r="N948" s="148" t="s">
        <v>243</v>
      </c>
      <c r="O948" s="148" t="s">
        <v>244</v>
      </c>
      <c r="P948" s="148" t="s">
        <v>245</v>
      </c>
      <c r="Q948" s="148" t="s">
        <v>247</v>
      </c>
      <c r="R948" s="148" t="s">
        <v>281</v>
      </c>
      <c r="S948" s="148" t="s">
        <v>251</v>
      </c>
      <c r="T948" s="149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9"/>
      <c r="C949" s="9"/>
      <c r="D949" s="10" t="s">
        <v>284</v>
      </c>
      <c r="E949" s="11" t="s">
        <v>284</v>
      </c>
      <c r="F949" s="11" t="s">
        <v>318</v>
      </c>
      <c r="G949" s="11" t="s">
        <v>284</v>
      </c>
      <c r="H949" s="11" t="s">
        <v>284</v>
      </c>
      <c r="I949" s="11" t="s">
        <v>284</v>
      </c>
      <c r="J949" s="11" t="s">
        <v>284</v>
      </c>
      <c r="K949" s="11" t="s">
        <v>284</v>
      </c>
      <c r="L949" s="11" t="s">
        <v>284</v>
      </c>
      <c r="M949" s="11" t="s">
        <v>318</v>
      </c>
      <c r="N949" s="11" t="s">
        <v>318</v>
      </c>
      <c r="O949" s="11" t="s">
        <v>318</v>
      </c>
      <c r="P949" s="11" t="s">
        <v>284</v>
      </c>
      <c r="Q949" s="11" t="s">
        <v>284</v>
      </c>
      <c r="R949" s="11" t="s">
        <v>318</v>
      </c>
      <c r="S949" s="11" t="s">
        <v>284</v>
      </c>
      <c r="T949" s="149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3</v>
      </c>
    </row>
    <row r="950" spans="1:65">
      <c r="A950" s="29"/>
      <c r="B950" s="19"/>
      <c r="C950" s="9"/>
      <c r="D950" s="25" t="s">
        <v>319</v>
      </c>
      <c r="E950" s="25" t="s">
        <v>320</v>
      </c>
      <c r="F950" s="25" t="s">
        <v>321</v>
      </c>
      <c r="G950" s="25" t="s">
        <v>321</v>
      </c>
      <c r="H950" s="25" t="s">
        <v>321</v>
      </c>
      <c r="I950" s="25" t="s">
        <v>321</v>
      </c>
      <c r="J950" s="25" t="s">
        <v>321</v>
      </c>
      <c r="K950" s="25" t="s">
        <v>321</v>
      </c>
      <c r="L950" s="25" t="s">
        <v>321</v>
      </c>
      <c r="M950" s="25" t="s">
        <v>319</v>
      </c>
      <c r="N950" s="25" t="s">
        <v>321</v>
      </c>
      <c r="O950" s="25" t="s">
        <v>319</v>
      </c>
      <c r="P950" s="25" t="s">
        <v>321</v>
      </c>
      <c r="Q950" s="25" t="s">
        <v>287</v>
      </c>
      <c r="R950" s="25" t="s">
        <v>322</v>
      </c>
      <c r="S950" s="25" t="s">
        <v>256</v>
      </c>
      <c r="T950" s="149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8">
        <v>1</v>
      </c>
      <c r="C951" s="14">
        <v>1</v>
      </c>
      <c r="D951" s="200"/>
      <c r="E951" s="201" t="s">
        <v>96</v>
      </c>
      <c r="F951" s="200">
        <v>0.13</v>
      </c>
      <c r="G951" s="201">
        <v>0.39</v>
      </c>
      <c r="H951" s="200">
        <v>7.0000000000000007E-2</v>
      </c>
      <c r="I951" s="200">
        <v>0.08</v>
      </c>
      <c r="J951" s="200">
        <v>0.08</v>
      </c>
      <c r="K951" s="200">
        <v>7.0000000000000007E-2</v>
      </c>
      <c r="L951" s="200">
        <v>0.09</v>
      </c>
      <c r="M951" s="200">
        <v>8.0250119999999994E-2</v>
      </c>
      <c r="N951" s="200">
        <v>0.06</v>
      </c>
      <c r="O951" s="200">
        <v>0.09</v>
      </c>
      <c r="P951" s="200">
        <v>0.08</v>
      </c>
      <c r="Q951" s="200">
        <v>0.08</v>
      </c>
      <c r="R951" s="200">
        <v>0.1</v>
      </c>
      <c r="S951" s="201" t="s">
        <v>96</v>
      </c>
      <c r="T951" s="202"/>
      <c r="U951" s="203"/>
      <c r="V951" s="203"/>
      <c r="W951" s="203"/>
      <c r="X951" s="203"/>
      <c r="Y951" s="203"/>
      <c r="Z951" s="203"/>
      <c r="AA951" s="203"/>
      <c r="AB951" s="203"/>
      <c r="AC951" s="203"/>
      <c r="AD951" s="203"/>
      <c r="AE951" s="203"/>
      <c r="AF951" s="203"/>
      <c r="AG951" s="203"/>
      <c r="AH951" s="203"/>
      <c r="AI951" s="203"/>
      <c r="AJ951" s="203"/>
      <c r="AK951" s="203"/>
      <c r="AL951" s="203"/>
      <c r="AM951" s="203"/>
      <c r="AN951" s="203"/>
      <c r="AO951" s="203"/>
      <c r="AP951" s="203"/>
      <c r="AQ951" s="203"/>
      <c r="AR951" s="203"/>
      <c r="AS951" s="203"/>
      <c r="AT951" s="203"/>
      <c r="AU951" s="203"/>
      <c r="AV951" s="203"/>
      <c r="AW951" s="203"/>
      <c r="AX951" s="203"/>
      <c r="AY951" s="203"/>
      <c r="AZ951" s="203"/>
      <c r="BA951" s="203"/>
      <c r="BB951" s="203"/>
      <c r="BC951" s="203"/>
      <c r="BD951" s="203"/>
      <c r="BE951" s="203"/>
      <c r="BF951" s="203"/>
      <c r="BG951" s="203"/>
      <c r="BH951" s="203"/>
      <c r="BI951" s="203"/>
      <c r="BJ951" s="203"/>
      <c r="BK951" s="203"/>
      <c r="BL951" s="203"/>
      <c r="BM951" s="204">
        <v>1</v>
      </c>
    </row>
    <row r="952" spans="1:65">
      <c r="A952" s="29"/>
      <c r="B952" s="19">
        <v>1</v>
      </c>
      <c r="C952" s="9">
        <v>2</v>
      </c>
      <c r="D952" s="23"/>
      <c r="E952" s="206" t="s">
        <v>96</v>
      </c>
      <c r="F952" s="23">
        <v>0.08</v>
      </c>
      <c r="G952" s="206">
        <v>0.38</v>
      </c>
      <c r="H952" s="23">
        <v>0.09</v>
      </c>
      <c r="I952" s="23">
        <v>7.0000000000000007E-2</v>
      </c>
      <c r="J952" s="23">
        <v>0.09</v>
      </c>
      <c r="K952" s="23">
        <v>0.05</v>
      </c>
      <c r="L952" s="23">
        <v>0.09</v>
      </c>
      <c r="M952" s="23">
        <v>8.6434647599999984E-2</v>
      </c>
      <c r="N952" s="23">
        <v>0.06</v>
      </c>
      <c r="O952" s="23">
        <v>0.09</v>
      </c>
      <c r="P952" s="23">
        <v>0.06</v>
      </c>
      <c r="Q952" s="23">
        <v>0.09</v>
      </c>
      <c r="R952" s="23">
        <v>0.09</v>
      </c>
      <c r="S952" s="206" t="s">
        <v>96</v>
      </c>
      <c r="T952" s="202"/>
      <c r="U952" s="203"/>
      <c r="V952" s="203"/>
      <c r="W952" s="203"/>
      <c r="X952" s="203"/>
      <c r="Y952" s="203"/>
      <c r="Z952" s="203"/>
      <c r="AA952" s="203"/>
      <c r="AB952" s="203"/>
      <c r="AC952" s="203"/>
      <c r="AD952" s="203"/>
      <c r="AE952" s="203"/>
      <c r="AF952" s="203"/>
      <c r="AG952" s="203"/>
      <c r="AH952" s="203"/>
      <c r="AI952" s="203"/>
      <c r="AJ952" s="203"/>
      <c r="AK952" s="203"/>
      <c r="AL952" s="203"/>
      <c r="AM952" s="203"/>
      <c r="AN952" s="203"/>
      <c r="AO952" s="203"/>
      <c r="AP952" s="203"/>
      <c r="AQ952" s="203"/>
      <c r="AR952" s="203"/>
      <c r="AS952" s="203"/>
      <c r="AT952" s="203"/>
      <c r="AU952" s="203"/>
      <c r="AV952" s="203"/>
      <c r="AW952" s="203"/>
      <c r="AX952" s="203"/>
      <c r="AY952" s="203"/>
      <c r="AZ952" s="203"/>
      <c r="BA952" s="203"/>
      <c r="BB952" s="203"/>
      <c r="BC952" s="203"/>
      <c r="BD952" s="203"/>
      <c r="BE952" s="203"/>
      <c r="BF952" s="203"/>
      <c r="BG952" s="203"/>
      <c r="BH952" s="203"/>
      <c r="BI952" s="203"/>
      <c r="BJ952" s="203"/>
      <c r="BK952" s="203"/>
      <c r="BL952" s="203"/>
      <c r="BM952" s="204">
        <v>28</v>
      </c>
    </row>
    <row r="953" spans="1:65">
      <c r="A953" s="29"/>
      <c r="B953" s="19">
        <v>1</v>
      </c>
      <c r="C953" s="9">
        <v>3</v>
      </c>
      <c r="D953" s="23"/>
      <c r="E953" s="206" t="s">
        <v>96</v>
      </c>
      <c r="F953" s="23">
        <v>0.1</v>
      </c>
      <c r="G953" s="206">
        <v>0.34</v>
      </c>
      <c r="H953" s="23">
        <v>0.09</v>
      </c>
      <c r="I953" s="23">
        <v>0.08</v>
      </c>
      <c r="J953" s="23">
        <v>0.08</v>
      </c>
      <c r="K953" s="23">
        <v>7.0000000000000007E-2</v>
      </c>
      <c r="L953" s="23">
        <v>0.09</v>
      </c>
      <c r="M953" s="23">
        <v>0.11025232679999998</v>
      </c>
      <c r="N953" s="23">
        <v>0.05</v>
      </c>
      <c r="O953" s="23">
        <v>0.09</v>
      </c>
      <c r="P953" s="23">
        <v>7.0000000000000007E-2</v>
      </c>
      <c r="Q953" s="23">
        <v>0.08</v>
      </c>
      <c r="R953" s="23">
        <v>0.09</v>
      </c>
      <c r="S953" s="206" t="s">
        <v>96</v>
      </c>
      <c r="T953" s="202"/>
      <c r="U953" s="203"/>
      <c r="V953" s="203"/>
      <c r="W953" s="203"/>
      <c r="X953" s="203"/>
      <c r="Y953" s="203"/>
      <c r="Z953" s="203"/>
      <c r="AA953" s="203"/>
      <c r="AB953" s="203"/>
      <c r="AC953" s="203"/>
      <c r="AD953" s="203"/>
      <c r="AE953" s="203"/>
      <c r="AF953" s="203"/>
      <c r="AG953" s="203"/>
      <c r="AH953" s="203"/>
      <c r="AI953" s="203"/>
      <c r="AJ953" s="203"/>
      <c r="AK953" s="203"/>
      <c r="AL953" s="203"/>
      <c r="AM953" s="203"/>
      <c r="AN953" s="203"/>
      <c r="AO953" s="203"/>
      <c r="AP953" s="203"/>
      <c r="AQ953" s="203"/>
      <c r="AR953" s="203"/>
      <c r="AS953" s="203"/>
      <c r="AT953" s="203"/>
      <c r="AU953" s="203"/>
      <c r="AV953" s="203"/>
      <c r="AW953" s="203"/>
      <c r="AX953" s="203"/>
      <c r="AY953" s="203"/>
      <c r="AZ953" s="203"/>
      <c r="BA953" s="203"/>
      <c r="BB953" s="203"/>
      <c r="BC953" s="203"/>
      <c r="BD953" s="203"/>
      <c r="BE953" s="203"/>
      <c r="BF953" s="203"/>
      <c r="BG953" s="203"/>
      <c r="BH953" s="203"/>
      <c r="BI953" s="203"/>
      <c r="BJ953" s="203"/>
      <c r="BK953" s="203"/>
      <c r="BL953" s="203"/>
      <c r="BM953" s="204">
        <v>16</v>
      </c>
    </row>
    <row r="954" spans="1:65">
      <c r="A954" s="29"/>
      <c r="B954" s="19">
        <v>1</v>
      </c>
      <c r="C954" s="9">
        <v>4</v>
      </c>
      <c r="D954" s="206">
        <v>0.1</v>
      </c>
      <c r="E954" s="206" t="s">
        <v>96</v>
      </c>
      <c r="F954" s="23">
        <v>0.08</v>
      </c>
      <c r="G954" s="206">
        <v>0.35</v>
      </c>
      <c r="H954" s="23">
        <v>0.08</v>
      </c>
      <c r="I954" s="23">
        <v>7.0000000000000007E-2</v>
      </c>
      <c r="J954" s="23">
        <v>0.09</v>
      </c>
      <c r="K954" s="23">
        <v>0.06</v>
      </c>
      <c r="L954" s="23">
        <v>7.0000000000000007E-2</v>
      </c>
      <c r="M954" s="23">
        <v>9.4208354399999999E-2</v>
      </c>
      <c r="N954" s="23">
        <v>0.05</v>
      </c>
      <c r="O954" s="23">
        <v>0.1</v>
      </c>
      <c r="P954" s="207">
        <v>0.03</v>
      </c>
      <c r="Q954" s="23">
        <v>0.09</v>
      </c>
      <c r="R954" s="23">
        <v>0.11</v>
      </c>
      <c r="S954" s="206" t="s">
        <v>96</v>
      </c>
      <c r="T954" s="202"/>
      <c r="U954" s="203"/>
      <c r="V954" s="203"/>
      <c r="W954" s="203"/>
      <c r="X954" s="203"/>
      <c r="Y954" s="203"/>
      <c r="Z954" s="203"/>
      <c r="AA954" s="203"/>
      <c r="AB954" s="203"/>
      <c r="AC954" s="203"/>
      <c r="AD954" s="203"/>
      <c r="AE954" s="203"/>
      <c r="AF954" s="203"/>
      <c r="AG954" s="203"/>
      <c r="AH954" s="203"/>
      <c r="AI954" s="203"/>
      <c r="AJ954" s="203"/>
      <c r="AK954" s="203"/>
      <c r="AL954" s="203"/>
      <c r="AM954" s="203"/>
      <c r="AN954" s="203"/>
      <c r="AO954" s="203"/>
      <c r="AP954" s="203"/>
      <c r="AQ954" s="203"/>
      <c r="AR954" s="203"/>
      <c r="AS954" s="203"/>
      <c r="AT954" s="203"/>
      <c r="AU954" s="203"/>
      <c r="AV954" s="203"/>
      <c r="AW954" s="203"/>
      <c r="AX954" s="203"/>
      <c r="AY954" s="203"/>
      <c r="AZ954" s="203"/>
      <c r="BA954" s="203"/>
      <c r="BB954" s="203"/>
      <c r="BC954" s="203"/>
      <c r="BD954" s="203"/>
      <c r="BE954" s="203"/>
      <c r="BF954" s="203"/>
      <c r="BG954" s="203"/>
      <c r="BH954" s="203"/>
      <c r="BI954" s="203"/>
      <c r="BJ954" s="203"/>
      <c r="BK954" s="203"/>
      <c r="BL954" s="203"/>
      <c r="BM954" s="204">
        <v>8.2577681222222227E-2</v>
      </c>
    </row>
    <row r="955" spans="1:65">
      <c r="A955" s="29"/>
      <c r="B955" s="19">
        <v>1</v>
      </c>
      <c r="C955" s="9">
        <v>5</v>
      </c>
      <c r="D955" s="206">
        <v>0.1</v>
      </c>
      <c r="E955" s="206" t="s">
        <v>96</v>
      </c>
      <c r="F955" s="23">
        <v>0.1</v>
      </c>
      <c r="G955" s="206">
        <v>0.37</v>
      </c>
      <c r="H955" s="23">
        <v>0.09</v>
      </c>
      <c r="I955" s="23">
        <v>0.09</v>
      </c>
      <c r="J955" s="23">
        <v>7.0000000000000007E-2</v>
      </c>
      <c r="K955" s="23">
        <v>7.0000000000000007E-2</v>
      </c>
      <c r="L955" s="23">
        <v>0.09</v>
      </c>
      <c r="M955" s="23">
        <v>7.2169034399999998E-2</v>
      </c>
      <c r="N955" s="23">
        <v>7.0000000000000007E-2</v>
      </c>
      <c r="O955" s="23">
        <v>0.08</v>
      </c>
      <c r="P955" s="23">
        <v>0.05</v>
      </c>
      <c r="Q955" s="23">
        <v>0.09</v>
      </c>
      <c r="R955" s="23">
        <v>0.09</v>
      </c>
      <c r="S955" s="206" t="s">
        <v>96</v>
      </c>
      <c r="T955" s="202"/>
      <c r="U955" s="203"/>
      <c r="V955" s="203"/>
      <c r="W955" s="203"/>
      <c r="X955" s="203"/>
      <c r="Y955" s="203"/>
      <c r="Z955" s="203"/>
      <c r="AA955" s="203"/>
      <c r="AB955" s="203"/>
      <c r="AC955" s="203"/>
      <c r="AD955" s="203"/>
      <c r="AE955" s="203"/>
      <c r="AF955" s="203"/>
      <c r="AG955" s="203"/>
      <c r="AH955" s="203"/>
      <c r="AI955" s="203"/>
      <c r="AJ955" s="203"/>
      <c r="AK955" s="203"/>
      <c r="AL955" s="203"/>
      <c r="AM955" s="203"/>
      <c r="AN955" s="203"/>
      <c r="AO955" s="203"/>
      <c r="AP955" s="203"/>
      <c r="AQ955" s="203"/>
      <c r="AR955" s="203"/>
      <c r="AS955" s="203"/>
      <c r="AT955" s="203"/>
      <c r="AU955" s="203"/>
      <c r="AV955" s="203"/>
      <c r="AW955" s="203"/>
      <c r="AX955" s="203"/>
      <c r="AY955" s="203"/>
      <c r="AZ955" s="203"/>
      <c r="BA955" s="203"/>
      <c r="BB955" s="203"/>
      <c r="BC955" s="203"/>
      <c r="BD955" s="203"/>
      <c r="BE955" s="203"/>
      <c r="BF955" s="203"/>
      <c r="BG955" s="203"/>
      <c r="BH955" s="203"/>
      <c r="BI955" s="203"/>
      <c r="BJ955" s="203"/>
      <c r="BK955" s="203"/>
      <c r="BL955" s="203"/>
      <c r="BM955" s="204">
        <v>113</v>
      </c>
    </row>
    <row r="956" spans="1:65">
      <c r="A956" s="29"/>
      <c r="B956" s="19">
        <v>1</v>
      </c>
      <c r="C956" s="9">
        <v>6</v>
      </c>
      <c r="D956" s="23"/>
      <c r="E956" s="206" t="s">
        <v>96</v>
      </c>
      <c r="F956" s="23">
        <v>0.11</v>
      </c>
      <c r="G956" s="206">
        <v>0.37</v>
      </c>
      <c r="H956" s="23">
        <v>0.09</v>
      </c>
      <c r="I956" s="23">
        <v>0.08</v>
      </c>
      <c r="J956" s="23">
        <v>0.08</v>
      </c>
      <c r="K956" s="23">
        <v>7.0000000000000007E-2</v>
      </c>
      <c r="L956" s="23">
        <v>0.08</v>
      </c>
      <c r="M956" s="23">
        <v>0.11027856479999999</v>
      </c>
      <c r="N956" s="23">
        <v>0.06</v>
      </c>
      <c r="O956" s="23">
        <v>0.08</v>
      </c>
      <c r="P956" s="23">
        <v>0.1</v>
      </c>
      <c r="Q956" s="23">
        <v>0.09</v>
      </c>
      <c r="R956" s="23">
        <v>0.11</v>
      </c>
      <c r="S956" s="206" t="s">
        <v>96</v>
      </c>
      <c r="T956" s="202"/>
      <c r="U956" s="203"/>
      <c r="V956" s="203"/>
      <c r="W956" s="203"/>
      <c r="X956" s="203"/>
      <c r="Y956" s="203"/>
      <c r="Z956" s="203"/>
      <c r="AA956" s="203"/>
      <c r="AB956" s="203"/>
      <c r="AC956" s="203"/>
      <c r="AD956" s="203"/>
      <c r="AE956" s="203"/>
      <c r="AF956" s="203"/>
      <c r="AG956" s="203"/>
      <c r="AH956" s="203"/>
      <c r="AI956" s="203"/>
      <c r="AJ956" s="203"/>
      <c r="AK956" s="203"/>
      <c r="AL956" s="203"/>
      <c r="AM956" s="203"/>
      <c r="AN956" s="203"/>
      <c r="AO956" s="203"/>
      <c r="AP956" s="203"/>
      <c r="AQ956" s="203"/>
      <c r="AR956" s="203"/>
      <c r="AS956" s="203"/>
      <c r="AT956" s="203"/>
      <c r="AU956" s="203"/>
      <c r="AV956" s="203"/>
      <c r="AW956" s="203"/>
      <c r="AX956" s="203"/>
      <c r="AY956" s="203"/>
      <c r="AZ956" s="203"/>
      <c r="BA956" s="203"/>
      <c r="BB956" s="203"/>
      <c r="BC956" s="203"/>
      <c r="BD956" s="203"/>
      <c r="BE956" s="203"/>
      <c r="BF956" s="203"/>
      <c r="BG956" s="203"/>
      <c r="BH956" s="203"/>
      <c r="BI956" s="203"/>
      <c r="BJ956" s="203"/>
      <c r="BK956" s="203"/>
      <c r="BL956" s="203"/>
      <c r="BM956" s="56"/>
    </row>
    <row r="957" spans="1:65">
      <c r="A957" s="29"/>
      <c r="B957" s="20" t="s">
        <v>257</v>
      </c>
      <c r="C957" s="12"/>
      <c r="D957" s="208">
        <v>0.1</v>
      </c>
      <c r="E957" s="208" t="s">
        <v>685</v>
      </c>
      <c r="F957" s="208">
        <v>0.10000000000000002</v>
      </c>
      <c r="G957" s="208">
        <v>0.3666666666666667</v>
      </c>
      <c r="H957" s="208">
        <v>8.5000000000000006E-2</v>
      </c>
      <c r="I957" s="208">
        <v>7.8333333333333338E-2</v>
      </c>
      <c r="J957" s="208">
        <v>8.1666666666666665E-2</v>
      </c>
      <c r="K957" s="208">
        <v>6.5000000000000002E-2</v>
      </c>
      <c r="L957" s="208">
        <v>8.5000000000000006E-2</v>
      </c>
      <c r="M957" s="208">
        <v>9.2265507999999996E-2</v>
      </c>
      <c r="N957" s="208">
        <v>5.8333333333333327E-2</v>
      </c>
      <c r="O957" s="208">
        <v>8.8333333333333333E-2</v>
      </c>
      <c r="P957" s="208">
        <v>6.5000000000000002E-2</v>
      </c>
      <c r="Q957" s="208">
        <v>8.6666666666666656E-2</v>
      </c>
      <c r="R957" s="208">
        <v>9.8333333333333328E-2</v>
      </c>
      <c r="S957" s="208" t="s">
        <v>685</v>
      </c>
      <c r="T957" s="202"/>
      <c r="U957" s="203"/>
      <c r="V957" s="203"/>
      <c r="W957" s="203"/>
      <c r="X957" s="203"/>
      <c r="Y957" s="203"/>
      <c r="Z957" s="203"/>
      <c r="AA957" s="203"/>
      <c r="AB957" s="203"/>
      <c r="AC957" s="203"/>
      <c r="AD957" s="203"/>
      <c r="AE957" s="203"/>
      <c r="AF957" s="203"/>
      <c r="AG957" s="203"/>
      <c r="AH957" s="203"/>
      <c r="AI957" s="203"/>
      <c r="AJ957" s="203"/>
      <c r="AK957" s="203"/>
      <c r="AL957" s="203"/>
      <c r="AM957" s="203"/>
      <c r="AN957" s="203"/>
      <c r="AO957" s="203"/>
      <c r="AP957" s="203"/>
      <c r="AQ957" s="203"/>
      <c r="AR957" s="203"/>
      <c r="AS957" s="203"/>
      <c r="AT957" s="203"/>
      <c r="AU957" s="203"/>
      <c r="AV957" s="203"/>
      <c r="AW957" s="203"/>
      <c r="AX957" s="203"/>
      <c r="AY957" s="203"/>
      <c r="AZ957" s="203"/>
      <c r="BA957" s="203"/>
      <c r="BB957" s="203"/>
      <c r="BC957" s="203"/>
      <c r="BD957" s="203"/>
      <c r="BE957" s="203"/>
      <c r="BF957" s="203"/>
      <c r="BG957" s="203"/>
      <c r="BH957" s="203"/>
      <c r="BI957" s="203"/>
      <c r="BJ957" s="203"/>
      <c r="BK957" s="203"/>
      <c r="BL957" s="203"/>
      <c r="BM957" s="56"/>
    </row>
    <row r="958" spans="1:65">
      <c r="A958" s="29"/>
      <c r="B958" s="3" t="s">
        <v>258</v>
      </c>
      <c r="C958" s="28"/>
      <c r="D958" s="23">
        <v>0.1</v>
      </c>
      <c r="E958" s="23" t="s">
        <v>685</v>
      </c>
      <c r="F958" s="23">
        <v>0.1</v>
      </c>
      <c r="G958" s="23">
        <v>0.37</v>
      </c>
      <c r="H958" s="23">
        <v>0.09</v>
      </c>
      <c r="I958" s="23">
        <v>0.08</v>
      </c>
      <c r="J958" s="23">
        <v>0.08</v>
      </c>
      <c r="K958" s="23">
        <v>7.0000000000000007E-2</v>
      </c>
      <c r="L958" s="23">
        <v>0.09</v>
      </c>
      <c r="M958" s="23">
        <v>9.0321500999999998E-2</v>
      </c>
      <c r="N958" s="23">
        <v>0.06</v>
      </c>
      <c r="O958" s="23">
        <v>0.09</v>
      </c>
      <c r="P958" s="23">
        <v>6.5000000000000002E-2</v>
      </c>
      <c r="Q958" s="23">
        <v>0.09</v>
      </c>
      <c r="R958" s="23">
        <v>9.5000000000000001E-2</v>
      </c>
      <c r="S958" s="23" t="s">
        <v>685</v>
      </c>
      <c r="T958" s="202"/>
      <c r="U958" s="203"/>
      <c r="V958" s="203"/>
      <c r="W958" s="203"/>
      <c r="X958" s="203"/>
      <c r="Y958" s="203"/>
      <c r="Z958" s="203"/>
      <c r="AA958" s="203"/>
      <c r="AB958" s="203"/>
      <c r="AC958" s="203"/>
      <c r="AD958" s="203"/>
      <c r="AE958" s="203"/>
      <c r="AF958" s="203"/>
      <c r="AG958" s="203"/>
      <c r="AH958" s="203"/>
      <c r="AI958" s="203"/>
      <c r="AJ958" s="203"/>
      <c r="AK958" s="203"/>
      <c r="AL958" s="203"/>
      <c r="AM958" s="203"/>
      <c r="AN958" s="203"/>
      <c r="AO958" s="203"/>
      <c r="AP958" s="203"/>
      <c r="AQ958" s="203"/>
      <c r="AR958" s="203"/>
      <c r="AS958" s="203"/>
      <c r="AT958" s="203"/>
      <c r="AU958" s="203"/>
      <c r="AV958" s="203"/>
      <c r="AW958" s="203"/>
      <c r="AX958" s="203"/>
      <c r="AY958" s="203"/>
      <c r="AZ958" s="203"/>
      <c r="BA958" s="203"/>
      <c r="BB958" s="203"/>
      <c r="BC958" s="203"/>
      <c r="BD958" s="203"/>
      <c r="BE958" s="203"/>
      <c r="BF958" s="203"/>
      <c r="BG958" s="203"/>
      <c r="BH958" s="203"/>
      <c r="BI958" s="203"/>
      <c r="BJ958" s="203"/>
      <c r="BK958" s="203"/>
      <c r="BL958" s="203"/>
      <c r="BM958" s="56"/>
    </row>
    <row r="959" spans="1:65">
      <c r="A959" s="29"/>
      <c r="B959" s="3" t="s">
        <v>259</v>
      </c>
      <c r="C959" s="28"/>
      <c r="D959" s="23">
        <v>0</v>
      </c>
      <c r="E959" s="23" t="s">
        <v>685</v>
      </c>
      <c r="F959" s="23">
        <v>1.8973665961010217E-2</v>
      </c>
      <c r="G959" s="23">
        <v>1.8618986725025256E-2</v>
      </c>
      <c r="H959" s="23">
        <v>8.3666002653407512E-3</v>
      </c>
      <c r="I959" s="23">
        <v>7.5277265270908061E-3</v>
      </c>
      <c r="J959" s="23">
        <v>7.5277265270908061E-3</v>
      </c>
      <c r="K959" s="23">
        <v>8.3666002653407928E-3</v>
      </c>
      <c r="L959" s="23">
        <v>8.3666002653407512E-3</v>
      </c>
      <c r="M959" s="23">
        <v>1.5709915664371847E-2</v>
      </c>
      <c r="N959" s="23">
        <v>7.5277265270908113E-3</v>
      </c>
      <c r="O959" s="23">
        <v>7.5277265270908104E-3</v>
      </c>
      <c r="P959" s="23">
        <v>2.4289915602982257E-2</v>
      </c>
      <c r="Q959" s="23">
        <v>5.1639777949432199E-3</v>
      </c>
      <c r="R959" s="23">
        <v>9.8319208025017535E-3</v>
      </c>
      <c r="S959" s="23" t="s">
        <v>685</v>
      </c>
      <c r="T959" s="202"/>
      <c r="U959" s="203"/>
      <c r="V959" s="203"/>
      <c r="W959" s="203"/>
      <c r="X959" s="203"/>
      <c r="Y959" s="203"/>
      <c r="Z959" s="203"/>
      <c r="AA959" s="203"/>
      <c r="AB959" s="203"/>
      <c r="AC959" s="203"/>
      <c r="AD959" s="203"/>
      <c r="AE959" s="203"/>
      <c r="AF959" s="203"/>
      <c r="AG959" s="203"/>
      <c r="AH959" s="203"/>
      <c r="AI959" s="203"/>
      <c r="AJ959" s="203"/>
      <c r="AK959" s="203"/>
      <c r="AL959" s="203"/>
      <c r="AM959" s="203"/>
      <c r="AN959" s="203"/>
      <c r="AO959" s="203"/>
      <c r="AP959" s="203"/>
      <c r="AQ959" s="203"/>
      <c r="AR959" s="203"/>
      <c r="AS959" s="203"/>
      <c r="AT959" s="203"/>
      <c r="AU959" s="203"/>
      <c r="AV959" s="203"/>
      <c r="AW959" s="203"/>
      <c r="AX959" s="203"/>
      <c r="AY959" s="203"/>
      <c r="AZ959" s="203"/>
      <c r="BA959" s="203"/>
      <c r="BB959" s="203"/>
      <c r="BC959" s="203"/>
      <c r="BD959" s="203"/>
      <c r="BE959" s="203"/>
      <c r="BF959" s="203"/>
      <c r="BG959" s="203"/>
      <c r="BH959" s="203"/>
      <c r="BI959" s="203"/>
      <c r="BJ959" s="203"/>
      <c r="BK959" s="203"/>
      <c r="BL959" s="203"/>
      <c r="BM959" s="56"/>
    </row>
    <row r="960" spans="1:65">
      <c r="A960" s="29"/>
      <c r="B960" s="3" t="s">
        <v>86</v>
      </c>
      <c r="C960" s="28"/>
      <c r="D960" s="13">
        <v>0</v>
      </c>
      <c r="E960" s="13" t="s">
        <v>685</v>
      </c>
      <c r="F960" s="13">
        <v>0.18973665961010214</v>
      </c>
      <c r="G960" s="13">
        <v>5.0779054704614329E-2</v>
      </c>
      <c r="H960" s="13">
        <v>9.8430591356950009E-2</v>
      </c>
      <c r="I960" s="13">
        <v>9.6098636516052841E-2</v>
      </c>
      <c r="J960" s="13">
        <v>9.217624318886701E-2</v>
      </c>
      <c r="K960" s="13">
        <v>0.12871692715908911</v>
      </c>
      <c r="L960" s="13">
        <v>9.8430591356950009E-2</v>
      </c>
      <c r="M960" s="13">
        <v>0.17026856519742836</v>
      </c>
      <c r="N960" s="13">
        <v>0.12904674046441392</v>
      </c>
      <c r="O960" s="13">
        <v>8.5219545589707291E-2</v>
      </c>
      <c r="P960" s="13">
        <v>0.37369100927665011</v>
      </c>
      <c r="Q960" s="13">
        <v>5.9584359172421775E-2</v>
      </c>
      <c r="R960" s="13">
        <v>9.9985635279678853E-2</v>
      </c>
      <c r="S960" s="13" t="s">
        <v>685</v>
      </c>
      <c r="T960" s="149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260</v>
      </c>
      <c r="C961" s="28"/>
      <c r="D961" s="13">
        <v>0.21098096386229503</v>
      </c>
      <c r="E961" s="13" t="s">
        <v>685</v>
      </c>
      <c r="F961" s="13">
        <v>0.21098096386229503</v>
      </c>
      <c r="G961" s="13">
        <v>3.4402635341617485</v>
      </c>
      <c r="H961" s="13">
        <v>2.9333819282950646E-2</v>
      </c>
      <c r="I961" s="13">
        <v>-5.1398244974535601E-2</v>
      </c>
      <c r="J961" s="13">
        <v>-1.1032212845792588E-2</v>
      </c>
      <c r="K961" s="13">
        <v>-0.21286237348950832</v>
      </c>
      <c r="L961" s="13">
        <v>2.9333819282950646E-2</v>
      </c>
      <c r="M961" s="13">
        <v>0.11731773809084278</v>
      </c>
      <c r="N961" s="13">
        <v>-0.29359443774699479</v>
      </c>
      <c r="O961" s="13">
        <v>6.969985141169377E-2</v>
      </c>
      <c r="P961" s="13">
        <v>-0.21286237348950832</v>
      </c>
      <c r="Q961" s="13">
        <v>4.9516835347322097E-2</v>
      </c>
      <c r="R961" s="13">
        <v>0.19079794779792314</v>
      </c>
      <c r="S961" s="13" t="s">
        <v>685</v>
      </c>
      <c r="T961" s="149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261</v>
      </c>
      <c r="C962" s="46"/>
      <c r="D962" s="44" t="s">
        <v>262</v>
      </c>
      <c r="E962" s="44">
        <v>0.77</v>
      </c>
      <c r="F962" s="44">
        <v>0.77</v>
      </c>
      <c r="G962" s="44">
        <v>16.18</v>
      </c>
      <c r="H962" s="44">
        <v>0.1</v>
      </c>
      <c r="I962" s="44">
        <v>0.48</v>
      </c>
      <c r="J962" s="44">
        <v>0.28999999999999998</v>
      </c>
      <c r="K962" s="44">
        <v>1.25</v>
      </c>
      <c r="L962" s="44">
        <v>0.1</v>
      </c>
      <c r="M962" s="44">
        <v>0.32</v>
      </c>
      <c r="N962" s="44">
        <v>1.64</v>
      </c>
      <c r="O962" s="44">
        <v>0.1</v>
      </c>
      <c r="P962" s="44">
        <v>1.25</v>
      </c>
      <c r="Q962" s="44">
        <v>0</v>
      </c>
      <c r="R962" s="44">
        <v>0.67</v>
      </c>
      <c r="S962" s="44">
        <v>0.77</v>
      </c>
      <c r="T962" s="149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 t="s">
        <v>331</v>
      </c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>
      <c r="BM964" s="55"/>
    </row>
    <row r="965" spans="1:65" ht="15">
      <c r="B965" s="8" t="s">
        <v>596</v>
      </c>
      <c r="BM965" s="27" t="s">
        <v>66</v>
      </c>
    </row>
    <row r="966" spans="1:65" ht="15">
      <c r="A966" s="24" t="s">
        <v>30</v>
      </c>
      <c r="B966" s="18" t="s">
        <v>110</v>
      </c>
      <c r="C966" s="15" t="s">
        <v>111</v>
      </c>
      <c r="D966" s="16" t="s">
        <v>226</v>
      </c>
      <c r="E966" s="17" t="s">
        <v>226</v>
      </c>
      <c r="F966" s="17" t="s">
        <v>226</v>
      </c>
      <c r="G966" s="17" t="s">
        <v>226</v>
      </c>
      <c r="H966" s="17" t="s">
        <v>226</v>
      </c>
      <c r="I966" s="17" t="s">
        <v>226</v>
      </c>
      <c r="J966" s="17" t="s">
        <v>226</v>
      </c>
      <c r="K966" s="17" t="s">
        <v>226</v>
      </c>
      <c r="L966" s="17" t="s">
        <v>226</v>
      </c>
      <c r="M966" s="17" t="s">
        <v>226</v>
      </c>
      <c r="N966" s="17" t="s">
        <v>226</v>
      </c>
      <c r="O966" s="17" t="s">
        <v>226</v>
      </c>
      <c r="P966" s="17" t="s">
        <v>226</v>
      </c>
      <c r="Q966" s="17" t="s">
        <v>226</v>
      </c>
      <c r="R966" s="17" t="s">
        <v>226</v>
      </c>
      <c r="S966" s="17" t="s">
        <v>226</v>
      </c>
      <c r="T966" s="17" t="s">
        <v>226</v>
      </c>
      <c r="U966" s="17" t="s">
        <v>226</v>
      </c>
      <c r="V966" s="149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 t="s">
        <v>227</v>
      </c>
      <c r="C967" s="9" t="s">
        <v>227</v>
      </c>
      <c r="D967" s="147" t="s">
        <v>230</v>
      </c>
      <c r="E967" s="148" t="s">
        <v>231</v>
      </c>
      <c r="F967" s="148" t="s">
        <v>232</v>
      </c>
      <c r="G967" s="148" t="s">
        <v>233</v>
      </c>
      <c r="H967" s="148" t="s">
        <v>235</v>
      </c>
      <c r="I967" s="148" t="s">
        <v>236</v>
      </c>
      <c r="J967" s="148" t="s">
        <v>237</v>
      </c>
      <c r="K967" s="148" t="s">
        <v>238</v>
      </c>
      <c r="L967" s="148" t="s">
        <v>239</v>
      </c>
      <c r="M967" s="148" t="s">
        <v>240</v>
      </c>
      <c r="N967" s="148" t="s">
        <v>241</v>
      </c>
      <c r="O967" s="148" t="s">
        <v>242</v>
      </c>
      <c r="P967" s="148" t="s">
        <v>244</v>
      </c>
      <c r="Q967" s="148" t="s">
        <v>245</v>
      </c>
      <c r="R967" s="148" t="s">
        <v>247</v>
      </c>
      <c r="S967" s="148" t="s">
        <v>281</v>
      </c>
      <c r="T967" s="148" t="s">
        <v>250</v>
      </c>
      <c r="U967" s="148" t="s">
        <v>251</v>
      </c>
      <c r="V967" s="149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 t="s">
        <v>3</v>
      </c>
    </row>
    <row r="968" spans="1:65">
      <c r="A968" s="29"/>
      <c r="B968" s="19"/>
      <c r="C968" s="9"/>
      <c r="D968" s="10" t="s">
        <v>284</v>
      </c>
      <c r="E968" s="11" t="s">
        <v>284</v>
      </c>
      <c r="F968" s="11" t="s">
        <v>285</v>
      </c>
      <c r="G968" s="11" t="s">
        <v>284</v>
      </c>
      <c r="H968" s="11" t="s">
        <v>318</v>
      </c>
      <c r="I968" s="11" t="s">
        <v>284</v>
      </c>
      <c r="J968" s="11" t="s">
        <v>284</v>
      </c>
      <c r="K968" s="11" t="s">
        <v>284</v>
      </c>
      <c r="L968" s="11" t="s">
        <v>284</v>
      </c>
      <c r="M968" s="11" t="s">
        <v>284</v>
      </c>
      <c r="N968" s="11" t="s">
        <v>284</v>
      </c>
      <c r="O968" s="11" t="s">
        <v>318</v>
      </c>
      <c r="P968" s="11" t="s">
        <v>318</v>
      </c>
      <c r="Q968" s="11" t="s">
        <v>284</v>
      </c>
      <c r="R968" s="11" t="s">
        <v>284</v>
      </c>
      <c r="S968" s="11" t="s">
        <v>318</v>
      </c>
      <c r="T968" s="11" t="s">
        <v>285</v>
      </c>
      <c r="U968" s="11" t="s">
        <v>284</v>
      </c>
      <c r="V968" s="149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2</v>
      </c>
    </row>
    <row r="969" spans="1:65">
      <c r="A969" s="29"/>
      <c r="B969" s="19"/>
      <c r="C969" s="9"/>
      <c r="D969" s="25" t="s">
        <v>319</v>
      </c>
      <c r="E969" s="25" t="s">
        <v>320</v>
      </c>
      <c r="F969" s="25" t="s">
        <v>320</v>
      </c>
      <c r="G969" s="25" t="s">
        <v>321</v>
      </c>
      <c r="H969" s="25" t="s">
        <v>321</v>
      </c>
      <c r="I969" s="25" t="s">
        <v>321</v>
      </c>
      <c r="J969" s="25" t="s">
        <v>321</v>
      </c>
      <c r="K969" s="25" t="s">
        <v>321</v>
      </c>
      <c r="L969" s="25" t="s">
        <v>321</v>
      </c>
      <c r="M969" s="25" t="s">
        <v>321</v>
      </c>
      <c r="N969" s="25" t="s">
        <v>321</v>
      </c>
      <c r="O969" s="25" t="s">
        <v>319</v>
      </c>
      <c r="P969" s="25" t="s">
        <v>319</v>
      </c>
      <c r="Q969" s="25" t="s">
        <v>321</v>
      </c>
      <c r="R969" s="25" t="s">
        <v>287</v>
      </c>
      <c r="S969" s="25" t="s">
        <v>322</v>
      </c>
      <c r="T969" s="25" t="s">
        <v>319</v>
      </c>
      <c r="U969" s="25" t="s">
        <v>256</v>
      </c>
      <c r="V969" s="149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2</v>
      </c>
    </row>
    <row r="970" spans="1:65">
      <c r="A970" s="29"/>
      <c r="B970" s="18">
        <v>1</v>
      </c>
      <c r="C970" s="14">
        <v>1</v>
      </c>
      <c r="D970" s="21">
        <v>7.74</v>
      </c>
      <c r="E970" s="21">
        <v>8.5078271300283657</v>
      </c>
      <c r="F970" s="21">
        <v>9.5340000000000007</v>
      </c>
      <c r="G970" s="143">
        <v>12.7332</v>
      </c>
      <c r="H970" s="21">
        <v>9.4</v>
      </c>
      <c r="I970" s="21">
        <v>9</v>
      </c>
      <c r="J970" s="21">
        <v>8</v>
      </c>
      <c r="K970" s="21">
        <v>9.1999999999999993</v>
      </c>
      <c r="L970" s="21">
        <v>8.1</v>
      </c>
      <c r="M970" s="21">
        <v>7.9</v>
      </c>
      <c r="N970" s="21">
        <v>8.1</v>
      </c>
      <c r="O970" s="21">
        <v>8.7886297401600011</v>
      </c>
      <c r="P970" s="21">
        <v>9.23</v>
      </c>
      <c r="Q970" s="21">
        <v>7.6</v>
      </c>
      <c r="R970" s="21">
        <v>7.4</v>
      </c>
      <c r="S970" s="21">
        <v>8.09</v>
      </c>
      <c r="T970" s="21">
        <v>10.8</v>
      </c>
      <c r="U970" s="21">
        <v>9.6999999999999993</v>
      </c>
      <c r="V970" s="149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>
        <v>1</v>
      </c>
      <c r="C971" s="9">
        <v>2</v>
      </c>
      <c r="D971" s="11">
        <v>7.9</v>
      </c>
      <c r="E971" s="11">
        <v>8.6092679334216715</v>
      </c>
      <c r="F971" s="11">
        <v>9.7080000000000002</v>
      </c>
      <c r="G971" s="144">
        <v>12.7088</v>
      </c>
      <c r="H971" s="11">
        <v>9.5</v>
      </c>
      <c r="I971" s="11">
        <v>9.5</v>
      </c>
      <c r="J971" s="11">
        <v>8</v>
      </c>
      <c r="K971" s="11">
        <v>9.1</v>
      </c>
      <c r="L971" s="11">
        <v>8.1</v>
      </c>
      <c r="M971" s="11">
        <v>7.8</v>
      </c>
      <c r="N971" s="11">
        <v>8.4</v>
      </c>
      <c r="O971" s="11">
        <v>8.7112228790399993</v>
      </c>
      <c r="P971" s="11">
        <v>9.5500000000000007</v>
      </c>
      <c r="Q971" s="11">
        <v>7.9</v>
      </c>
      <c r="R971" s="11">
        <v>7.1</v>
      </c>
      <c r="S971" s="11">
        <v>8.19</v>
      </c>
      <c r="T971" s="11">
        <v>10.3</v>
      </c>
      <c r="U971" s="11">
        <v>10</v>
      </c>
      <c r="V971" s="149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29</v>
      </c>
    </row>
    <row r="972" spans="1:65">
      <c r="A972" s="29"/>
      <c r="B972" s="19">
        <v>1</v>
      </c>
      <c r="C972" s="9">
        <v>3</v>
      </c>
      <c r="D972" s="11">
        <v>7.4</v>
      </c>
      <c r="E972" s="11">
        <v>8.4911783225214599</v>
      </c>
      <c r="F972" s="11">
        <v>9.76</v>
      </c>
      <c r="G972" s="144">
        <v>12.786</v>
      </c>
      <c r="H972" s="11">
        <v>9.4</v>
      </c>
      <c r="I972" s="11">
        <v>8.8000000000000007</v>
      </c>
      <c r="J972" s="11">
        <v>8</v>
      </c>
      <c r="K972" s="11">
        <v>9.3000000000000007</v>
      </c>
      <c r="L972" s="11">
        <v>7.9</v>
      </c>
      <c r="M972" s="11">
        <v>7.8</v>
      </c>
      <c r="N972" s="11">
        <v>8</v>
      </c>
      <c r="O972" s="11">
        <v>8.7254931724159999</v>
      </c>
      <c r="P972" s="11">
        <v>9.2899999999999991</v>
      </c>
      <c r="Q972" s="11">
        <v>7.7000000000000011</v>
      </c>
      <c r="R972" s="11">
        <v>8</v>
      </c>
      <c r="S972" s="11">
        <v>7.7700000000000005</v>
      </c>
      <c r="T972" s="11">
        <v>9.8000000000000007</v>
      </c>
      <c r="U972" s="11">
        <v>10.1</v>
      </c>
      <c r="V972" s="149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16</v>
      </c>
    </row>
    <row r="973" spans="1:65">
      <c r="A973" s="29"/>
      <c r="B973" s="19">
        <v>1</v>
      </c>
      <c r="C973" s="9">
        <v>4</v>
      </c>
      <c r="D973" s="11">
        <v>7.54</v>
      </c>
      <c r="E973" s="145">
        <v>8.0465327018682977</v>
      </c>
      <c r="F973" s="145">
        <v>9.1449999999999996</v>
      </c>
      <c r="G973" s="144">
        <v>12.786</v>
      </c>
      <c r="H973" s="11">
        <v>9.3000000000000007</v>
      </c>
      <c r="I973" s="11">
        <v>9.1999999999999993</v>
      </c>
      <c r="J973" s="11">
        <v>7.9</v>
      </c>
      <c r="K973" s="11">
        <v>9.1999999999999993</v>
      </c>
      <c r="L973" s="11">
        <v>8.1</v>
      </c>
      <c r="M973" s="11">
        <v>7.9</v>
      </c>
      <c r="N973" s="11">
        <v>8.5</v>
      </c>
      <c r="O973" s="11">
        <v>8.8176227606400008</v>
      </c>
      <c r="P973" s="11">
        <v>9.2799999999999994</v>
      </c>
      <c r="Q973" s="11">
        <v>8.1999999999999993</v>
      </c>
      <c r="R973" s="11">
        <v>7.9</v>
      </c>
      <c r="S973" s="11">
        <v>8.26</v>
      </c>
      <c r="T973" s="11">
        <v>10.4</v>
      </c>
      <c r="U973" s="11">
        <v>10.5</v>
      </c>
      <c r="V973" s="149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8.6723934172334989</v>
      </c>
    </row>
    <row r="974" spans="1:65">
      <c r="A974" s="29"/>
      <c r="B974" s="19">
        <v>1</v>
      </c>
      <c r="C974" s="9">
        <v>5</v>
      </c>
      <c r="D974" s="11">
        <v>7.8299999999999992</v>
      </c>
      <c r="E974" s="11">
        <v>8.4411744673570457</v>
      </c>
      <c r="F974" s="11">
        <v>9.9019999999999992</v>
      </c>
      <c r="G974" s="144">
        <v>12.7424</v>
      </c>
      <c r="H974" s="11">
        <v>9.6</v>
      </c>
      <c r="I974" s="11">
        <v>9.3000000000000007</v>
      </c>
      <c r="J974" s="145">
        <v>8.5</v>
      </c>
      <c r="K974" s="11">
        <v>9.4</v>
      </c>
      <c r="L974" s="11">
        <v>7.9</v>
      </c>
      <c r="M974" s="11">
        <v>7.6</v>
      </c>
      <c r="N974" s="11">
        <v>8.5</v>
      </c>
      <c r="O974" s="11">
        <v>8.8325505406399998</v>
      </c>
      <c r="P974" s="11">
        <v>9.41</v>
      </c>
      <c r="Q974" s="11">
        <v>6.7</v>
      </c>
      <c r="R974" s="11">
        <v>7.4</v>
      </c>
      <c r="S974" s="145">
        <v>7.25</v>
      </c>
      <c r="T974" s="11">
        <v>9.6999999999999993</v>
      </c>
      <c r="U974" s="11">
        <v>10.3</v>
      </c>
      <c r="V974" s="149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114</v>
      </c>
    </row>
    <row r="975" spans="1:65">
      <c r="A975" s="29"/>
      <c r="B975" s="19">
        <v>1</v>
      </c>
      <c r="C975" s="9">
        <v>6</v>
      </c>
      <c r="D975" s="11">
        <v>7.8600000000000012</v>
      </c>
      <c r="E975" s="11">
        <v>8.4678320093056403</v>
      </c>
      <c r="F975" s="11">
        <v>9.8230000000000004</v>
      </c>
      <c r="G975" s="144">
        <v>12.73748</v>
      </c>
      <c r="H975" s="11">
        <v>9.1999999999999993</v>
      </c>
      <c r="I975" s="11">
        <v>8.9</v>
      </c>
      <c r="J975" s="11">
        <v>8.1999999999999993</v>
      </c>
      <c r="K975" s="11">
        <v>9.1</v>
      </c>
      <c r="L975" s="11">
        <v>7.7000000000000011</v>
      </c>
      <c r="M975" s="11">
        <v>7.8</v>
      </c>
      <c r="N975" s="11">
        <v>8.1999999999999993</v>
      </c>
      <c r="O975" s="11">
        <v>8.8094736297599994</v>
      </c>
      <c r="P975" s="11">
        <v>9.2799999999999994</v>
      </c>
      <c r="Q975" s="11">
        <v>7.5</v>
      </c>
      <c r="R975" s="11">
        <v>7.5</v>
      </c>
      <c r="S975" s="11">
        <v>8.17</v>
      </c>
      <c r="T975" s="11">
        <v>10</v>
      </c>
      <c r="U975" s="11">
        <v>10.199999999999999</v>
      </c>
      <c r="V975" s="149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20" t="s">
        <v>257</v>
      </c>
      <c r="C976" s="12"/>
      <c r="D976" s="22">
        <v>7.711666666666666</v>
      </c>
      <c r="E976" s="22">
        <v>8.4273020940837462</v>
      </c>
      <c r="F976" s="22">
        <v>9.6453333333333351</v>
      </c>
      <c r="G976" s="22">
        <v>12.748980000000001</v>
      </c>
      <c r="H976" s="22">
        <v>9.3999999999999986</v>
      </c>
      <c r="I976" s="22">
        <v>9.1166666666666654</v>
      </c>
      <c r="J976" s="22">
        <v>8.1</v>
      </c>
      <c r="K976" s="22">
        <v>9.2166666666666668</v>
      </c>
      <c r="L976" s="22">
        <v>7.9666666666666677</v>
      </c>
      <c r="M976" s="22">
        <v>7.8</v>
      </c>
      <c r="N976" s="22">
        <v>8.2833333333333332</v>
      </c>
      <c r="O976" s="22">
        <v>8.7808321204426658</v>
      </c>
      <c r="P976" s="22">
        <v>9.3400000000000016</v>
      </c>
      <c r="Q976" s="22">
        <v>7.6000000000000005</v>
      </c>
      <c r="R976" s="22">
        <v>7.55</v>
      </c>
      <c r="S976" s="22">
        <v>7.955000000000001</v>
      </c>
      <c r="T976" s="22">
        <v>10.166666666666666</v>
      </c>
      <c r="U976" s="22">
        <v>10.133333333333333</v>
      </c>
      <c r="V976" s="149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258</v>
      </c>
      <c r="C977" s="28"/>
      <c r="D977" s="11">
        <v>7.7850000000000001</v>
      </c>
      <c r="E977" s="11">
        <v>8.479505165913551</v>
      </c>
      <c r="F977" s="11">
        <v>9.734</v>
      </c>
      <c r="G977" s="11">
        <v>12.739940000000001</v>
      </c>
      <c r="H977" s="11">
        <v>9.4</v>
      </c>
      <c r="I977" s="11">
        <v>9.1</v>
      </c>
      <c r="J977" s="11">
        <v>8</v>
      </c>
      <c r="K977" s="11">
        <v>9.1999999999999993</v>
      </c>
      <c r="L977" s="11">
        <v>8</v>
      </c>
      <c r="M977" s="11">
        <v>7.8</v>
      </c>
      <c r="N977" s="11">
        <v>8.3000000000000007</v>
      </c>
      <c r="O977" s="11">
        <v>8.7990516849600002</v>
      </c>
      <c r="P977" s="11">
        <v>9.2850000000000001</v>
      </c>
      <c r="Q977" s="11">
        <v>7.65</v>
      </c>
      <c r="R977" s="11">
        <v>7.45</v>
      </c>
      <c r="S977" s="11">
        <v>8.129999999999999</v>
      </c>
      <c r="T977" s="11">
        <v>10.15</v>
      </c>
      <c r="U977" s="11">
        <v>10.149999999999999</v>
      </c>
      <c r="V977" s="149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3" t="s">
        <v>259</v>
      </c>
      <c r="C978" s="28"/>
      <c r="D978" s="23">
        <v>0.19944088514310873</v>
      </c>
      <c r="E978" s="23">
        <v>0.1951904031839243</v>
      </c>
      <c r="F978" s="23">
        <v>0.27468066307380767</v>
      </c>
      <c r="G978" s="23">
        <v>3.0919081487003897E-2</v>
      </c>
      <c r="H978" s="23">
        <v>0.1414213562373095</v>
      </c>
      <c r="I978" s="23">
        <v>0.26394443859772188</v>
      </c>
      <c r="J978" s="23">
        <v>0.21908902300206631</v>
      </c>
      <c r="K978" s="23">
        <v>0.11690451944500162</v>
      </c>
      <c r="L978" s="23">
        <v>0.16329931618554464</v>
      </c>
      <c r="M978" s="23">
        <v>0.10954451150103348</v>
      </c>
      <c r="N978" s="23">
        <v>0.21369760566432824</v>
      </c>
      <c r="O978" s="23">
        <v>5.0630683938539853E-2</v>
      </c>
      <c r="P978" s="23">
        <v>0.11899579824514853</v>
      </c>
      <c r="Q978" s="23">
        <v>0.50596442562694055</v>
      </c>
      <c r="R978" s="23">
        <v>0.33911649915626352</v>
      </c>
      <c r="S978" s="23">
        <v>0.38573306832575277</v>
      </c>
      <c r="T978" s="23">
        <v>0.41311822359545808</v>
      </c>
      <c r="U978" s="23">
        <v>0.27325202042558955</v>
      </c>
      <c r="V978" s="149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86</v>
      </c>
      <c r="C979" s="28"/>
      <c r="D979" s="13">
        <v>2.5862228460312352E-2</v>
      </c>
      <c r="E979" s="13">
        <v>2.3161671553337888E-2</v>
      </c>
      <c r="F979" s="13">
        <v>2.8478089204500377E-2</v>
      </c>
      <c r="G979" s="13">
        <v>2.425220016582024E-3</v>
      </c>
      <c r="H979" s="13">
        <v>1.5044825131628673E-2</v>
      </c>
      <c r="I979" s="13">
        <v>2.8951857981468584E-2</v>
      </c>
      <c r="J979" s="13">
        <v>2.70480275311193E-2</v>
      </c>
      <c r="K979" s="13">
        <v>1.2684034659493847E-2</v>
      </c>
      <c r="L979" s="13">
        <v>2.049782211534033E-2</v>
      </c>
      <c r="M979" s="13">
        <v>1.4044168141158138E-2</v>
      </c>
      <c r="N979" s="13">
        <v>2.5798503701930976E-2</v>
      </c>
      <c r="O979" s="13">
        <v>5.7660462293393014E-3</v>
      </c>
      <c r="P979" s="13">
        <v>1.2740449490915257E-2</v>
      </c>
      <c r="Q979" s="13">
        <v>6.6574266529860593E-2</v>
      </c>
      <c r="R979" s="13">
        <v>4.4916092603478612E-2</v>
      </c>
      <c r="S979" s="13">
        <v>4.8489386338875264E-2</v>
      </c>
      <c r="T979" s="13">
        <v>4.0634579370045061E-2</v>
      </c>
      <c r="U979" s="13">
        <v>2.6965659910420024E-2</v>
      </c>
      <c r="V979" s="149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260</v>
      </c>
      <c r="C980" s="28"/>
      <c r="D980" s="13">
        <v>-0.11077988559164165</v>
      </c>
      <c r="E980" s="13">
        <v>-2.8261093720992281E-2</v>
      </c>
      <c r="F980" s="13">
        <v>0.11218816643701168</v>
      </c>
      <c r="G980" s="13">
        <v>0.47006476605012426</v>
      </c>
      <c r="H980" s="13">
        <v>8.3899166903639744E-2</v>
      </c>
      <c r="I980" s="13">
        <v>5.1228447333849125E-2</v>
      </c>
      <c r="J980" s="13">
        <v>-6.6001781710693375E-2</v>
      </c>
      <c r="K980" s="13">
        <v>6.2759289534951801E-2</v>
      </c>
      <c r="L980" s="13">
        <v>-8.1376237978829868E-2</v>
      </c>
      <c r="M980" s="13">
        <v>-0.10059430831400096</v>
      </c>
      <c r="N980" s="13">
        <v>-4.4861904342005321E-2</v>
      </c>
      <c r="O980" s="13">
        <v>1.2503895751970973E-2</v>
      </c>
      <c r="P980" s="13">
        <v>7.6980661582978449E-2</v>
      </c>
      <c r="Q980" s="13">
        <v>-0.12365599271620598</v>
      </c>
      <c r="R980" s="13">
        <v>-0.12942141381675731</v>
      </c>
      <c r="S980" s="13">
        <v>-8.2721502902291855E-2</v>
      </c>
      <c r="T980" s="13">
        <v>0.17230229044542611</v>
      </c>
      <c r="U980" s="13">
        <v>0.16845867637839196</v>
      </c>
      <c r="V980" s="149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45" t="s">
        <v>261</v>
      </c>
      <c r="C981" s="46"/>
      <c r="D981" s="44">
        <v>0.79</v>
      </c>
      <c r="E981" s="44">
        <v>0.16</v>
      </c>
      <c r="F981" s="44">
        <v>0.92</v>
      </c>
      <c r="G981" s="44">
        <v>3.65</v>
      </c>
      <c r="H981" s="44">
        <v>0.7</v>
      </c>
      <c r="I981" s="44">
        <v>0.45</v>
      </c>
      <c r="J981" s="44">
        <v>0.44</v>
      </c>
      <c r="K981" s="44">
        <v>0.54</v>
      </c>
      <c r="L981" s="44">
        <v>0.56000000000000005</v>
      </c>
      <c r="M981" s="44">
        <v>0.71</v>
      </c>
      <c r="N981" s="44">
        <v>0.28000000000000003</v>
      </c>
      <c r="O981" s="44">
        <v>0.16</v>
      </c>
      <c r="P981" s="44">
        <v>0.65</v>
      </c>
      <c r="Q981" s="44">
        <v>0.88</v>
      </c>
      <c r="R981" s="44">
        <v>0.93</v>
      </c>
      <c r="S981" s="44">
        <v>0.56999999999999995</v>
      </c>
      <c r="T981" s="44">
        <v>1.38</v>
      </c>
      <c r="U981" s="44">
        <v>1.35</v>
      </c>
      <c r="V981" s="149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BM982" s="55"/>
    </row>
    <row r="983" spans="1:65" ht="15">
      <c r="B983" s="8" t="s">
        <v>597</v>
      </c>
      <c r="BM983" s="27" t="s">
        <v>66</v>
      </c>
    </row>
    <row r="984" spans="1:65" ht="15">
      <c r="A984" s="24" t="s">
        <v>62</v>
      </c>
      <c r="B984" s="18" t="s">
        <v>110</v>
      </c>
      <c r="C984" s="15" t="s">
        <v>111</v>
      </c>
      <c r="D984" s="16" t="s">
        <v>226</v>
      </c>
      <c r="E984" s="17" t="s">
        <v>226</v>
      </c>
      <c r="F984" s="17" t="s">
        <v>226</v>
      </c>
      <c r="G984" s="17" t="s">
        <v>226</v>
      </c>
      <c r="H984" s="17" t="s">
        <v>226</v>
      </c>
      <c r="I984" s="17" t="s">
        <v>226</v>
      </c>
      <c r="J984" s="17" t="s">
        <v>226</v>
      </c>
      <c r="K984" s="17" t="s">
        <v>226</v>
      </c>
      <c r="L984" s="17" t="s">
        <v>226</v>
      </c>
      <c r="M984" s="17" t="s">
        <v>226</v>
      </c>
      <c r="N984" s="17" t="s">
        <v>226</v>
      </c>
      <c r="O984" s="17" t="s">
        <v>226</v>
      </c>
      <c r="P984" s="17" t="s">
        <v>226</v>
      </c>
      <c r="Q984" s="17" t="s">
        <v>226</v>
      </c>
      <c r="R984" s="17" t="s">
        <v>226</v>
      </c>
      <c r="S984" s="17" t="s">
        <v>226</v>
      </c>
      <c r="T984" s="17" t="s">
        <v>226</v>
      </c>
      <c r="U984" s="17" t="s">
        <v>226</v>
      </c>
      <c r="V984" s="17" t="s">
        <v>226</v>
      </c>
      <c r="W984" s="149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9" t="s">
        <v>227</v>
      </c>
      <c r="C985" s="9" t="s">
        <v>227</v>
      </c>
      <c r="D985" s="147" t="s">
        <v>230</v>
      </c>
      <c r="E985" s="148" t="s">
        <v>231</v>
      </c>
      <c r="F985" s="148" t="s">
        <v>232</v>
      </c>
      <c r="G985" s="148" t="s">
        <v>235</v>
      </c>
      <c r="H985" s="148" t="s">
        <v>236</v>
      </c>
      <c r="I985" s="148" t="s">
        <v>237</v>
      </c>
      <c r="J985" s="148" t="s">
        <v>238</v>
      </c>
      <c r="K985" s="148" t="s">
        <v>239</v>
      </c>
      <c r="L985" s="148" t="s">
        <v>240</v>
      </c>
      <c r="M985" s="148" t="s">
        <v>241</v>
      </c>
      <c r="N985" s="148" t="s">
        <v>242</v>
      </c>
      <c r="O985" s="148" t="s">
        <v>244</v>
      </c>
      <c r="P985" s="148" t="s">
        <v>245</v>
      </c>
      <c r="Q985" s="148" t="s">
        <v>246</v>
      </c>
      <c r="R985" s="148" t="s">
        <v>247</v>
      </c>
      <c r="S985" s="148" t="s">
        <v>281</v>
      </c>
      <c r="T985" s="148" t="s">
        <v>250</v>
      </c>
      <c r="U985" s="148" t="s">
        <v>251</v>
      </c>
      <c r="V985" s="148" t="s">
        <v>296</v>
      </c>
      <c r="W985" s="149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1</v>
      </c>
    </row>
    <row r="986" spans="1:65">
      <c r="A986" s="29"/>
      <c r="B986" s="19"/>
      <c r="C986" s="9"/>
      <c r="D986" s="10" t="s">
        <v>285</v>
      </c>
      <c r="E986" s="11" t="s">
        <v>284</v>
      </c>
      <c r="F986" s="11" t="s">
        <v>285</v>
      </c>
      <c r="G986" s="11" t="s">
        <v>318</v>
      </c>
      <c r="H986" s="11" t="s">
        <v>284</v>
      </c>
      <c r="I986" s="11" t="s">
        <v>284</v>
      </c>
      <c r="J986" s="11" t="s">
        <v>284</v>
      </c>
      <c r="K986" s="11" t="s">
        <v>284</v>
      </c>
      <c r="L986" s="11" t="s">
        <v>284</v>
      </c>
      <c r="M986" s="11" t="s">
        <v>284</v>
      </c>
      <c r="N986" s="11" t="s">
        <v>318</v>
      </c>
      <c r="O986" s="11" t="s">
        <v>318</v>
      </c>
      <c r="P986" s="11" t="s">
        <v>284</v>
      </c>
      <c r="Q986" s="11" t="s">
        <v>284</v>
      </c>
      <c r="R986" s="11" t="s">
        <v>284</v>
      </c>
      <c r="S986" s="11" t="s">
        <v>318</v>
      </c>
      <c r="T986" s="11" t="s">
        <v>285</v>
      </c>
      <c r="U986" s="11" t="s">
        <v>285</v>
      </c>
      <c r="V986" s="11" t="s">
        <v>285</v>
      </c>
      <c r="W986" s="149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9"/>
      <c r="C987" s="9"/>
      <c r="D987" s="25" t="s">
        <v>319</v>
      </c>
      <c r="E987" s="25" t="s">
        <v>320</v>
      </c>
      <c r="F987" s="25" t="s">
        <v>320</v>
      </c>
      <c r="G987" s="25" t="s">
        <v>321</v>
      </c>
      <c r="H987" s="25" t="s">
        <v>321</v>
      </c>
      <c r="I987" s="25" t="s">
        <v>321</v>
      </c>
      <c r="J987" s="25" t="s">
        <v>321</v>
      </c>
      <c r="K987" s="25" t="s">
        <v>321</v>
      </c>
      <c r="L987" s="25" t="s">
        <v>321</v>
      </c>
      <c r="M987" s="25" t="s">
        <v>321</v>
      </c>
      <c r="N987" s="25" t="s">
        <v>319</v>
      </c>
      <c r="O987" s="25" t="s">
        <v>319</v>
      </c>
      <c r="P987" s="25" t="s">
        <v>321</v>
      </c>
      <c r="Q987" s="25" t="s">
        <v>319</v>
      </c>
      <c r="R987" s="25" t="s">
        <v>287</v>
      </c>
      <c r="S987" s="25" t="s">
        <v>322</v>
      </c>
      <c r="T987" s="25" t="s">
        <v>319</v>
      </c>
      <c r="U987" s="25" t="s">
        <v>256</v>
      </c>
      <c r="V987" s="25" t="s">
        <v>321</v>
      </c>
      <c r="W987" s="149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8">
        <v>1</v>
      </c>
      <c r="C988" s="14">
        <v>1</v>
      </c>
      <c r="D988" s="200">
        <v>9.2499999999999999E-2</v>
      </c>
      <c r="E988" s="200">
        <v>0.10828700076583439</v>
      </c>
      <c r="F988" s="200">
        <v>7.1108299999999999E-2</v>
      </c>
      <c r="G988" s="200">
        <v>0.15</v>
      </c>
      <c r="H988" s="200">
        <v>0.105</v>
      </c>
      <c r="I988" s="200">
        <v>0.11200000000000002</v>
      </c>
      <c r="J988" s="200">
        <v>0.13100000000000001</v>
      </c>
      <c r="K988" s="200">
        <v>9.6000000000000002E-2</v>
      </c>
      <c r="L988" s="200">
        <v>0.107</v>
      </c>
      <c r="M988" s="200">
        <v>0.104</v>
      </c>
      <c r="N988" s="200">
        <v>0.14874322781911797</v>
      </c>
      <c r="O988" s="200">
        <v>0.14400000000000002</v>
      </c>
      <c r="P988" s="200">
        <v>9.4E-2</v>
      </c>
      <c r="Q988" s="200">
        <v>0.12459999999999999</v>
      </c>
      <c r="R988" s="200">
        <v>6.4000000000000001E-2</v>
      </c>
      <c r="S988" s="200">
        <v>0.13999999999999999</v>
      </c>
      <c r="T988" s="201">
        <v>0.17</v>
      </c>
      <c r="U988" s="200">
        <v>6.9999999999999993E-2</v>
      </c>
      <c r="V988" s="200">
        <v>0.12122840000000001</v>
      </c>
      <c r="W988" s="202"/>
      <c r="X988" s="203"/>
      <c r="Y988" s="203"/>
      <c r="Z988" s="203"/>
      <c r="AA988" s="203"/>
      <c r="AB988" s="203"/>
      <c r="AC988" s="203"/>
      <c r="AD988" s="203"/>
      <c r="AE988" s="203"/>
      <c r="AF988" s="203"/>
      <c r="AG988" s="203"/>
      <c r="AH988" s="203"/>
      <c r="AI988" s="203"/>
      <c r="AJ988" s="203"/>
      <c r="AK988" s="203"/>
      <c r="AL988" s="203"/>
      <c r="AM988" s="203"/>
      <c r="AN988" s="203"/>
      <c r="AO988" s="203"/>
      <c r="AP988" s="203"/>
      <c r="AQ988" s="203"/>
      <c r="AR988" s="203"/>
      <c r="AS988" s="203"/>
      <c r="AT988" s="203"/>
      <c r="AU988" s="203"/>
      <c r="AV988" s="203"/>
      <c r="AW988" s="203"/>
      <c r="AX988" s="203"/>
      <c r="AY988" s="203"/>
      <c r="AZ988" s="203"/>
      <c r="BA988" s="203"/>
      <c r="BB988" s="203"/>
      <c r="BC988" s="203"/>
      <c r="BD988" s="203"/>
      <c r="BE988" s="203"/>
      <c r="BF988" s="203"/>
      <c r="BG988" s="203"/>
      <c r="BH988" s="203"/>
      <c r="BI988" s="203"/>
      <c r="BJ988" s="203"/>
      <c r="BK988" s="203"/>
      <c r="BL988" s="203"/>
      <c r="BM988" s="204">
        <v>1</v>
      </c>
    </row>
    <row r="989" spans="1:65">
      <c r="A989" s="29"/>
      <c r="B989" s="19">
        <v>1</v>
      </c>
      <c r="C989" s="9">
        <v>2</v>
      </c>
      <c r="D989" s="23">
        <v>9.8199999999999996E-2</v>
      </c>
      <c r="E989" s="23">
        <v>0.10764513141297037</v>
      </c>
      <c r="F989" s="23">
        <v>6.7003400000000005E-2</v>
      </c>
      <c r="G989" s="23">
        <v>0.15</v>
      </c>
      <c r="H989" s="23">
        <v>0.108</v>
      </c>
      <c r="I989" s="23">
        <v>0.11700000000000001</v>
      </c>
      <c r="J989" s="23">
        <v>0.13200000000000001</v>
      </c>
      <c r="K989" s="23">
        <v>0.10299999999999999</v>
      </c>
      <c r="L989" s="23">
        <v>0.107</v>
      </c>
      <c r="M989" s="23">
        <v>0.10199999999999998</v>
      </c>
      <c r="N989" s="23">
        <v>0.15055100870297763</v>
      </c>
      <c r="O989" s="23">
        <v>0.153</v>
      </c>
      <c r="P989" s="23">
        <v>0.10199999999999998</v>
      </c>
      <c r="Q989" s="23">
        <v>0.1265</v>
      </c>
      <c r="R989" s="23">
        <v>6.0999999999999999E-2</v>
      </c>
      <c r="S989" s="23">
        <v>0.151</v>
      </c>
      <c r="T989" s="206">
        <v>0.16</v>
      </c>
      <c r="U989" s="23">
        <v>0.08</v>
      </c>
      <c r="V989" s="23">
        <v>0.12452199999999999</v>
      </c>
      <c r="W989" s="202"/>
      <c r="X989" s="203"/>
      <c r="Y989" s="203"/>
      <c r="Z989" s="203"/>
      <c r="AA989" s="203"/>
      <c r="AB989" s="203"/>
      <c r="AC989" s="203"/>
      <c r="AD989" s="203"/>
      <c r="AE989" s="203"/>
      <c r="AF989" s="203"/>
      <c r="AG989" s="203"/>
      <c r="AH989" s="203"/>
      <c r="AI989" s="203"/>
      <c r="AJ989" s="203"/>
      <c r="AK989" s="203"/>
      <c r="AL989" s="203"/>
      <c r="AM989" s="203"/>
      <c r="AN989" s="203"/>
      <c r="AO989" s="203"/>
      <c r="AP989" s="203"/>
      <c r="AQ989" s="203"/>
      <c r="AR989" s="203"/>
      <c r="AS989" s="203"/>
      <c r="AT989" s="203"/>
      <c r="AU989" s="203"/>
      <c r="AV989" s="203"/>
      <c r="AW989" s="203"/>
      <c r="AX989" s="203"/>
      <c r="AY989" s="203"/>
      <c r="AZ989" s="203"/>
      <c r="BA989" s="203"/>
      <c r="BB989" s="203"/>
      <c r="BC989" s="203"/>
      <c r="BD989" s="203"/>
      <c r="BE989" s="203"/>
      <c r="BF989" s="203"/>
      <c r="BG989" s="203"/>
      <c r="BH989" s="203"/>
      <c r="BI989" s="203"/>
      <c r="BJ989" s="203"/>
      <c r="BK989" s="203"/>
      <c r="BL989" s="203"/>
      <c r="BM989" s="204">
        <v>30</v>
      </c>
    </row>
    <row r="990" spans="1:65">
      <c r="A990" s="29"/>
      <c r="B990" s="19">
        <v>1</v>
      </c>
      <c r="C990" s="9">
        <v>3</v>
      </c>
      <c r="D990" s="23">
        <v>8.8099999999999998E-2</v>
      </c>
      <c r="E990" s="23">
        <v>0.10735885997569827</v>
      </c>
      <c r="F990" s="23">
        <v>6.7525000000000002E-2</v>
      </c>
      <c r="G990" s="23">
        <v>0.15</v>
      </c>
      <c r="H990" s="23">
        <v>9.5000000000000001E-2</v>
      </c>
      <c r="I990" s="23">
        <v>0.11600000000000001</v>
      </c>
      <c r="J990" s="23">
        <v>0.129</v>
      </c>
      <c r="K990" s="23">
        <v>9.7000000000000003E-2</v>
      </c>
      <c r="L990" s="23">
        <v>0.106</v>
      </c>
      <c r="M990" s="23">
        <v>0.104</v>
      </c>
      <c r="N990" s="23">
        <v>0.14911299536652295</v>
      </c>
      <c r="O990" s="23">
        <v>0.152</v>
      </c>
      <c r="P990" s="23">
        <v>0.10100000000000001</v>
      </c>
      <c r="Q990" s="23">
        <v>0.1245</v>
      </c>
      <c r="R990" s="23">
        <v>7.3999999999999996E-2</v>
      </c>
      <c r="S990" s="23">
        <v>0.13</v>
      </c>
      <c r="T990" s="206">
        <v>0.17</v>
      </c>
      <c r="U990" s="23">
        <v>0.08</v>
      </c>
      <c r="V990" s="23">
        <v>0.12509100000000001</v>
      </c>
      <c r="W990" s="202"/>
      <c r="X990" s="203"/>
      <c r="Y990" s="203"/>
      <c r="Z990" s="203"/>
      <c r="AA990" s="203"/>
      <c r="AB990" s="203"/>
      <c r="AC990" s="203"/>
      <c r="AD990" s="203"/>
      <c r="AE990" s="203"/>
      <c r="AF990" s="203"/>
      <c r="AG990" s="203"/>
      <c r="AH990" s="203"/>
      <c r="AI990" s="203"/>
      <c r="AJ990" s="203"/>
      <c r="AK990" s="203"/>
      <c r="AL990" s="203"/>
      <c r="AM990" s="203"/>
      <c r="AN990" s="203"/>
      <c r="AO990" s="203"/>
      <c r="AP990" s="203"/>
      <c r="AQ990" s="203"/>
      <c r="AR990" s="203"/>
      <c r="AS990" s="203"/>
      <c r="AT990" s="203"/>
      <c r="AU990" s="203"/>
      <c r="AV990" s="203"/>
      <c r="AW990" s="203"/>
      <c r="AX990" s="203"/>
      <c r="AY990" s="203"/>
      <c r="AZ990" s="203"/>
      <c r="BA990" s="203"/>
      <c r="BB990" s="203"/>
      <c r="BC990" s="203"/>
      <c r="BD990" s="203"/>
      <c r="BE990" s="203"/>
      <c r="BF990" s="203"/>
      <c r="BG990" s="203"/>
      <c r="BH990" s="203"/>
      <c r="BI990" s="203"/>
      <c r="BJ990" s="203"/>
      <c r="BK990" s="203"/>
      <c r="BL990" s="203"/>
      <c r="BM990" s="204">
        <v>16</v>
      </c>
    </row>
    <row r="991" spans="1:65">
      <c r="A991" s="29"/>
      <c r="B991" s="19">
        <v>1</v>
      </c>
      <c r="C991" s="9">
        <v>4</v>
      </c>
      <c r="D991" s="23">
        <v>9.5699999999999993E-2</v>
      </c>
      <c r="E991" s="23">
        <v>0.10384794414455109</v>
      </c>
      <c r="F991" s="23">
        <v>6.4307199999999995E-2</v>
      </c>
      <c r="G991" s="23">
        <v>0.14000000000000001</v>
      </c>
      <c r="H991" s="23">
        <v>0.10299999999999999</v>
      </c>
      <c r="I991" s="23">
        <v>0.11200000000000002</v>
      </c>
      <c r="J991" s="23">
        <v>0.13100000000000001</v>
      </c>
      <c r="K991" s="23">
        <v>0.10299999999999999</v>
      </c>
      <c r="L991" s="23">
        <v>0.106</v>
      </c>
      <c r="M991" s="23">
        <v>0.10299999999999999</v>
      </c>
      <c r="N991" s="23">
        <v>0.15289100020660951</v>
      </c>
      <c r="O991" s="23">
        <v>0.14499999999999999</v>
      </c>
      <c r="P991" s="23">
        <v>0.1</v>
      </c>
      <c r="Q991" s="23">
        <v>0.1181</v>
      </c>
      <c r="R991" s="23">
        <v>7.0999999999999994E-2</v>
      </c>
      <c r="S991" s="23">
        <v>0.159</v>
      </c>
      <c r="T991" s="206">
        <v>0.17</v>
      </c>
      <c r="U991" s="23">
        <v>7.4999999999999997E-2</v>
      </c>
      <c r="V991" s="207">
        <v>9.49821E-2</v>
      </c>
      <c r="W991" s="202"/>
      <c r="X991" s="203"/>
      <c r="Y991" s="203"/>
      <c r="Z991" s="203"/>
      <c r="AA991" s="203"/>
      <c r="AB991" s="203"/>
      <c r="AC991" s="203"/>
      <c r="AD991" s="203"/>
      <c r="AE991" s="203"/>
      <c r="AF991" s="203"/>
      <c r="AG991" s="203"/>
      <c r="AH991" s="203"/>
      <c r="AI991" s="203"/>
      <c r="AJ991" s="203"/>
      <c r="AK991" s="203"/>
      <c r="AL991" s="203"/>
      <c r="AM991" s="203"/>
      <c r="AN991" s="203"/>
      <c r="AO991" s="203"/>
      <c r="AP991" s="203"/>
      <c r="AQ991" s="203"/>
      <c r="AR991" s="203"/>
      <c r="AS991" s="203"/>
      <c r="AT991" s="203"/>
      <c r="AU991" s="203"/>
      <c r="AV991" s="203"/>
      <c r="AW991" s="203"/>
      <c r="AX991" s="203"/>
      <c r="AY991" s="203"/>
      <c r="AZ991" s="203"/>
      <c r="BA991" s="203"/>
      <c r="BB991" s="203"/>
      <c r="BC991" s="203"/>
      <c r="BD991" s="203"/>
      <c r="BE991" s="203"/>
      <c r="BF991" s="203"/>
      <c r="BG991" s="203"/>
      <c r="BH991" s="203"/>
      <c r="BI991" s="203"/>
      <c r="BJ991" s="203"/>
      <c r="BK991" s="203"/>
      <c r="BL991" s="203"/>
      <c r="BM991" s="204">
        <v>0.11160456014820541</v>
      </c>
    </row>
    <row r="992" spans="1:65">
      <c r="A992" s="29"/>
      <c r="B992" s="19">
        <v>1</v>
      </c>
      <c r="C992" s="9">
        <v>5</v>
      </c>
      <c r="D992" s="23">
        <v>9.4899999999999998E-2</v>
      </c>
      <c r="E992" s="23">
        <v>0.10956583004181862</v>
      </c>
      <c r="F992" s="23">
        <v>7.0913299999999999E-2</v>
      </c>
      <c r="G992" s="23">
        <v>0.15</v>
      </c>
      <c r="H992" s="23">
        <v>0.106</v>
      </c>
      <c r="I992" s="23">
        <v>0.11299999999999999</v>
      </c>
      <c r="J992" s="23">
        <v>0.13100000000000001</v>
      </c>
      <c r="K992" s="23">
        <v>0.10199999999999998</v>
      </c>
      <c r="L992" s="23">
        <v>0.10100000000000001</v>
      </c>
      <c r="M992" s="23">
        <v>0.10199999999999998</v>
      </c>
      <c r="N992" s="23">
        <v>0.15511803762930695</v>
      </c>
      <c r="O992" s="23">
        <v>0.154</v>
      </c>
      <c r="P992" s="23">
        <v>9.0999999999999998E-2</v>
      </c>
      <c r="Q992" s="23">
        <v>0.12179999999999999</v>
      </c>
      <c r="R992" s="23">
        <v>6.5000000000000002E-2</v>
      </c>
      <c r="S992" s="23">
        <v>0.154</v>
      </c>
      <c r="T992" s="206">
        <v>0.16</v>
      </c>
      <c r="U992" s="23">
        <v>0.08</v>
      </c>
      <c r="V992" s="23">
        <v>0.1181912</v>
      </c>
      <c r="W992" s="202"/>
      <c r="X992" s="203"/>
      <c r="Y992" s="203"/>
      <c r="Z992" s="203"/>
      <c r="AA992" s="203"/>
      <c r="AB992" s="203"/>
      <c r="AC992" s="203"/>
      <c r="AD992" s="203"/>
      <c r="AE992" s="203"/>
      <c r="AF992" s="203"/>
      <c r="AG992" s="203"/>
      <c r="AH992" s="203"/>
      <c r="AI992" s="203"/>
      <c r="AJ992" s="203"/>
      <c r="AK992" s="203"/>
      <c r="AL992" s="203"/>
      <c r="AM992" s="203"/>
      <c r="AN992" s="203"/>
      <c r="AO992" s="203"/>
      <c r="AP992" s="203"/>
      <c r="AQ992" s="203"/>
      <c r="AR992" s="203"/>
      <c r="AS992" s="203"/>
      <c r="AT992" s="203"/>
      <c r="AU992" s="203"/>
      <c r="AV992" s="203"/>
      <c r="AW992" s="203"/>
      <c r="AX992" s="203"/>
      <c r="AY992" s="203"/>
      <c r="AZ992" s="203"/>
      <c r="BA992" s="203"/>
      <c r="BB992" s="203"/>
      <c r="BC992" s="203"/>
      <c r="BD992" s="203"/>
      <c r="BE992" s="203"/>
      <c r="BF992" s="203"/>
      <c r="BG992" s="203"/>
      <c r="BH992" s="203"/>
      <c r="BI992" s="203"/>
      <c r="BJ992" s="203"/>
      <c r="BK992" s="203"/>
      <c r="BL992" s="203"/>
      <c r="BM992" s="204">
        <v>115</v>
      </c>
    </row>
    <row r="993" spans="1:65">
      <c r="A993" s="29"/>
      <c r="B993" s="19">
        <v>1</v>
      </c>
      <c r="C993" s="9">
        <v>6</v>
      </c>
      <c r="D993" s="23">
        <v>9.9900000000000017E-2</v>
      </c>
      <c r="E993" s="23">
        <v>0.11008989381621281</v>
      </c>
      <c r="F993" s="23">
        <v>6.5073199999999998E-2</v>
      </c>
      <c r="G993" s="23">
        <v>0.15</v>
      </c>
      <c r="H993" s="23">
        <v>0.1</v>
      </c>
      <c r="I993" s="23">
        <v>0.11299999999999999</v>
      </c>
      <c r="J993" s="23">
        <v>0.13300000000000001</v>
      </c>
      <c r="K993" s="23">
        <v>0.10100000000000001</v>
      </c>
      <c r="L993" s="23">
        <v>0.10299999999999999</v>
      </c>
      <c r="M993" s="23">
        <v>0.105</v>
      </c>
      <c r="N993" s="23">
        <v>0.1562996461245654</v>
      </c>
      <c r="O993" s="23">
        <v>0.15</v>
      </c>
      <c r="P993" s="23">
        <v>9.1999999999999998E-2</v>
      </c>
      <c r="Q993" s="23">
        <v>0.12819999999999998</v>
      </c>
      <c r="R993" s="23">
        <v>7.0000000000000007E-2</v>
      </c>
      <c r="S993" s="23">
        <v>0.153</v>
      </c>
      <c r="T993" s="206">
        <v>0.16</v>
      </c>
      <c r="U993" s="23">
        <v>6.9999999999999993E-2</v>
      </c>
      <c r="V993" s="23">
        <v>0.111677</v>
      </c>
      <c r="W993" s="202"/>
      <c r="X993" s="203"/>
      <c r="Y993" s="203"/>
      <c r="Z993" s="203"/>
      <c r="AA993" s="203"/>
      <c r="AB993" s="203"/>
      <c r="AC993" s="203"/>
      <c r="AD993" s="203"/>
      <c r="AE993" s="203"/>
      <c r="AF993" s="203"/>
      <c r="AG993" s="203"/>
      <c r="AH993" s="203"/>
      <c r="AI993" s="203"/>
      <c r="AJ993" s="203"/>
      <c r="AK993" s="203"/>
      <c r="AL993" s="203"/>
      <c r="AM993" s="203"/>
      <c r="AN993" s="203"/>
      <c r="AO993" s="203"/>
      <c r="AP993" s="203"/>
      <c r="AQ993" s="203"/>
      <c r="AR993" s="203"/>
      <c r="AS993" s="203"/>
      <c r="AT993" s="203"/>
      <c r="AU993" s="203"/>
      <c r="AV993" s="203"/>
      <c r="AW993" s="203"/>
      <c r="AX993" s="203"/>
      <c r="AY993" s="203"/>
      <c r="AZ993" s="203"/>
      <c r="BA993" s="203"/>
      <c r="BB993" s="203"/>
      <c r="BC993" s="203"/>
      <c r="BD993" s="203"/>
      <c r="BE993" s="203"/>
      <c r="BF993" s="203"/>
      <c r="BG993" s="203"/>
      <c r="BH993" s="203"/>
      <c r="BI993" s="203"/>
      <c r="BJ993" s="203"/>
      <c r="BK993" s="203"/>
      <c r="BL993" s="203"/>
      <c r="BM993" s="56"/>
    </row>
    <row r="994" spans="1:65">
      <c r="A994" s="29"/>
      <c r="B994" s="20" t="s">
        <v>257</v>
      </c>
      <c r="C994" s="12"/>
      <c r="D994" s="208">
        <v>9.4883333333333333E-2</v>
      </c>
      <c r="E994" s="208">
        <v>0.10779911002618092</v>
      </c>
      <c r="F994" s="208">
        <v>6.7655066666666666E-2</v>
      </c>
      <c r="G994" s="208">
        <v>0.14833333333333334</v>
      </c>
      <c r="H994" s="208">
        <v>0.10283333333333333</v>
      </c>
      <c r="I994" s="208">
        <v>0.11383333333333334</v>
      </c>
      <c r="J994" s="208">
        <v>0.13116666666666668</v>
      </c>
      <c r="K994" s="208">
        <v>0.10033333333333333</v>
      </c>
      <c r="L994" s="208">
        <v>0.105</v>
      </c>
      <c r="M994" s="208">
        <v>0.10333333333333332</v>
      </c>
      <c r="N994" s="208">
        <v>0.1521193193081834</v>
      </c>
      <c r="O994" s="208">
        <v>0.1496666666666667</v>
      </c>
      <c r="P994" s="208">
        <v>9.6666666666666665E-2</v>
      </c>
      <c r="Q994" s="208">
        <v>0.12394999999999999</v>
      </c>
      <c r="R994" s="208">
        <v>6.7500000000000004E-2</v>
      </c>
      <c r="S994" s="208">
        <v>0.14783333333333334</v>
      </c>
      <c r="T994" s="208">
        <v>0.16500000000000001</v>
      </c>
      <c r="U994" s="208">
        <v>7.5833333333333336E-2</v>
      </c>
      <c r="V994" s="208">
        <v>0.11594861666666667</v>
      </c>
      <c r="W994" s="202"/>
      <c r="X994" s="203"/>
      <c r="Y994" s="203"/>
      <c r="Z994" s="203"/>
      <c r="AA994" s="203"/>
      <c r="AB994" s="203"/>
      <c r="AC994" s="203"/>
      <c r="AD994" s="203"/>
      <c r="AE994" s="203"/>
      <c r="AF994" s="203"/>
      <c r="AG994" s="203"/>
      <c r="AH994" s="203"/>
      <c r="AI994" s="203"/>
      <c r="AJ994" s="203"/>
      <c r="AK994" s="203"/>
      <c r="AL994" s="203"/>
      <c r="AM994" s="203"/>
      <c r="AN994" s="203"/>
      <c r="AO994" s="203"/>
      <c r="AP994" s="203"/>
      <c r="AQ994" s="203"/>
      <c r="AR994" s="203"/>
      <c r="AS994" s="203"/>
      <c r="AT994" s="203"/>
      <c r="AU994" s="203"/>
      <c r="AV994" s="203"/>
      <c r="AW994" s="203"/>
      <c r="AX994" s="203"/>
      <c r="AY994" s="203"/>
      <c r="AZ994" s="203"/>
      <c r="BA994" s="203"/>
      <c r="BB994" s="203"/>
      <c r="BC994" s="203"/>
      <c r="BD994" s="203"/>
      <c r="BE994" s="203"/>
      <c r="BF994" s="203"/>
      <c r="BG994" s="203"/>
      <c r="BH994" s="203"/>
      <c r="BI994" s="203"/>
      <c r="BJ994" s="203"/>
      <c r="BK994" s="203"/>
      <c r="BL994" s="203"/>
      <c r="BM994" s="56"/>
    </row>
    <row r="995" spans="1:65">
      <c r="A995" s="29"/>
      <c r="B995" s="3" t="s">
        <v>258</v>
      </c>
      <c r="C995" s="28"/>
      <c r="D995" s="23">
        <v>9.5299999999999996E-2</v>
      </c>
      <c r="E995" s="23">
        <v>0.10796606608940237</v>
      </c>
      <c r="F995" s="23">
        <v>6.7264199999999996E-2</v>
      </c>
      <c r="G995" s="23">
        <v>0.15</v>
      </c>
      <c r="H995" s="23">
        <v>0.104</v>
      </c>
      <c r="I995" s="23">
        <v>0.11299999999999999</v>
      </c>
      <c r="J995" s="23">
        <v>0.13100000000000001</v>
      </c>
      <c r="K995" s="23">
        <v>0.10149999999999999</v>
      </c>
      <c r="L995" s="23">
        <v>0.106</v>
      </c>
      <c r="M995" s="23">
        <v>0.10349999999999999</v>
      </c>
      <c r="N995" s="23">
        <v>0.15172100445479358</v>
      </c>
      <c r="O995" s="23">
        <v>0.151</v>
      </c>
      <c r="P995" s="23">
        <v>9.7000000000000003E-2</v>
      </c>
      <c r="Q995" s="23">
        <v>0.12454999999999999</v>
      </c>
      <c r="R995" s="23">
        <v>6.7500000000000004E-2</v>
      </c>
      <c r="S995" s="23">
        <v>0.152</v>
      </c>
      <c r="T995" s="23">
        <v>0.16500000000000001</v>
      </c>
      <c r="U995" s="23">
        <v>7.7499999999999999E-2</v>
      </c>
      <c r="V995" s="23">
        <v>0.11970980000000001</v>
      </c>
      <c r="W995" s="202"/>
      <c r="X995" s="203"/>
      <c r="Y995" s="203"/>
      <c r="Z995" s="203"/>
      <c r="AA995" s="203"/>
      <c r="AB995" s="203"/>
      <c r="AC995" s="203"/>
      <c r="AD995" s="203"/>
      <c r="AE995" s="203"/>
      <c r="AF995" s="203"/>
      <c r="AG995" s="203"/>
      <c r="AH995" s="203"/>
      <c r="AI995" s="203"/>
      <c r="AJ995" s="203"/>
      <c r="AK995" s="203"/>
      <c r="AL995" s="203"/>
      <c r="AM995" s="203"/>
      <c r="AN995" s="203"/>
      <c r="AO995" s="203"/>
      <c r="AP995" s="203"/>
      <c r="AQ995" s="203"/>
      <c r="AR995" s="203"/>
      <c r="AS995" s="203"/>
      <c r="AT995" s="203"/>
      <c r="AU995" s="203"/>
      <c r="AV995" s="203"/>
      <c r="AW995" s="203"/>
      <c r="AX995" s="203"/>
      <c r="AY995" s="203"/>
      <c r="AZ995" s="203"/>
      <c r="BA995" s="203"/>
      <c r="BB995" s="203"/>
      <c r="BC995" s="203"/>
      <c r="BD995" s="203"/>
      <c r="BE995" s="203"/>
      <c r="BF995" s="203"/>
      <c r="BG995" s="203"/>
      <c r="BH995" s="203"/>
      <c r="BI995" s="203"/>
      <c r="BJ995" s="203"/>
      <c r="BK995" s="203"/>
      <c r="BL995" s="203"/>
      <c r="BM995" s="56"/>
    </row>
    <row r="996" spans="1:65">
      <c r="A996" s="29"/>
      <c r="B996" s="3" t="s">
        <v>259</v>
      </c>
      <c r="C996" s="28"/>
      <c r="D996" s="23">
        <v>4.2078101985078536E-3</v>
      </c>
      <c r="E996" s="23">
        <v>2.2107134009002262E-3</v>
      </c>
      <c r="F996" s="23">
        <v>2.8585569224114935E-3</v>
      </c>
      <c r="G996" s="23">
        <v>4.0824829046386219E-3</v>
      </c>
      <c r="H996" s="23">
        <v>4.7081489639418427E-3</v>
      </c>
      <c r="I996" s="23">
        <v>2.1369760566432804E-3</v>
      </c>
      <c r="J996" s="23">
        <v>1.329160135825127E-3</v>
      </c>
      <c r="K996" s="23">
        <v>3.0767948691238149E-3</v>
      </c>
      <c r="L996" s="23">
        <v>2.4494897427831757E-3</v>
      </c>
      <c r="M996" s="23">
        <v>1.2110601416390038E-3</v>
      </c>
      <c r="N996" s="23">
        <v>3.1609653844780388E-3</v>
      </c>
      <c r="O996" s="23">
        <v>4.2268979957726244E-3</v>
      </c>
      <c r="P996" s="23">
        <v>4.8853522561496682E-3</v>
      </c>
      <c r="Q996" s="23">
        <v>3.5814801409473126E-3</v>
      </c>
      <c r="R996" s="23">
        <v>4.9295030175464938E-3</v>
      </c>
      <c r="S996" s="23">
        <v>1.0759491933482114E-2</v>
      </c>
      <c r="T996" s="23">
        <v>5.4772255750516656E-3</v>
      </c>
      <c r="U996" s="23">
        <v>4.9159604012508793E-3</v>
      </c>
      <c r="V996" s="23">
        <v>1.1382731631100977E-2</v>
      </c>
      <c r="W996" s="202"/>
      <c r="X996" s="203"/>
      <c r="Y996" s="203"/>
      <c r="Z996" s="203"/>
      <c r="AA996" s="203"/>
      <c r="AB996" s="203"/>
      <c r="AC996" s="203"/>
      <c r="AD996" s="203"/>
      <c r="AE996" s="203"/>
      <c r="AF996" s="203"/>
      <c r="AG996" s="203"/>
      <c r="AH996" s="203"/>
      <c r="AI996" s="203"/>
      <c r="AJ996" s="203"/>
      <c r="AK996" s="203"/>
      <c r="AL996" s="203"/>
      <c r="AM996" s="203"/>
      <c r="AN996" s="203"/>
      <c r="AO996" s="203"/>
      <c r="AP996" s="203"/>
      <c r="AQ996" s="203"/>
      <c r="AR996" s="203"/>
      <c r="AS996" s="203"/>
      <c r="AT996" s="203"/>
      <c r="AU996" s="203"/>
      <c r="AV996" s="203"/>
      <c r="AW996" s="203"/>
      <c r="AX996" s="203"/>
      <c r="AY996" s="203"/>
      <c r="AZ996" s="203"/>
      <c r="BA996" s="203"/>
      <c r="BB996" s="203"/>
      <c r="BC996" s="203"/>
      <c r="BD996" s="203"/>
      <c r="BE996" s="203"/>
      <c r="BF996" s="203"/>
      <c r="BG996" s="203"/>
      <c r="BH996" s="203"/>
      <c r="BI996" s="203"/>
      <c r="BJ996" s="203"/>
      <c r="BK996" s="203"/>
      <c r="BL996" s="203"/>
      <c r="BM996" s="56"/>
    </row>
    <row r="997" spans="1:65">
      <c r="A997" s="29"/>
      <c r="B997" s="3" t="s">
        <v>86</v>
      </c>
      <c r="C997" s="28"/>
      <c r="D997" s="13">
        <v>4.434720040584423E-2</v>
      </c>
      <c r="E997" s="13">
        <v>2.0507714770217633E-2</v>
      </c>
      <c r="F997" s="13">
        <v>4.2251926769882132E-2</v>
      </c>
      <c r="G997" s="13">
        <v>2.7522356660485088E-2</v>
      </c>
      <c r="H997" s="13">
        <v>4.5784268693113542E-2</v>
      </c>
      <c r="I997" s="13">
        <v>1.8772849692327499E-2</v>
      </c>
      <c r="J997" s="13">
        <v>1.0133368252796393E-2</v>
      </c>
      <c r="K997" s="13">
        <v>3.0665729592596162E-2</v>
      </c>
      <c r="L997" s="13">
        <v>2.3328473740792149E-2</v>
      </c>
      <c r="M997" s="13">
        <v>1.1719936854571006E-2</v>
      </c>
      <c r="N997" s="13">
        <v>2.0779513074694594E-2</v>
      </c>
      <c r="O997" s="13">
        <v>2.824208014992844E-2</v>
      </c>
      <c r="P997" s="13">
        <v>5.053812678775519E-2</v>
      </c>
      <c r="Q997" s="13">
        <v>2.8894555392878683E-2</v>
      </c>
      <c r="R997" s="13">
        <v>7.3029674334022132E-2</v>
      </c>
      <c r="S997" s="13">
        <v>7.2781230666169872E-2</v>
      </c>
      <c r="T997" s="13">
        <v>3.3195306515464637E-2</v>
      </c>
      <c r="U997" s="13">
        <v>6.4825851445066543E-2</v>
      </c>
      <c r="V997" s="13">
        <v>9.8170482394149397E-2</v>
      </c>
      <c r="W997" s="149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260</v>
      </c>
      <c r="C998" s="28"/>
      <c r="D998" s="13">
        <v>-0.14982565938763703</v>
      </c>
      <c r="E998" s="13">
        <v>-3.4097622148871354E-2</v>
      </c>
      <c r="F998" s="13">
        <v>-0.39379657446950167</v>
      </c>
      <c r="G998" s="13">
        <v>0.3290974234059425</v>
      </c>
      <c r="H998" s="13">
        <v>-7.859201096464441E-2</v>
      </c>
      <c r="I998" s="13">
        <v>1.9970269872200852E-2</v>
      </c>
      <c r="J998" s="13">
        <v>0.17528053058480531</v>
      </c>
      <c r="K998" s="13">
        <v>-0.1009925293366547</v>
      </c>
      <c r="L998" s="13">
        <v>-5.9178228375568853E-2</v>
      </c>
      <c r="M998" s="13">
        <v>-7.4111907290242529E-2</v>
      </c>
      <c r="N998" s="13">
        <v>0.36302064276026313</v>
      </c>
      <c r="O998" s="13">
        <v>0.34104436653768144</v>
      </c>
      <c r="P998" s="13">
        <v>-0.13384662294893646</v>
      </c>
      <c r="Q998" s="13">
        <v>0.11061770088426881</v>
      </c>
      <c r="R998" s="13">
        <v>-0.39518600395572279</v>
      </c>
      <c r="S998" s="13">
        <v>0.32461731973154051</v>
      </c>
      <c r="T998" s="13">
        <v>0.47843421255267748</v>
      </c>
      <c r="U998" s="13">
        <v>-0.3205176093823553</v>
      </c>
      <c r="V998" s="13">
        <v>3.8923647140336914E-2</v>
      </c>
      <c r="W998" s="149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5" t="s">
        <v>261</v>
      </c>
      <c r="C999" s="46"/>
      <c r="D999" s="44">
        <v>0.54</v>
      </c>
      <c r="E999" s="44">
        <v>0</v>
      </c>
      <c r="F999" s="44">
        <v>1.68</v>
      </c>
      <c r="G999" s="44">
        <v>1.69</v>
      </c>
      <c r="H999" s="44">
        <v>0.21</v>
      </c>
      <c r="I999" s="44">
        <v>0.25</v>
      </c>
      <c r="J999" s="44">
        <v>0.98</v>
      </c>
      <c r="K999" s="44">
        <v>0.31</v>
      </c>
      <c r="L999" s="44">
        <v>0.12</v>
      </c>
      <c r="M999" s="44">
        <v>0.19</v>
      </c>
      <c r="N999" s="44">
        <v>1.85</v>
      </c>
      <c r="O999" s="44">
        <v>1.75</v>
      </c>
      <c r="P999" s="44">
        <v>0.46</v>
      </c>
      <c r="Q999" s="44">
        <v>0.67</v>
      </c>
      <c r="R999" s="44">
        <v>1.68</v>
      </c>
      <c r="S999" s="44">
        <v>1.67</v>
      </c>
      <c r="T999" s="44">
        <v>2.39</v>
      </c>
      <c r="U999" s="44">
        <v>1.33</v>
      </c>
      <c r="V999" s="44">
        <v>0.34</v>
      </c>
      <c r="W999" s="149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BM1000" s="55"/>
    </row>
    <row r="1001" spans="1:65" ht="15">
      <c r="B1001" s="8" t="s">
        <v>598</v>
      </c>
      <c r="BM1001" s="27" t="s">
        <v>66</v>
      </c>
    </row>
    <row r="1002" spans="1:65" ht="15">
      <c r="A1002" s="24" t="s">
        <v>63</v>
      </c>
      <c r="B1002" s="18" t="s">
        <v>110</v>
      </c>
      <c r="C1002" s="15" t="s">
        <v>111</v>
      </c>
      <c r="D1002" s="16" t="s">
        <v>226</v>
      </c>
      <c r="E1002" s="17" t="s">
        <v>226</v>
      </c>
      <c r="F1002" s="17" t="s">
        <v>226</v>
      </c>
      <c r="G1002" s="17" t="s">
        <v>226</v>
      </c>
      <c r="H1002" s="17" t="s">
        <v>226</v>
      </c>
      <c r="I1002" s="17" t="s">
        <v>226</v>
      </c>
      <c r="J1002" s="17" t="s">
        <v>226</v>
      </c>
      <c r="K1002" s="17" t="s">
        <v>226</v>
      </c>
      <c r="L1002" s="17" t="s">
        <v>226</v>
      </c>
      <c r="M1002" s="17" t="s">
        <v>226</v>
      </c>
      <c r="N1002" s="17" t="s">
        <v>226</v>
      </c>
      <c r="O1002" s="17" t="s">
        <v>226</v>
      </c>
      <c r="P1002" s="17" t="s">
        <v>226</v>
      </c>
      <c r="Q1002" s="17" t="s">
        <v>226</v>
      </c>
      <c r="R1002" s="17" t="s">
        <v>226</v>
      </c>
      <c r="S1002" s="17" t="s">
        <v>226</v>
      </c>
      <c r="T1002" s="17" t="s">
        <v>226</v>
      </c>
      <c r="U1002" s="17" t="s">
        <v>226</v>
      </c>
      <c r="V1002" s="149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227</v>
      </c>
      <c r="C1003" s="9" t="s">
        <v>227</v>
      </c>
      <c r="D1003" s="147" t="s">
        <v>230</v>
      </c>
      <c r="E1003" s="148" t="s">
        <v>231</v>
      </c>
      <c r="F1003" s="148" t="s">
        <v>232</v>
      </c>
      <c r="G1003" s="148" t="s">
        <v>235</v>
      </c>
      <c r="H1003" s="148" t="s">
        <v>236</v>
      </c>
      <c r="I1003" s="148" t="s">
        <v>237</v>
      </c>
      <c r="J1003" s="148" t="s">
        <v>238</v>
      </c>
      <c r="K1003" s="148" t="s">
        <v>239</v>
      </c>
      <c r="L1003" s="148" t="s">
        <v>240</v>
      </c>
      <c r="M1003" s="148" t="s">
        <v>241</v>
      </c>
      <c r="N1003" s="148" t="s">
        <v>242</v>
      </c>
      <c r="O1003" s="148" t="s">
        <v>243</v>
      </c>
      <c r="P1003" s="148" t="s">
        <v>244</v>
      </c>
      <c r="Q1003" s="148" t="s">
        <v>245</v>
      </c>
      <c r="R1003" s="148" t="s">
        <v>247</v>
      </c>
      <c r="S1003" s="148" t="s">
        <v>281</v>
      </c>
      <c r="T1003" s="148" t="s">
        <v>250</v>
      </c>
      <c r="U1003" s="148" t="s">
        <v>251</v>
      </c>
      <c r="V1003" s="149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284</v>
      </c>
      <c r="E1004" s="11" t="s">
        <v>284</v>
      </c>
      <c r="F1004" s="11" t="s">
        <v>285</v>
      </c>
      <c r="G1004" s="11" t="s">
        <v>318</v>
      </c>
      <c r="H1004" s="11" t="s">
        <v>284</v>
      </c>
      <c r="I1004" s="11" t="s">
        <v>284</v>
      </c>
      <c r="J1004" s="11" t="s">
        <v>284</v>
      </c>
      <c r="K1004" s="11" t="s">
        <v>284</v>
      </c>
      <c r="L1004" s="11" t="s">
        <v>284</v>
      </c>
      <c r="M1004" s="11" t="s">
        <v>284</v>
      </c>
      <c r="N1004" s="11" t="s">
        <v>318</v>
      </c>
      <c r="O1004" s="11" t="s">
        <v>318</v>
      </c>
      <c r="P1004" s="11" t="s">
        <v>318</v>
      </c>
      <c r="Q1004" s="11" t="s">
        <v>284</v>
      </c>
      <c r="R1004" s="11" t="s">
        <v>284</v>
      </c>
      <c r="S1004" s="11" t="s">
        <v>318</v>
      </c>
      <c r="T1004" s="11" t="s">
        <v>285</v>
      </c>
      <c r="U1004" s="11" t="s">
        <v>284</v>
      </c>
      <c r="V1004" s="149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3</v>
      </c>
    </row>
    <row r="1005" spans="1:65">
      <c r="A1005" s="29"/>
      <c r="B1005" s="19"/>
      <c r="C1005" s="9"/>
      <c r="D1005" s="25" t="s">
        <v>319</v>
      </c>
      <c r="E1005" s="25" t="s">
        <v>320</v>
      </c>
      <c r="F1005" s="25" t="s">
        <v>320</v>
      </c>
      <c r="G1005" s="25" t="s">
        <v>321</v>
      </c>
      <c r="H1005" s="25" t="s">
        <v>321</v>
      </c>
      <c r="I1005" s="25" t="s">
        <v>321</v>
      </c>
      <c r="J1005" s="25" t="s">
        <v>321</v>
      </c>
      <c r="K1005" s="25" t="s">
        <v>321</v>
      </c>
      <c r="L1005" s="25" t="s">
        <v>321</v>
      </c>
      <c r="M1005" s="25" t="s">
        <v>321</v>
      </c>
      <c r="N1005" s="25" t="s">
        <v>319</v>
      </c>
      <c r="O1005" s="25" t="s">
        <v>321</v>
      </c>
      <c r="P1005" s="25" t="s">
        <v>319</v>
      </c>
      <c r="Q1005" s="25" t="s">
        <v>321</v>
      </c>
      <c r="R1005" s="25" t="s">
        <v>287</v>
      </c>
      <c r="S1005" s="25" t="s">
        <v>322</v>
      </c>
      <c r="T1005" s="25" t="s">
        <v>319</v>
      </c>
      <c r="U1005" s="25" t="s">
        <v>256</v>
      </c>
      <c r="V1005" s="149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3</v>
      </c>
    </row>
    <row r="1006" spans="1:65">
      <c r="A1006" s="29"/>
      <c r="B1006" s="18">
        <v>1</v>
      </c>
      <c r="C1006" s="14">
        <v>1</v>
      </c>
      <c r="D1006" s="200">
        <v>0.1</v>
      </c>
      <c r="E1006" s="200">
        <v>9.2051067452862734E-2</v>
      </c>
      <c r="F1006" s="200">
        <v>7.7159999999999992E-2</v>
      </c>
      <c r="G1006" s="200">
        <v>0.12</v>
      </c>
      <c r="H1006" s="200">
        <v>7.0000000000000007E-2</v>
      </c>
      <c r="I1006" s="200">
        <v>0.08</v>
      </c>
      <c r="J1006" s="200">
        <v>0.1</v>
      </c>
      <c r="K1006" s="200">
        <v>0.08</v>
      </c>
      <c r="L1006" s="200">
        <v>0.08</v>
      </c>
      <c r="M1006" s="200">
        <v>0.08</v>
      </c>
      <c r="N1006" s="200">
        <v>9.8367578999999997E-2</v>
      </c>
      <c r="O1006" s="200">
        <v>8.4000000000000005E-2</v>
      </c>
      <c r="P1006" s="201">
        <v>0.13</v>
      </c>
      <c r="Q1006" s="200">
        <v>0.08</v>
      </c>
      <c r="R1006" s="200">
        <v>0.09</v>
      </c>
      <c r="S1006" s="201">
        <v>0.17</v>
      </c>
      <c r="T1006" s="201" t="s">
        <v>103</v>
      </c>
      <c r="U1006" s="201" t="s">
        <v>104</v>
      </c>
      <c r="V1006" s="202"/>
      <c r="W1006" s="203"/>
      <c r="X1006" s="203"/>
      <c r="Y1006" s="203"/>
      <c r="Z1006" s="203"/>
      <c r="AA1006" s="203"/>
      <c r="AB1006" s="203"/>
      <c r="AC1006" s="203"/>
      <c r="AD1006" s="203"/>
      <c r="AE1006" s="203"/>
      <c r="AF1006" s="203"/>
      <c r="AG1006" s="203"/>
      <c r="AH1006" s="203"/>
      <c r="AI1006" s="203"/>
      <c r="AJ1006" s="203"/>
      <c r="AK1006" s="203"/>
      <c r="AL1006" s="203"/>
      <c r="AM1006" s="203"/>
      <c r="AN1006" s="203"/>
      <c r="AO1006" s="203"/>
      <c r="AP1006" s="203"/>
      <c r="AQ1006" s="203"/>
      <c r="AR1006" s="203"/>
      <c r="AS1006" s="203"/>
      <c r="AT1006" s="203"/>
      <c r="AU1006" s="203"/>
      <c r="AV1006" s="203"/>
      <c r="AW1006" s="203"/>
      <c r="AX1006" s="203"/>
      <c r="AY1006" s="203"/>
      <c r="AZ1006" s="203"/>
      <c r="BA1006" s="203"/>
      <c r="BB1006" s="203"/>
      <c r="BC1006" s="203"/>
      <c r="BD1006" s="203"/>
      <c r="BE1006" s="203"/>
      <c r="BF1006" s="203"/>
      <c r="BG1006" s="203"/>
      <c r="BH1006" s="203"/>
      <c r="BI1006" s="203"/>
      <c r="BJ1006" s="203"/>
      <c r="BK1006" s="203"/>
      <c r="BL1006" s="203"/>
      <c r="BM1006" s="204">
        <v>1</v>
      </c>
    </row>
    <row r="1007" spans="1:65">
      <c r="A1007" s="29"/>
      <c r="B1007" s="19">
        <v>1</v>
      </c>
      <c r="C1007" s="9">
        <v>2</v>
      </c>
      <c r="D1007" s="23">
        <v>0.1</v>
      </c>
      <c r="E1007" s="23">
        <v>0.10108185834833079</v>
      </c>
      <c r="F1007" s="23">
        <v>6.4953999999999984E-2</v>
      </c>
      <c r="G1007" s="23">
        <v>0.11</v>
      </c>
      <c r="H1007" s="23">
        <v>0.08</v>
      </c>
      <c r="I1007" s="23">
        <v>0.09</v>
      </c>
      <c r="J1007" s="23">
        <v>0.1</v>
      </c>
      <c r="K1007" s="23">
        <v>0.08</v>
      </c>
      <c r="L1007" s="23">
        <v>0.08</v>
      </c>
      <c r="M1007" s="23">
        <v>0.09</v>
      </c>
      <c r="N1007" s="23">
        <v>9.3348300999999995E-2</v>
      </c>
      <c r="O1007" s="23">
        <v>8.3000000000000004E-2</v>
      </c>
      <c r="P1007" s="206">
        <v>0.13</v>
      </c>
      <c r="Q1007" s="23">
        <v>0.08</v>
      </c>
      <c r="R1007" s="23">
        <v>0.08</v>
      </c>
      <c r="S1007" s="206">
        <v>0.21</v>
      </c>
      <c r="T1007" s="206" t="s">
        <v>103</v>
      </c>
      <c r="U1007" s="206" t="s">
        <v>104</v>
      </c>
      <c r="V1007" s="202"/>
      <c r="W1007" s="203"/>
      <c r="X1007" s="203"/>
      <c r="Y1007" s="203"/>
      <c r="Z1007" s="203"/>
      <c r="AA1007" s="203"/>
      <c r="AB1007" s="203"/>
      <c r="AC1007" s="203"/>
      <c r="AD1007" s="203"/>
      <c r="AE1007" s="203"/>
      <c r="AF1007" s="203"/>
      <c r="AG1007" s="203"/>
      <c r="AH1007" s="203"/>
      <c r="AI1007" s="203"/>
      <c r="AJ1007" s="203"/>
      <c r="AK1007" s="203"/>
      <c r="AL1007" s="203"/>
      <c r="AM1007" s="203"/>
      <c r="AN1007" s="203"/>
      <c r="AO1007" s="203"/>
      <c r="AP1007" s="203"/>
      <c r="AQ1007" s="203"/>
      <c r="AR1007" s="203"/>
      <c r="AS1007" s="203"/>
      <c r="AT1007" s="203"/>
      <c r="AU1007" s="203"/>
      <c r="AV1007" s="203"/>
      <c r="AW1007" s="203"/>
      <c r="AX1007" s="203"/>
      <c r="AY1007" s="203"/>
      <c r="AZ1007" s="203"/>
      <c r="BA1007" s="203"/>
      <c r="BB1007" s="203"/>
      <c r="BC1007" s="203"/>
      <c r="BD1007" s="203"/>
      <c r="BE1007" s="203"/>
      <c r="BF1007" s="203"/>
      <c r="BG1007" s="203"/>
      <c r="BH1007" s="203"/>
      <c r="BI1007" s="203"/>
      <c r="BJ1007" s="203"/>
      <c r="BK1007" s="203"/>
      <c r="BL1007" s="203"/>
      <c r="BM1007" s="204">
        <v>31</v>
      </c>
    </row>
    <row r="1008" spans="1:65">
      <c r="A1008" s="29"/>
      <c r="B1008" s="19">
        <v>1</v>
      </c>
      <c r="C1008" s="9">
        <v>3</v>
      </c>
      <c r="D1008" s="23">
        <v>0.08</v>
      </c>
      <c r="E1008" s="23">
        <v>9.8697266881613205E-2</v>
      </c>
      <c r="F1008" s="23">
        <v>6.6421999999999995E-2</v>
      </c>
      <c r="G1008" s="23">
        <v>0.11</v>
      </c>
      <c r="H1008" s="23">
        <v>0.06</v>
      </c>
      <c r="I1008" s="23">
        <v>0.09</v>
      </c>
      <c r="J1008" s="23">
        <v>0.1</v>
      </c>
      <c r="K1008" s="23">
        <v>0.08</v>
      </c>
      <c r="L1008" s="23">
        <v>0.08</v>
      </c>
      <c r="M1008" s="23">
        <v>0.09</v>
      </c>
      <c r="N1008" s="23">
        <v>0.105254271</v>
      </c>
      <c r="O1008" s="23">
        <v>7.9000000000000001E-2</v>
      </c>
      <c r="P1008" s="206">
        <v>0.14000000000000001</v>
      </c>
      <c r="Q1008" s="23">
        <v>0.08</v>
      </c>
      <c r="R1008" s="23">
        <v>0.09</v>
      </c>
      <c r="S1008" s="206">
        <v>0.16</v>
      </c>
      <c r="T1008" s="206" t="s">
        <v>103</v>
      </c>
      <c r="U1008" s="206" t="s">
        <v>104</v>
      </c>
      <c r="V1008" s="202"/>
      <c r="W1008" s="203"/>
      <c r="X1008" s="203"/>
      <c r="Y1008" s="203"/>
      <c r="Z1008" s="203"/>
      <c r="AA1008" s="203"/>
      <c r="AB1008" s="203"/>
      <c r="AC1008" s="203"/>
      <c r="AD1008" s="203"/>
      <c r="AE1008" s="203"/>
      <c r="AF1008" s="203"/>
      <c r="AG1008" s="203"/>
      <c r="AH1008" s="203"/>
      <c r="AI1008" s="203"/>
      <c r="AJ1008" s="203"/>
      <c r="AK1008" s="203"/>
      <c r="AL1008" s="203"/>
      <c r="AM1008" s="203"/>
      <c r="AN1008" s="203"/>
      <c r="AO1008" s="203"/>
      <c r="AP1008" s="203"/>
      <c r="AQ1008" s="203"/>
      <c r="AR1008" s="203"/>
      <c r="AS1008" s="203"/>
      <c r="AT1008" s="203"/>
      <c r="AU1008" s="203"/>
      <c r="AV1008" s="203"/>
      <c r="AW1008" s="203"/>
      <c r="AX1008" s="203"/>
      <c r="AY1008" s="203"/>
      <c r="AZ1008" s="203"/>
      <c r="BA1008" s="203"/>
      <c r="BB1008" s="203"/>
      <c r="BC1008" s="203"/>
      <c r="BD1008" s="203"/>
      <c r="BE1008" s="203"/>
      <c r="BF1008" s="203"/>
      <c r="BG1008" s="203"/>
      <c r="BH1008" s="203"/>
      <c r="BI1008" s="203"/>
      <c r="BJ1008" s="203"/>
      <c r="BK1008" s="203"/>
      <c r="BL1008" s="203"/>
      <c r="BM1008" s="204">
        <v>16</v>
      </c>
    </row>
    <row r="1009" spans="1:65">
      <c r="A1009" s="29"/>
      <c r="B1009" s="19">
        <v>1</v>
      </c>
      <c r="C1009" s="9">
        <v>4</v>
      </c>
      <c r="D1009" s="23">
        <v>0.1</v>
      </c>
      <c r="E1009" s="23">
        <v>9.1090574762306198E-2</v>
      </c>
      <c r="F1009" s="23">
        <v>7.1210999999999997E-2</v>
      </c>
      <c r="G1009" s="23">
        <v>0.12</v>
      </c>
      <c r="H1009" s="23">
        <v>0.06</v>
      </c>
      <c r="I1009" s="23">
        <v>0.09</v>
      </c>
      <c r="J1009" s="23">
        <v>0.1</v>
      </c>
      <c r="K1009" s="23">
        <v>0.08</v>
      </c>
      <c r="L1009" s="23">
        <v>0.08</v>
      </c>
      <c r="M1009" s="23">
        <v>0.09</v>
      </c>
      <c r="N1009" s="23">
        <v>0.11752845799999999</v>
      </c>
      <c r="O1009" s="23">
        <v>8.1000000000000003E-2</v>
      </c>
      <c r="P1009" s="206">
        <v>0.13</v>
      </c>
      <c r="Q1009" s="23">
        <v>0.09</v>
      </c>
      <c r="R1009" s="23">
        <v>0.09</v>
      </c>
      <c r="S1009" s="206">
        <v>0.2</v>
      </c>
      <c r="T1009" s="206" t="s">
        <v>103</v>
      </c>
      <c r="U1009" s="206" t="s">
        <v>104</v>
      </c>
      <c r="V1009" s="202"/>
      <c r="W1009" s="203"/>
      <c r="X1009" s="203"/>
      <c r="Y1009" s="203"/>
      <c r="Z1009" s="203"/>
      <c r="AA1009" s="203"/>
      <c r="AB1009" s="203"/>
      <c r="AC1009" s="203"/>
      <c r="AD1009" s="203"/>
      <c r="AE1009" s="203"/>
      <c r="AF1009" s="203"/>
      <c r="AG1009" s="203"/>
      <c r="AH1009" s="203"/>
      <c r="AI1009" s="203"/>
      <c r="AJ1009" s="203"/>
      <c r="AK1009" s="203"/>
      <c r="AL1009" s="203"/>
      <c r="AM1009" s="203"/>
      <c r="AN1009" s="203"/>
      <c r="AO1009" s="203"/>
      <c r="AP1009" s="203"/>
      <c r="AQ1009" s="203"/>
      <c r="AR1009" s="203"/>
      <c r="AS1009" s="203"/>
      <c r="AT1009" s="203"/>
      <c r="AU1009" s="203"/>
      <c r="AV1009" s="203"/>
      <c r="AW1009" s="203"/>
      <c r="AX1009" s="203"/>
      <c r="AY1009" s="203"/>
      <c r="AZ1009" s="203"/>
      <c r="BA1009" s="203"/>
      <c r="BB1009" s="203"/>
      <c r="BC1009" s="203"/>
      <c r="BD1009" s="203"/>
      <c r="BE1009" s="203"/>
      <c r="BF1009" s="203"/>
      <c r="BG1009" s="203"/>
      <c r="BH1009" s="203"/>
      <c r="BI1009" s="203"/>
      <c r="BJ1009" s="203"/>
      <c r="BK1009" s="203"/>
      <c r="BL1009" s="203"/>
      <c r="BM1009" s="204">
        <v>8.8317412010196009E-2</v>
      </c>
    </row>
    <row r="1010" spans="1:65">
      <c r="A1010" s="29"/>
      <c r="B1010" s="19">
        <v>1</v>
      </c>
      <c r="C1010" s="9">
        <v>5</v>
      </c>
      <c r="D1010" s="23">
        <v>0.09</v>
      </c>
      <c r="E1010" s="23">
        <v>9.2684126299341335E-2</v>
      </c>
      <c r="F1010" s="23">
        <v>7.6340999999999992E-2</v>
      </c>
      <c r="G1010" s="23">
        <v>0.11</v>
      </c>
      <c r="H1010" s="23">
        <v>7.0000000000000007E-2</v>
      </c>
      <c r="I1010" s="23">
        <v>0.09</v>
      </c>
      <c r="J1010" s="23">
        <v>0.11</v>
      </c>
      <c r="K1010" s="23">
        <v>0.08</v>
      </c>
      <c r="L1010" s="23">
        <v>7.0000000000000007E-2</v>
      </c>
      <c r="M1010" s="23">
        <v>0.09</v>
      </c>
      <c r="N1010" s="23">
        <v>0.10503401</v>
      </c>
      <c r="O1010" s="207">
        <v>7.0000000000000007E-2</v>
      </c>
      <c r="P1010" s="206">
        <v>0.13</v>
      </c>
      <c r="Q1010" s="23">
        <v>0.08</v>
      </c>
      <c r="R1010" s="23">
        <v>0.09</v>
      </c>
      <c r="S1010" s="206">
        <v>0.18</v>
      </c>
      <c r="T1010" s="206" t="s">
        <v>103</v>
      </c>
      <c r="U1010" s="206" t="s">
        <v>104</v>
      </c>
      <c r="V1010" s="202"/>
      <c r="W1010" s="203"/>
      <c r="X1010" s="203"/>
      <c r="Y1010" s="203"/>
      <c r="Z1010" s="203"/>
      <c r="AA1010" s="203"/>
      <c r="AB1010" s="203"/>
      <c r="AC1010" s="203"/>
      <c r="AD1010" s="203"/>
      <c r="AE1010" s="203"/>
      <c r="AF1010" s="203"/>
      <c r="AG1010" s="203"/>
      <c r="AH1010" s="203"/>
      <c r="AI1010" s="203"/>
      <c r="AJ1010" s="203"/>
      <c r="AK1010" s="203"/>
      <c r="AL1010" s="203"/>
      <c r="AM1010" s="203"/>
      <c r="AN1010" s="203"/>
      <c r="AO1010" s="203"/>
      <c r="AP1010" s="203"/>
      <c r="AQ1010" s="203"/>
      <c r="AR1010" s="203"/>
      <c r="AS1010" s="203"/>
      <c r="AT1010" s="203"/>
      <c r="AU1010" s="203"/>
      <c r="AV1010" s="203"/>
      <c r="AW1010" s="203"/>
      <c r="AX1010" s="203"/>
      <c r="AY1010" s="203"/>
      <c r="AZ1010" s="203"/>
      <c r="BA1010" s="203"/>
      <c r="BB1010" s="203"/>
      <c r="BC1010" s="203"/>
      <c r="BD1010" s="203"/>
      <c r="BE1010" s="203"/>
      <c r="BF1010" s="203"/>
      <c r="BG1010" s="203"/>
      <c r="BH1010" s="203"/>
      <c r="BI1010" s="203"/>
      <c r="BJ1010" s="203"/>
      <c r="BK1010" s="203"/>
      <c r="BL1010" s="203"/>
      <c r="BM1010" s="204">
        <v>116</v>
      </c>
    </row>
    <row r="1011" spans="1:65">
      <c r="A1011" s="29"/>
      <c r="B1011" s="19">
        <v>1</v>
      </c>
      <c r="C1011" s="9">
        <v>6</v>
      </c>
      <c r="D1011" s="23">
        <v>0.1</v>
      </c>
      <c r="E1011" s="23">
        <v>9.5701889898457362E-2</v>
      </c>
      <c r="F1011" s="23">
        <v>9.1174999999999992E-2</v>
      </c>
      <c r="G1011" s="23">
        <v>0.11</v>
      </c>
      <c r="H1011" s="23">
        <v>0.06</v>
      </c>
      <c r="I1011" s="23">
        <v>0.08</v>
      </c>
      <c r="J1011" s="23">
        <v>0.1</v>
      </c>
      <c r="K1011" s="23">
        <v>0.08</v>
      </c>
      <c r="L1011" s="23">
        <v>7.0000000000000007E-2</v>
      </c>
      <c r="M1011" s="23">
        <v>0.09</v>
      </c>
      <c r="N1011" s="23">
        <v>0.12216020621355311</v>
      </c>
      <c r="O1011" s="23">
        <v>0.08</v>
      </c>
      <c r="P1011" s="206">
        <v>0.14000000000000001</v>
      </c>
      <c r="Q1011" s="23">
        <v>0.08</v>
      </c>
      <c r="R1011" s="23">
        <v>0.09</v>
      </c>
      <c r="S1011" s="206">
        <v>0.21</v>
      </c>
      <c r="T1011" s="206" t="s">
        <v>103</v>
      </c>
      <c r="U1011" s="206" t="s">
        <v>104</v>
      </c>
      <c r="V1011" s="202"/>
      <c r="W1011" s="203"/>
      <c r="X1011" s="203"/>
      <c r="Y1011" s="203"/>
      <c r="Z1011" s="203"/>
      <c r="AA1011" s="203"/>
      <c r="AB1011" s="203"/>
      <c r="AC1011" s="203"/>
      <c r="AD1011" s="203"/>
      <c r="AE1011" s="203"/>
      <c r="AF1011" s="203"/>
      <c r="AG1011" s="203"/>
      <c r="AH1011" s="203"/>
      <c r="AI1011" s="203"/>
      <c r="AJ1011" s="203"/>
      <c r="AK1011" s="203"/>
      <c r="AL1011" s="203"/>
      <c r="AM1011" s="203"/>
      <c r="AN1011" s="203"/>
      <c r="AO1011" s="203"/>
      <c r="AP1011" s="203"/>
      <c r="AQ1011" s="203"/>
      <c r="AR1011" s="203"/>
      <c r="AS1011" s="203"/>
      <c r="AT1011" s="203"/>
      <c r="AU1011" s="203"/>
      <c r="AV1011" s="203"/>
      <c r="AW1011" s="203"/>
      <c r="AX1011" s="203"/>
      <c r="AY1011" s="203"/>
      <c r="AZ1011" s="203"/>
      <c r="BA1011" s="203"/>
      <c r="BB1011" s="203"/>
      <c r="BC1011" s="203"/>
      <c r="BD1011" s="203"/>
      <c r="BE1011" s="203"/>
      <c r="BF1011" s="203"/>
      <c r="BG1011" s="203"/>
      <c r="BH1011" s="203"/>
      <c r="BI1011" s="203"/>
      <c r="BJ1011" s="203"/>
      <c r="BK1011" s="203"/>
      <c r="BL1011" s="203"/>
      <c r="BM1011" s="56"/>
    </row>
    <row r="1012" spans="1:65">
      <c r="A1012" s="29"/>
      <c r="B1012" s="20" t="s">
        <v>257</v>
      </c>
      <c r="C1012" s="12"/>
      <c r="D1012" s="208">
        <v>9.4999999999999987E-2</v>
      </c>
      <c r="E1012" s="208">
        <v>9.5217797273818613E-2</v>
      </c>
      <c r="F1012" s="208">
        <v>7.4543833333333323E-2</v>
      </c>
      <c r="G1012" s="208">
        <v>0.11333333333333333</v>
      </c>
      <c r="H1012" s="208">
        <v>6.6666666666666666E-2</v>
      </c>
      <c r="I1012" s="208">
        <v>8.6666666666666656E-2</v>
      </c>
      <c r="J1012" s="208">
        <v>0.10166666666666667</v>
      </c>
      <c r="K1012" s="208">
        <v>0.08</v>
      </c>
      <c r="L1012" s="208">
        <v>7.6666666666666675E-2</v>
      </c>
      <c r="M1012" s="208">
        <v>8.8333333333333319E-2</v>
      </c>
      <c r="N1012" s="208">
        <v>0.10694880420225887</v>
      </c>
      <c r="O1012" s="208">
        <v>7.9500000000000001E-2</v>
      </c>
      <c r="P1012" s="208">
        <v>0.13333333333333333</v>
      </c>
      <c r="Q1012" s="208">
        <v>8.1666666666666665E-2</v>
      </c>
      <c r="R1012" s="208">
        <v>8.8333333333333319E-2</v>
      </c>
      <c r="S1012" s="208">
        <v>0.18833333333333332</v>
      </c>
      <c r="T1012" s="208" t="s">
        <v>685</v>
      </c>
      <c r="U1012" s="208" t="s">
        <v>685</v>
      </c>
      <c r="V1012" s="202"/>
      <c r="W1012" s="203"/>
      <c r="X1012" s="203"/>
      <c r="Y1012" s="203"/>
      <c r="Z1012" s="203"/>
      <c r="AA1012" s="203"/>
      <c r="AB1012" s="203"/>
      <c r="AC1012" s="203"/>
      <c r="AD1012" s="203"/>
      <c r="AE1012" s="203"/>
      <c r="AF1012" s="203"/>
      <c r="AG1012" s="203"/>
      <c r="AH1012" s="203"/>
      <c r="AI1012" s="203"/>
      <c r="AJ1012" s="203"/>
      <c r="AK1012" s="203"/>
      <c r="AL1012" s="203"/>
      <c r="AM1012" s="203"/>
      <c r="AN1012" s="203"/>
      <c r="AO1012" s="203"/>
      <c r="AP1012" s="203"/>
      <c r="AQ1012" s="203"/>
      <c r="AR1012" s="203"/>
      <c r="AS1012" s="203"/>
      <c r="AT1012" s="203"/>
      <c r="AU1012" s="203"/>
      <c r="AV1012" s="203"/>
      <c r="AW1012" s="203"/>
      <c r="AX1012" s="203"/>
      <c r="AY1012" s="203"/>
      <c r="AZ1012" s="203"/>
      <c r="BA1012" s="203"/>
      <c r="BB1012" s="203"/>
      <c r="BC1012" s="203"/>
      <c r="BD1012" s="203"/>
      <c r="BE1012" s="203"/>
      <c r="BF1012" s="203"/>
      <c r="BG1012" s="203"/>
      <c r="BH1012" s="203"/>
      <c r="BI1012" s="203"/>
      <c r="BJ1012" s="203"/>
      <c r="BK1012" s="203"/>
      <c r="BL1012" s="203"/>
      <c r="BM1012" s="56"/>
    </row>
    <row r="1013" spans="1:65">
      <c r="A1013" s="29"/>
      <c r="B1013" s="3" t="s">
        <v>258</v>
      </c>
      <c r="C1013" s="28"/>
      <c r="D1013" s="23">
        <v>0.1</v>
      </c>
      <c r="E1013" s="23">
        <v>9.4193008098899356E-2</v>
      </c>
      <c r="F1013" s="23">
        <v>7.3775999999999994E-2</v>
      </c>
      <c r="G1013" s="23">
        <v>0.11</v>
      </c>
      <c r="H1013" s="23">
        <v>6.5000000000000002E-2</v>
      </c>
      <c r="I1013" s="23">
        <v>0.09</v>
      </c>
      <c r="J1013" s="23">
        <v>0.1</v>
      </c>
      <c r="K1013" s="23">
        <v>0.08</v>
      </c>
      <c r="L1013" s="23">
        <v>0.08</v>
      </c>
      <c r="M1013" s="23">
        <v>0.09</v>
      </c>
      <c r="N1013" s="23">
        <v>0.1051441405</v>
      </c>
      <c r="O1013" s="23">
        <v>8.0500000000000002E-2</v>
      </c>
      <c r="P1013" s="23">
        <v>0.13</v>
      </c>
      <c r="Q1013" s="23">
        <v>0.08</v>
      </c>
      <c r="R1013" s="23">
        <v>0.09</v>
      </c>
      <c r="S1013" s="23">
        <v>0.19</v>
      </c>
      <c r="T1013" s="23" t="s">
        <v>685</v>
      </c>
      <c r="U1013" s="23" t="s">
        <v>685</v>
      </c>
      <c r="V1013" s="202"/>
      <c r="W1013" s="203"/>
      <c r="X1013" s="203"/>
      <c r="Y1013" s="203"/>
      <c r="Z1013" s="203"/>
      <c r="AA1013" s="203"/>
      <c r="AB1013" s="203"/>
      <c r="AC1013" s="203"/>
      <c r="AD1013" s="203"/>
      <c r="AE1013" s="203"/>
      <c r="AF1013" s="203"/>
      <c r="AG1013" s="203"/>
      <c r="AH1013" s="203"/>
      <c r="AI1013" s="203"/>
      <c r="AJ1013" s="203"/>
      <c r="AK1013" s="203"/>
      <c r="AL1013" s="203"/>
      <c r="AM1013" s="203"/>
      <c r="AN1013" s="203"/>
      <c r="AO1013" s="203"/>
      <c r="AP1013" s="203"/>
      <c r="AQ1013" s="203"/>
      <c r="AR1013" s="203"/>
      <c r="AS1013" s="203"/>
      <c r="AT1013" s="203"/>
      <c r="AU1013" s="203"/>
      <c r="AV1013" s="203"/>
      <c r="AW1013" s="203"/>
      <c r="AX1013" s="203"/>
      <c r="AY1013" s="203"/>
      <c r="AZ1013" s="203"/>
      <c r="BA1013" s="203"/>
      <c r="BB1013" s="203"/>
      <c r="BC1013" s="203"/>
      <c r="BD1013" s="203"/>
      <c r="BE1013" s="203"/>
      <c r="BF1013" s="203"/>
      <c r="BG1013" s="203"/>
      <c r="BH1013" s="203"/>
      <c r="BI1013" s="203"/>
      <c r="BJ1013" s="203"/>
      <c r="BK1013" s="203"/>
      <c r="BL1013" s="203"/>
      <c r="BM1013" s="56"/>
    </row>
    <row r="1014" spans="1:65">
      <c r="A1014" s="29"/>
      <c r="B1014" s="3" t="s">
        <v>259</v>
      </c>
      <c r="C1014" s="28"/>
      <c r="D1014" s="23">
        <v>8.3666002653407581E-3</v>
      </c>
      <c r="E1014" s="23">
        <v>4.005244030812094E-3</v>
      </c>
      <c r="F1014" s="23">
        <v>9.5467973565309498E-3</v>
      </c>
      <c r="G1014" s="23">
        <v>5.1639777949432199E-3</v>
      </c>
      <c r="H1014" s="23">
        <v>8.164965809277263E-3</v>
      </c>
      <c r="I1014" s="23">
        <v>5.1639777949432199E-3</v>
      </c>
      <c r="J1014" s="23">
        <v>4.082482904638628E-3</v>
      </c>
      <c r="K1014" s="23">
        <v>0</v>
      </c>
      <c r="L1014" s="23">
        <v>5.1639777949432199E-3</v>
      </c>
      <c r="M1014" s="23">
        <v>4.0824829046386289E-3</v>
      </c>
      <c r="N1014" s="23">
        <v>1.1031453381729565E-2</v>
      </c>
      <c r="O1014" s="23">
        <v>5.0099900199501394E-3</v>
      </c>
      <c r="P1014" s="23">
        <v>5.1639777949432277E-3</v>
      </c>
      <c r="Q1014" s="23">
        <v>4.082482904638628E-3</v>
      </c>
      <c r="R1014" s="23">
        <v>4.0824829046386289E-3</v>
      </c>
      <c r="S1014" s="23">
        <v>2.136976056643293E-2</v>
      </c>
      <c r="T1014" s="23" t="s">
        <v>685</v>
      </c>
      <c r="U1014" s="23" t="s">
        <v>685</v>
      </c>
      <c r="V1014" s="202"/>
      <c r="W1014" s="203"/>
      <c r="X1014" s="203"/>
      <c r="Y1014" s="203"/>
      <c r="Z1014" s="203"/>
      <c r="AA1014" s="203"/>
      <c r="AB1014" s="203"/>
      <c r="AC1014" s="203"/>
      <c r="AD1014" s="203"/>
      <c r="AE1014" s="203"/>
      <c r="AF1014" s="203"/>
      <c r="AG1014" s="203"/>
      <c r="AH1014" s="203"/>
      <c r="AI1014" s="203"/>
      <c r="AJ1014" s="203"/>
      <c r="AK1014" s="203"/>
      <c r="AL1014" s="203"/>
      <c r="AM1014" s="203"/>
      <c r="AN1014" s="203"/>
      <c r="AO1014" s="203"/>
      <c r="AP1014" s="203"/>
      <c r="AQ1014" s="203"/>
      <c r="AR1014" s="203"/>
      <c r="AS1014" s="203"/>
      <c r="AT1014" s="203"/>
      <c r="AU1014" s="203"/>
      <c r="AV1014" s="203"/>
      <c r="AW1014" s="203"/>
      <c r="AX1014" s="203"/>
      <c r="AY1014" s="203"/>
      <c r="AZ1014" s="203"/>
      <c r="BA1014" s="203"/>
      <c r="BB1014" s="203"/>
      <c r="BC1014" s="203"/>
      <c r="BD1014" s="203"/>
      <c r="BE1014" s="203"/>
      <c r="BF1014" s="203"/>
      <c r="BG1014" s="203"/>
      <c r="BH1014" s="203"/>
      <c r="BI1014" s="203"/>
      <c r="BJ1014" s="203"/>
      <c r="BK1014" s="203"/>
      <c r="BL1014" s="203"/>
      <c r="BM1014" s="56"/>
    </row>
    <row r="1015" spans="1:65">
      <c r="A1015" s="29"/>
      <c r="B1015" s="3" t="s">
        <v>86</v>
      </c>
      <c r="C1015" s="28"/>
      <c r="D1015" s="13">
        <v>8.8069476477271147E-2</v>
      </c>
      <c r="E1015" s="13">
        <v>4.2064027371838696E-2</v>
      </c>
      <c r="F1015" s="13">
        <v>0.12806957906016306</v>
      </c>
      <c r="G1015" s="13">
        <v>4.5564509955381353E-2</v>
      </c>
      <c r="H1015" s="13">
        <v>0.12247448713915894</v>
      </c>
      <c r="I1015" s="13">
        <v>5.9584359172421775E-2</v>
      </c>
      <c r="J1015" s="13">
        <v>4.0155569553822573E-2</v>
      </c>
      <c r="K1015" s="13">
        <v>0</v>
      </c>
      <c r="L1015" s="13">
        <v>6.7356232107955036E-2</v>
      </c>
      <c r="M1015" s="13">
        <v>4.6216787599682597E-2</v>
      </c>
      <c r="N1015" s="13">
        <v>0.10314704744961112</v>
      </c>
      <c r="O1015" s="13">
        <v>6.3018742389309934E-2</v>
      </c>
      <c r="P1015" s="13">
        <v>3.872983346207421E-2</v>
      </c>
      <c r="Q1015" s="13">
        <v>4.9989586587411775E-2</v>
      </c>
      <c r="R1015" s="13">
        <v>4.6216787599682597E-2</v>
      </c>
      <c r="S1015" s="13">
        <v>0.11346775521999786</v>
      </c>
      <c r="T1015" s="13" t="s">
        <v>685</v>
      </c>
      <c r="U1015" s="13" t="s">
        <v>685</v>
      </c>
      <c r="V1015" s="149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7.5665577576395693E-2</v>
      </c>
      <c r="E1016" s="13">
        <v>7.8131651579939509E-2</v>
      </c>
      <c r="F1016" s="13">
        <v>-0.1559554153972782</v>
      </c>
      <c r="G1016" s="13">
        <v>0.28325016272271775</v>
      </c>
      <c r="H1016" s="13">
        <v>-0.24514696310428374</v>
      </c>
      <c r="I1016" s="13">
        <v>-1.8691052035568867E-2</v>
      </c>
      <c r="J1016" s="13">
        <v>0.15115088126596743</v>
      </c>
      <c r="K1016" s="13">
        <v>-9.4176355725140382E-2</v>
      </c>
      <c r="L1016" s="13">
        <v>-0.13191900756992614</v>
      </c>
      <c r="M1016" s="13">
        <v>1.8027388682395618E-4</v>
      </c>
      <c r="N1016" s="13">
        <v>0.21095944466660677</v>
      </c>
      <c r="O1016" s="13">
        <v>-9.9837753501858306E-2</v>
      </c>
      <c r="P1016" s="13">
        <v>0.50970607379143251</v>
      </c>
      <c r="Q1016" s="13">
        <v>-7.5305029802747558E-2</v>
      </c>
      <c r="R1016" s="13">
        <v>1.8027388682395618E-4</v>
      </c>
      <c r="S1016" s="13">
        <v>1.1324598292303985</v>
      </c>
      <c r="T1016" s="13" t="s">
        <v>685</v>
      </c>
      <c r="U1016" s="13" t="s">
        <v>685</v>
      </c>
      <c r="V1016" s="149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0.36</v>
      </c>
      <c r="E1017" s="44">
        <v>0.37</v>
      </c>
      <c r="F1017" s="44">
        <v>0.74</v>
      </c>
      <c r="G1017" s="44">
        <v>1.35</v>
      </c>
      <c r="H1017" s="44">
        <v>1.17</v>
      </c>
      <c r="I1017" s="44">
        <v>0.09</v>
      </c>
      <c r="J1017" s="44">
        <v>0.72</v>
      </c>
      <c r="K1017" s="44">
        <v>0.45</v>
      </c>
      <c r="L1017" s="44">
        <v>0.63</v>
      </c>
      <c r="M1017" s="44">
        <v>0</v>
      </c>
      <c r="N1017" s="44">
        <v>1</v>
      </c>
      <c r="O1017" s="44">
        <v>0.48</v>
      </c>
      <c r="P1017" s="44">
        <v>2.4300000000000002</v>
      </c>
      <c r="Q1017" s="44">
        <v>0.36</v>
      </c>
      <c r="R1017" s="44">
        <v>0</v>
      </c>
      <c r="S1017" s="44">
        <v>5.39</v>
      </c>
      <c r="T1017" s="44">
        <v>130.1</v>
      </c>
      <c r="U1017" s="44">
        <v>2.0699999999999998</v>
      </c>
      <c r="V1017" s="149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BM1018" s="55"/>
    </row>
    <row r="1019" spans="1:65" ht="15">
      <c r="B1019" s="8" t="s">
        <v>599</v>
      </c>
      <c r="BM1019" s="27" t="s">
        <v>317</v>
      </c>
    </row>
    <row r="1020" spans="1:65" ht="15">
      <c r="A1020" s="24" t="s">
        <v>64</v>
      </c>
      <c r="B1020" s="18" t="s">
        <v>110</v>
      </c>
      <c r="C1020" s="15" t="s">
        <v>111</v>
      </c>
      <c r="D1020" s="16" t="s">
        <v>226</v>
      </c>
      <c r="E1020" s="17" t="s">
        <v>226</v>
      </c>
      <c r="F1020" s="17" t="s">
        <v>226</v>
      </c>
      <c r="G1020" s="17" t="s">
        <v>226</v>
      </c>
      <c r="H1020" s="149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</v>
      </c>
    </row>
    <row r="1021" spans="1:65">
      <c r="A1021" s="29"/>
      <c r="B1021" s="19" t="s">
        <v>227</v>
      </c>
      <c r="C1021" s="9" t="s">
        <v>227</v>
      </c>
      <c r="D1021" s="147" t="s">
        <v>230</v>
      </c>
      <c r="E1021" s="148" t="s">
        <v>231</v>
      </c>
      <c r="F1021" s="148" t="s">
        <v>235</v>
      </c>
      <c r="G1021" s="148" t="s">
        <v>251</v>
      </c>
      <c r="H1021" s="149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 t="s">
        <v>3</v>
      </c>
    </row>
    <row r="1022" spans="1:65">
      <c r="A1022" s="29"/>
      <c r="B1022" s="19"/>
      <c r="C1022" s="9"/>
      <c r="D1022" s="10" t="s">
        <v>284</v>
      </c>
      <c r="E1022" s="11" t="s">
        <v>284</v>
      </c>
      <c r="F1022" s="11" t="s">
        <v>318</v>
      </c>
      <c r="G1022" s="11" t="s">
        <v>284</v>
      </c>
      <c r="H1022" s="149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2</v>
      </c>
    </row>
    <row r="1023" spans="1:65">
      <c r="A1023" s="29"/>
      <c r="B1023" s="19"/>
      <c r="C1023" s="9"/>
      <c r="D1023" s="25" t="s">
        <v>319</v>
      </c>
      <c r="E1023" s="25" t="s">
        <v>320</v>
      </c>
      <c r="F1023" s="25" t="s">
        <v>321</v>
      </c>
      <c r="G1023" s="25" t="s">
        <v>256</v>
      </c>
      <c r="H1023" s="149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2</v>
      </c>
    </row>
    <row r="1024" spans="1:65">
      <c r="A1024" s="29"/>
      <c r="B1024" s="18">
        <v>1</v>
      </c>
      <c r="C1024" s="14">
        <v>1</v>
      </c>
      <c r="D1024" s="21">
        <v>0.1</v>
      </c>
      <c r="E1024" s="21">
        <v>9.9106744535049709E-2</v>
      </c>
      <c r="F1024" s="21">
        <v>0.1</v>
      </c>
      <c r="G1024" s="21">
        <v>9.9999999999999992E-2</v>
      </c>
      <c r="H1024" s="149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>
        <v>1</v>
      </c>
      <c r="C1025" s="9">
        <v>2</v>
      </c>
      <c r="D1025" s="11">
        <v>0.112</v>
      </c>
      <c r="E1025" s="11">
        <v>0.10178389954840855</v>
      </c>
      <c r="F1025" s="11">
        <v>0.1</v>
      </c>
      <c r="G1025" s="11">
        <v>9.5000000000000001E-2</v>
      </c>
      <c r="H1025" s="149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6</v>
      </c>
    </row>
    <row r="1026" spans="1:65">
      <c r="A1026" s="29"/>
      <c r="B1026" s="19">
        <v>1</v>
      </c>
      <c r="C1026" s="9">
        <v>3</v>
      </c>
      <c r="D1026" s="11">
        <v>9.6000000000000002E-2</v>
      </c>
      <c r="E1026" s="11">
        <v>0.10449680310897905</v>
      </c>
      <c r="F1026" s="11">
        <v>0.1</v>
      </c>
      <c r="G1026" s="11">
        <v>9.9999999999999992E-2</v>
      </c>
      <c r="H1026" s="149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16</v>
      </c>
    </row>
    <row r="1027" spans="1:65">
      <c r="A1027" s="29"/>
      <c r="B1027" s="19">
        <v>1</v>
      </c>
      <c r="C1027" s="9">
        <v>4</v>
      </c>
      <c r="D1027" s="11">
        <v>9.9000000000000005E-2</v>
      </c>
      <c r="E1027" s="11">
        <v>9.7882479195411987E-2</v>
      </c>
      <c r="F1027" s="11">
        <v>0.1</v>
      </c>
      <c r="G1027" s="11">
        <v>0.105</v>
      </c>
      <c r="H1027" s="149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0.100954977924852</v>
      </c>
    </row>
    <row r="1028" spans="1:65">
      <c r="A1028" s="29"/>
      <c r="B1028" s="19">
        <v>1</v>
      </c>
      <c r="C1028" s="9">
        <v>5</v>
      </c>
      <c r="D1028" s="11">
        <v>0.108</v>
      </c>
      <c r="E1028" s="11">
        <v>9.6038838176487284E-2</v>
      </c>
      <c r="F1028" s="11">
        <v>0.1</v>
      </c>
      <c r="G1028" s="11">
        <v>9.9999999999999992E-2</v>
      </c>
      <c r="H1028" s="149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12</v>
      </c>
    </row>
    <row r="1029" spans="1:65">
      <c r="A1029" s="29"/>
      <c r="B1029" s="19">
        <v>1</v>
      </c>
      <c r="C1029" s="9">
        <v>6</v>
      </c>
      <c r="D1029" s="11">
        <v>9.8000000000000004E-2</v>
      </c>
      <c r="E1029" s="11">
        <v>0.11061070563211811</v>
      </c>
      <c r="F1029" s="11">
        <v>0.1</v>
      </c>
      <c r="G1029" s="11">
        <v>9.9999999999999992E-2</v>
      </c>
      <c r="H1029" s="149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20" t="s">
        <v>257</v>
      </c>
      <c r="C1030" s="12"/>
      <c r="D1030" s="22">
        <v>0.10216666666666667</v>
      </c>
      <c r="E1030" s="22">
        <v>0.10165324503274244</v>
      </c>
      <c r="F1030" s="22">
        <v>9.9999999999999992E-2</v>
      </c>
      <c r="G1030" s="22">
        <v>9.9999999999999992E-2</v>
      </c>
      <c r="H1030" s="149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3" t="s">
        <v>258</v>
      </c>
      <c r="C1031" s="28"/>
      <c r="D1031" s="11">
        <v>9.9500000000000005E-2</v>
      </c>
      <c r="E1031" s="11">
        <v>0.10044532204172912</v>
      </c>
      <c r="F1031" s="11">
        <v>0.1</v>
      </c>
      <c r="G1031" s="11">
        <v>9.9999999999999992E-2</v>
      </c>
      <c r="H1031" s="149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259</v>
      </c>
      <c r="C1032" s="28"/>
      <c r="D1032" s="23">
        <v>6.3377177806105134E-3</v>
      </c>
      <c r="E1032" s="23">
        <v>5.3021485768894594E-3</v>
      </c>
      <c r="F1032" s="23">
        <v>1.5202354861220293E-17</v>
      </c>
      <c r="G1032" s="23">
        <v>3.1622776601683777E-3</v>
      </c>
      <c r="H1032" s="149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86</v>
      </c>
      <c r="C1033" s="28"/>
      <c r="D1033" s="13">
        <v>6.2033126727019702E-2</v>
      </c>
      <c r="E1033" s="13">
        <v>5.21591669324638E-2</v>
      </c>
      <c r="F1033" s="13">
        <v>1.5202354861220294E-16</v>
      </c>
      <c r="G1033" s="13">
        <v>3.1622776601683777E-2</v>
      </c>
      <c r="H1033" s="149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260</v>
      </c>
      <c r="C1034" s="28"/>
      <c r="D1034" s="13">
        <v>1.2002268404403216E-2</v>
      </c>
      <c r="E1034" s="13">
        <v>6.9166188953080354E-3</v>
      </c>
      <c r="F1034" s="13">
        <v>-9.4594436498501855E-3</v>
      </c>
      <c r="G1034" s="13">
        <v>-9.4594436498501855E-3</v>
      </c>
      <c r="H1034" s="149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45" t="s">
        <v>261</v>
      </c>
      <c r="C1035" s="46"/>
      <c r="D1035" s="44">
        <v>1.0900000000000001</v>
      </c>
      <c r="E1035" s="44">
        <v>0.67</v>
      </c>
      <c r="F1035" s="44">
        <v>0.67</v>
      </c>
      <c r="G1035" s="44">
        <v>0.67</v>
      </c>
      <c r="H1035" s="149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0"/>
      <c r="C1036" s="20"/>
      <c r="D1036" s="20"/>
      <c r="E1036" s="20"/>
      <c r="F1036" s="20"/>
      <c r="G1036" s="20"/>
      <c r="BM1036" s="55"/>
    </row>
    <row r="1037" spans="1:65" ht="15">
      <c r="B1037" s="8" t="s">
        <v>600</v>
      </c>
      <c r="BM1037" s="27" t="s">
        <v>66</v>
      </c>
    </row>
    <row r="1038" spans="1:65" ht="15">
      <c r="A1038" s="24" t="s">
        <v>32</v>
      </c>
      <c r="B1038" s="18" t="s">
        <v>110</v>
      </c>
      <c r="C1038" s="15" t="s">
        <v>111</v>
      </c>
      <c r="D1038" s="16" t="s">
        <v>226</v>
      </c>
      <c r="E1038" s="17" t="s">
        <v>226</v>
      </c>
      <c r="F1038" s="17" t="s">
        <v>226</v>
      </c>
      <c r="G1038" s="17" t="s">
        <v>226</v>
      </c>
      <c r="H1038" s="17" t="s">
        <v>226</v>
      </c>
      <c r="I1038" s="17" t="s">
        <v>226</v>
      </c>
      <c r="J1038" s="17" t="s">
        <v>226</v>
      </c>
      <c r="K1038" s="17" t="s">
        <v>226</v>
      </c>
      <c r="L1038" s="17" t="s">
        <v>226</v>
      </c>
      <c r="M1038" s="17" t="s">
        <v>226</v>
      </c>
      <c r="N1038" s="17" t="s">
        <v>226</v>
      </c>
      <c r="O1038" s="17" t="s">
        <v>226</v>
      </c>
      <c r="P1038" s="17" t="s">
        <v>226</v>
      </c>
      <c r="Q1038" s="17" t="s">
        <v>226</v>
      </c>
      <c r="R1038" s="17" t="s">
        <v>226</v>
      </c>
      <c r="S1038" s="17" t="s">
        <v>226</v>
      </c>
      <c r="T1038" s="17" t="s">
        <v>226</v>
      </c>
      <c r="U1038" s="17" t="s">
        <v>226</v>
      </c>
      <c r="V1038" s="149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</v>
      </c>
    </row>
    <row r="1039" spans="1:65">
      <c r="A1039" s="29"/>
      <c r="B1039" s="19" t="s">
        <v>227</v>
      </c>
      <c r="C1039" s="9" t="s">
        <v>227</v>
      </c>
      <c r="D1039" s="147" t="s">
        <v>230</v>
      </c>
      <c r="E1039" s="148" t="s">
        <v>231</v>
      </c>
      <c r="F1039" s="148" t="s">
        <v>232</v>
      </c>
      <c r="G1039" s="148" t="s">
        <v>233</v>
      </c>
      <c r="H1039" s="148" t="s">
        <v>235</v>
      </c>
      <c r="I1039" s="148" t="s">
        <v>236</v>
      </c>
      <c r="J1039" s="148" t="s">
        <v>237</v>
      </c>
      <c r="K1039" s="148" t="s">
        <v>238</v>
      </c>
      <c r="L1039" s="148" t="s">
        <v>239</v>
      </c>
      <c r="M1039" s="148" t="s">
        <v>240</v>
      </c>
      <c r="N1039" s="148" t="s">
        <v>241</v>
      </c>
      <c r="O1039" s="148" t="s">
        <v>242</v>
      </c>
      <c r="P1039" s="148" t="s">
        <v>243</v>
      </c>
      <c r="Q1039" s="148" t="s">
        <v>244</v>
      </c>
      <c r="R1039" s="148" t="s">
        <v>245</v>
      </c>
      <c r="S1039" s="148" t="s">
        <v>247</v>
      </c>
      <c r="T1039" s="148" t="s">
        <v>281</v>
      </c>
      <c r="U1039" s="148" t="s">
        <v>251</v>
      </c>
      <c r="V1039" s="149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 t="s">
        <v>3</v>
      </c>
    </row>
    <row r="1040" spans="1:65">
      <c r="A1040" s="29"/>
      <c r="B1040" s="19"/>
      <c r="C1040" s="9"/>
      <c r="D1040" s="10" t="s">
        <v>284</v>
      </c>
      <c r="E1040" s="11" t="s">
        <v>284</v>
      </c>
      <c r="F1040" s="11" t="s">
        <v>285</v>
      </c>
      <c r="G1040" s="11" t="s">
        <v>284</v>
      </c>
      <c r="H1040" s="11" t="s">
        <v>318</v>
      </c>
      <c r="I1040" s="11" t="s">
        <v>284</v>
      </c>
      <c r="J1040" s="11" t="s">
        <v>284</v>
      </c>
      <c r="K1040" s="11" t="s">
        <v>284</v>
      </c>
      <c r="L1040" s="11" t="s">
        <v>284</v>
      </c>
      <c r="M1040" s="11" t="s">
        <v>284</v>
      </c>
      <c r="N1040" s="11" t="s">
        <v>284</v>
      </c>
      <c r="O1040" s="11" t="s">
        <v>318</v>
      </c>
      <c r="P1040" s="11" t="s">
        <v>318</v>
      </c>
      <c r="Q1040" s="11" t="s">
        <v>318</v>
      </c>
      <c r="R1040" s="11" t="s">
        <v>284</v>
      </c>
      <c r="S1040" s="11" t="s">
        <v>284</v>
      </c>
      <c r="T1040" s="11" t="s">
        <v>318</v>
      </c>
      <c r="U1040" s="11" t="s">
        <v>284</v>
      </c>
      <c r="V1040" s="149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9"/>
      <c r="C1041" s="9"/>
      <c r="D1041" s="25" t="s">
        <v>319</v>
      </c>
      <c r="E1041" s="25" t="s">
        <v>320</v>
      </c>
      <c r="F1041" s="25" t="s">
        <v>320</v>
      </c>
      <c r="G1041" s="25" t="s">
        <v>321</v>
      </c>
      <c r="H1041" s="25" t="s">
        <v>321</v>
      </c>
      <c r="I1041" s="25" t="s">
        <v>321</v>
      </c>
      <c r="J1041" s="25" t="s">
        <v>321</v>
      </c>
      <c r="K1041" s="25" t="s">
        <v>321</v>
      </c>
      <c r="L1041" s="25" t="s">
        <v>321</v>
      </c>
      <c r="M1041" s="25" t="s">
        <v>321</v>
      </c>
      <c r="N1041" s="25" t="s">
        <v>321</v>
      </c>
      <c r="O1041" s="25" t="s">
        <v>319</v>
      </c>
      <c r="P1041" s="25" t="s">
        <v>321</v>
      </c>
      <c r="Q1041" s="25" t="s">
        <v>319</v>
      </c>
      <c r="R1041" s="25" t="s">
        <v>321</v>
      </c>
      <c r="S1041" s="25" t="s">
        <v>287</v>
      </c>
      <c r="T1041" s="25" t="s">
        <v>322</v>
      </c>
      <c r="U1041" s="25" t="s">
        <v>256</v>
      </c>
      <c r="V1041" s="149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3</v>
      </c>
    </row>
    <row r="1042" spans="1:65">
      <c r="A1042" s="29"/>
      <c r="B1042" s="18">
        <v>1</v>
      </c>
      <c r="C1042" s="14">
        <v>1</v>
      </c>
      <c r="D1042" s="21">
        <v>0.9900000000000001</v>
      </c>
      <c r="E1042" s="21">
        <v>0.96797210911648002</v>
      </c>
      <c r="F1042" s="21">
        <v>1.1484110000000001</v>
      </c>
      <c r="G1042" s="143">
        <v>1.6950399999999999</v>
      </c>
      <c r="H1042" s="21">
        <v>1</v>
      </c>
      <c r="I1042" s="21">
        <v>1.1000000000000001</v>
      </c>
      <c r="J1042" s="21">
        <v>0.9900000000000001</v>
      </c>
      <c r="K1042" s="21">
        <v>1.07</v>
      </c>
      <c r="L1042" s="21">
        <v>0.95</v>
      </c>
      <c r="M1042" s="21">
        <v>1.04</v>
      </c>
      <c r="N1042" s="21">
        <v>0.97000000000000008</v>
      </c>
      <c r="O1042" s="21">
        <v>1.12076921</v>
      </c>
      <c r="P1042" s="21">
        <v>1.17</v>
      </c>
      <c r="Q1042" s="21">
        <v>1.1499999999999999</v>
      </c>
      <c r="R1042" s="21">
        <v>0.97000000000000008</v>
      </c>
      <c r="S1042" s="21">
        <v>1</v>
      </c>
      <c r="T1042" s="21">
        <v>1.01</v>
      </c>
      <c r="U1042" s="21">
        <v>1.1000000000000001</v>
      </c>
      <c r="V1042" s="149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</v>
      </c>
    </row>
    <row r="1043" spans="1:65">
      <c r="A1043" s="29"/>
      <c r="B1043" s="19">
        <v>1</v>
      </c>
      <c r="C1043" s="9">
        <v>2</v>
      </c>
      <c r="D1043" s="11">
        <v>0.9900000000000001</v>
      </c>
      <c r="E1043" s="11">
        <v>1.0533203125580755</v>
      </c>
      <c r="F1043" s="11">
        <v>1.1151600000000002</v>
      </c>
      <c r="G1043" s="144">
        <v>1.87456</v>
      </c>
      <c r="H1043" s="11">
        <v>1.1000000000000001</v>
      </c>
      <c r="I1043" s="11">
        <v>1.1200000000000001</v>
      </c>
      <c r="J1043" s="11">
        <v>1.02</v>
      </c>
      <c r="K1043" s="11">
        <v>1.07</v>
      </c>
      <c r="L1043" s="11">
        <v>0.97000000000000008</v>
      </c>
      <c r="M1043" s="11">
        <v>1.02</v>
      </c>
      <c r="N1043" s="11">
        <v>1.01</v>
      </c>
      <c r="O1043" s="11">
        <v>1.1204373189999999</v>
      </c>
      <c r="P1043" s="11">
        <v>1.23</v>
      </c>
      <c r="Q1043" s="11">
        <v>1.1200000000000001</v>
      </c>
      <c r="R1043" s="11">
        <v>0.9900000000000001</v>
      </c>
      <c r="S1043" s="11">
        <v>0.9</v>
      </c>
      <c r="T1043" s="11">
        <v>1.05</v>
      </c>
      <c r="U1043" s="11">
        <v>1.1000000000000001</v>
      </c>
      <c r="V1043" s="149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33</v>
      </c>
    </row>
    <row r="1044" spans="1:65">
      <c r="A1044" s="29"/>
      <c r="B1044" s="19">
        <v>1</v>
      </c>
      <c r="C1044" s="9">
        <v>3</v>
      </c>
      <c r="D1044" s="11">
        <v>0.96</v>
      </c>
      <c r="E1044" s="11">
        <v>1.0492798846755576</v>
      </c>
      <c r="F1044" s="11">
        <v>1.2094269999999998</v>
      </c>
      <c r="G1044" s="144">
        <v>1.8017199999999998</v>
      </c>
      <c r="H1044" s="11">
        <v>1.1000000000000001</v>
      </c>
      <c r="I1044" s="11">
        <v>1.0900000000000001</v>
      </c>
      <c r="J1044" s="11">
        <v>1.03</v>
      </c>
      <c r="K1044" s="11">
        <v>1.08</v>
      </c>
      <c r="L1044" s="11">
        <v>0.97000000000000008</v>
      </c>
      <c r="M1044" s="11">
        <v>1.06</v>
      </c>
      <c r="N1044" s="11">
        <v>0.98</v>
      </c>
      <c r="O1044" s="11">
        <v>1.147758386</v>
      </c>
      <c r="P1044" s="11">
        <v>1.1299999999999999</v>
      </c>
      <c r="Q1044" s="11">
        <v>1.1499999999999999</v>
      </c>
      <c r="R1044" s="11">
        <v>1</v>
      </c>
      <c r="S1044" s="11">
        <v>1</v>
      </c>
      <c r="T1044" s="11">
        <v>1.02</v>
      </c>
      <c r="U1044" s="145">
        <v>1.1499999999999999</v>
      </c>
      <c r="V1044" s="149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16</v>
      </c>
    </row>
    <row r="1045" spans="1:65">
      <c r="A1045" s="29"/>
      <c r="B1045" s="19">
        <v>1</v>
      </c>
      <c r="C1045" s="9">
        <v>4</v>
      </c>
      <c r="D1045" s="11">
        <v>0.97000000000000008</v>
      </c>
      <c r="E1045" s="11">
        <v>0.98072217760181046</v>
      </c>
      <c r="F1045" s="11">
        <v>1.1254059999999999</v>
      </c>
      <c r="G1045" s="144">
        <v>1.8964000000000001</v>
      </c>
      <c r="H1045" s="11">
        <v>1</v>
      </c>
      <c r="I1045" s="11">
        <v>1.08</v>
      </c>
      <c r="J1045" s="11">
        <v>1.03</v>
      </c>
      <c r="K1045" s="11">
        <v>1.05</v>
      </c>
      <c r="L1045" s="11">
        <v>0.97000000000000008</v>
      </c>
      <c r="M1045" s="11">
        <v>1.08</v>
      </c>
      <c r="N1045" s="11">
        <v>1.07</v>
      </c>
      <c r="O1045" s="11">
        <v>1.1308971649999999</v>
      </c>
      <c r="P1045" s="11">
        <v>1.18</v>
      </c>
      <c r="Q1045" s="11">
        <v>1.1299999999999999</v>
      </c>
      <c r="R1045" s="11">
        <v>1.04</v>
      </c>
      <c r="S1045" s="11">
        <v>1</v>
      </c>
      <c r="T1045" s="11">
        <v>1.04</v>
      </c>
      <c r="U1045" s="11">
        <v>1.1000000000000001</v>
      </c>
      <c r="V1045" s="149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1.0537929076729444</v>
      </c>
    </row>
    <row r="1046" spans="1:65">
      <c r="A1046" s="29"/>
      <c r="B1046" s="19">
        <v>1</v>
      </c>
      <c r="C1046" s="9">
        <v>5</v>
      </c>
      <c r="D1046" s="11">
        <v>1</v>
      </c>
      <c r="E1046" s="11">
        <v>1.0379796983496734</v>
      </c>
      <c r="F1046" s="11">
        <v>1.17371</v>
      </c>
      <c r="G1046" s="144">
        <v>1.8038799999999997</v>
      </c>
      <c r="H1046" s="11">
        <v>1.1000000000000001</v>
      </c>
      <c r="I1046" s="11">
        <v>1.1200000000000001</v>
      </c>
      <c r="J1046" s="11">
        <v>1.01</v>
      </c>
      <c r="K1046" s="11">
        <v>1.0900000000000001</v>
      </c>
      <c r="L1046" s="11">
        <v>0.97000000000000008</v>
      </c>
      <c r="M1046" s="11">
        <v>0.9900000000000001</v>
      </c>
      <c r="N1046" s="11">
        <v>1.02</v>
      </c>
      <c r="O1046" s="11">
        <v>1.1564728850797266</v>
      </c>
      <c r="P1046" s="11">
        <v>1.02</v>
      </c>
      <c r="Q1046" s="11">
        <v>1.1399999999999999</v>
      </c>
      <c r="R1046" s="11">
        <v>0.85</v>
      </c>
      <c r="S1046" s="11">
        <v>1</v>
      </c>
      <c r="T1046" s="145">
        <v>0.94</v>
      </c>
      <c r="U1046" s="11">
        <v>1.1000000000000001</v>
      </c>
      <c r="V1046" s="149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117</v>
      </c>
    </row>
    <row r="1047" spans="1:65">
      <c r="A1047" s="29"/>
      <c r="B1047" s="19">
        <v>1</v>
      </c>
      <c r="C1047" s="9">
        <v>6</v>
      </c>
      <c r="D1047" s="11">
        <v>0.9900000000000001</v>
      </c>
      <c r="E1047" s="11">
        <v>1.1159660852590101</v>
      </c>
      <c r="F1047" s="11">
        <v>1.180223</v>
      </c>
      <c r="G1047" s="144">
        <v>1.7638799999999999</v>
      </c>
      <c r="H1047" s="11">
        <v>1</v>
      </c>
      <c r="I1047" s="11">
        <v>1.08</v>
      </c>
      <c r="J1047" s="11">
        <v>1</v>
      </c>
      <c r="K1047" s="11">
        <v>1.03</v>
      </c>
      <c r="L1047" s="145">
        <v>0.94</v>
      </c>
      <c r="M1047" s="11">
        <v>1.06</v>
      </c>
      <c r="N1047" s="11">
        <v>1</v>
      </c>
      <c r="O1047" s="11">
        <v>1.16296435</v>
      </c>
      <c r="P1047" s="11">
        <v>1.1299999999999999</v>
      </c>
      <c r="Q1047" s="11">
        <v>1.1299999999999999</v>
      </c>
      <c r="R1047" s="11">
        <v>0.9</v>
      </c>
      <c r="S1047" s="11">
        <v>1</v>
      </c>
      <c r="T1047" s="11">
        <v>1.05</v>
      </c>
      <c r="U1047" s="11">
        <v>1.1000000000000001</v>
      </c>
      <c r="V1047" s="149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29"/>
      <c r="B1048" s="20" t="s">
        <v>257</v>
      </c>
      <c r="C1048" s="12"/>
      <c r="D1048" s="22">
        <v>0.98333333333333339</v>
      </c>
      <c r="E1048" s="22">
        <v>1.034206711260101</v>
      </c>
      <c r="F1048" s="22">
        <v>1.1587228333333333</v>
      </c>
      <c r="G1048" s="22">
        <v>1.8059133333333335</v>
      </c>
      <c r="H1048" s="22">
        <v>1.05</v>
      </c>
      <c r="I1048" s="22">
        <v>1.0983333333333334</v>
      </c>
      <c r="J1048" s="22">
        <v>1.0133333333333334</v>
      </c>
      <c r="K1048" s="22">
        <v>1.0650000000000002</v>
      </c>
      <c r="L1048" s="22">
        <v>0.96166666666666656</v>
      </c>
      <c r="M1048" s="22">
        <v>1.0416666666666667</v>
      </c>
      <c r="N1048" s="22">
        <v>1.0083333333333335</v>
      </c>
      <c r="O1048" s="22">
        <v>1.1398832191799544</v>
      </c>
      <c r="P1048" s="22">
        <v>1.1433333333333333</v>
      </c>
      <c r="Q1048" s="22">
        <v>1.1366666666666665</v>
      </c>
      <c r="R1048" s="22">
        <v>0.95833333333333337</v>
      </c>
      <c r="S1048" s="22">
        <v>0.98333333333333339</v>
      </c>
      <c r="T1048" s="22">
        <v>1.0183333333333333</v>
      </c>
      <c r="U1048" s="22">
        <v>1.1083333333333334</v>
      </c>
      <c r="V1048" s="149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3" t="s">
        <v>258</v>
      </c>
      <c r="C1049" s="28"/>
      <c r="D1049" s="11">
        <v>0.9900000000000001</v>
      </c>
      <c r="E1049" s="11">
        <v>1.0436297915126156</v>
      </c>
      <c r="F1049" s="11">
        <v>1.1610605000000001</v>
      </c>
      <c r="G1049" s="11">
        <v>1.8027999999999997</v>
      </c>
      <c r="H1049" s="11">
        <v>1.05</v>
      </c>
      <c r="I1049" s="11">
        <v>1.0950000000000002</v>
      </c>
      <c r="J1049" s="11">
        <v>1.0150000000000001</v>
      </c>
      <c r="K1049" s="11">
        <v>1.07</v>
      </c>
      <c r="L1049" s="11">
        <v>0.97000000000000008</v>
      </c>
      <c r="M1049" s="11">
        <v>1.05</v>
      </c>
      <c r="N1049" s="11">
        <v>1.0049999999999999</v>
      </c>
      <c r="O1049" s="11">
        <v>1.1393277755</v>
      </c>
      <c r="P1049" s="11">
        <v>1.1499999999999999</v>
      </c>
      <c r="Q1049" s="11">
        <v>1.1349999999999998</v>
      </c>
      <c r="R1049" s="11">
        <v>0.98000000000000009</v>
      </c>
      <c r="S1049" s="11">
        <v>1</v>
      </c>
      <c r="T1049" s="11">
        <v>1.03</v>
      </c>
      <c r="U1049" s="11">
        <v>1.1000000000000001</v>
      </c>
      <c r="V1049" s="149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259</v>
      </c>
      <c r="C1050" s="28"/>
      <c r="D1050" s="23">
        <v>1.5055453054181643E-2</v>
      </c>
      <c r="E1050" s="23">
        <v>5.3923981383852772E-2</v>
      </c>
      <c r="F1050" s="23">
        <v>3.5698320932036308E-2</v>
      </c>
      <c r="G1050" s="23">
        <v>7.345967238333341E-2</v>
      </c>
      <c r="H1050" s="23">
        <v>5.4772255750516662E-2</v>
      </c>
      <c r="I1050" s="23">
        <v>1.8348478592697195E-2</v>
      </c>
      <c r="J1050" s="23">
        <v>1.6329931618554502E-2</v>
      </c>
      <c r="K1050" s="23">
        <v>2.1679483388678818E-2</v>
      </c>
      <c r="L1050" s="23">
        <v>1.3291601358251325E-2</v>
      </c>
      <c r="M1050" s="23">
        <v>3.2506409624359724E-2</v>
      </c>
      <c r="N1050" s="23">
        <v>3.5449494589721117E-2</v>
      </c>
      <c r="O1050" s="23">
        <v>1.8407669149063301E-2</v>
      </c>
      <c r="P1050" s="23">
        <v>7.0898989179442221E-2</v>
      </c>
      <c r="Q1050" s="23">
        <v>1.2110601416389916E-2</v>
      </c>
      <c r="R1050" s="23">
        <v>7.0261416628663767E-2</v>
      </c>
      <c r="S1050" s="23">
        <v>4.0824829046386298E-2</v>
      </c>
      <c r="T1050" s="23">
        <v>4.1673332800085353E-2</v>
      </c>
      <c r="U1050" s="23">
        <v>2.0412414523193079E-2</v>
      </c>
      <c r="V1050" s="202"/>
      <c r="W1050" s="203"/>
      <c r="X1050" s="203"/>
      <c r="Y1050" s="203"/>
      <c r="Z1050" s="203"/>
      <c r="AA1050" s="203"/>
      <c r="AB1050" s="203"/>
      <c r="AC1050" s="203"/>
      <c r="AD1050" s="203"/>
      <c r="AE1050" s="203"/>
      <c r="AF1050" s="203"/>
      <c r="AG1050" s="203"/>
      <c r="AH1050" s="203"/>
      <c r="AI1050" s="203"/>
      <c r="AJ1050" s="203"/>
      <c r="AK1050" s="203"/>
      <c r="AL1050" s="203"/>
      <c r="AM1050" s="203"/>
      <c r="AN1050" s="203"/>
      <c r="AO1050" s="203"/>
      <c r="AP1050" s="203"/>
      <c r="AQ1050" s="203"/>
      <c r="AR1050" s="203"/>
      <c r="AS1050" s="203"/>
      <c r="AT1050" s="203"/>
      <c r="AU1050" s="203"/>
      <c r="AV1050" s="203"/>
      <c r="AW1050" s="203"/>
      <c r="AX1050" s="203"/>
      <c r="AY1050" s="203"/>
      <c r="AZ1050" s="203"/>
      <c r="BA1050" s="203"/>
      <c r="BB1050" s="203"/>
      <c r="BC1050" s="203"/>
      <c r="BD1050" s="203"/>
      <c r="BE1050" s="203"/>
      <c r="BF1050" s="203"/>
      <c r="BG1050" s="203"/>
      <c r="BH1050" s="203"/>
      <c r="BI1050" s="203"/>
      <c r="BJ1050" s="203"/>
      <c r="BK1050" s="203"/>
      <c r="BL1050" s="203"/>
      <c r="BM1050" s="56"/>
    </row>
    <row r="1051" spans="1:65">
      <c r="A1051" s="29"/>
      <c r="B1051" s="3" t="s">
        <v>86</v>
      </c>
      <c r="C1051" s="28"/>
      <c r="D1051" s="13">
        <v>1.53106302245915E-2</v>
      </c>
      <c r="E1051" s="13">
        <v>5.2140428791213861E-2</v>
      </c>
      <c r="F1051" s="13">
        <v>3.0808334750202393E-2</v>
      </c>
      <c r="G1051" s="13">
        <v>4.0677296649525491E-2</v>
      </c>
      <c r="H1051" s="13">
        <v>5.2164053095730155E-2</v>
      </c>
      <c r="I1051" s="13">
        <v>1.6705746821879083E-2</v>
      </c>
      <c r="J1051" s="13">
        <v>1.6115064097257732E-2</v>
      </c>
      <c r="K1051" s="13">
        <v>2.0356322430684332E-2</v>
      </c>
      <c r="L1051" s="13">
        <v>1.3821422556240547E-2</v>
      </c>
      <c r="M1051" s="13">
        <v>3.1206153239385331E-2</v>
      </c>
      <c r="N1051" s="13">
        <v>3.5156523560053991E-2</v>
      </c>
      <c r="O1051" s="13">
        <v>1.6148732466038054E-2</v>
      </c>
      <c r="P1051" s="13">
        <v>6.2010777707966959E-2</v>
      </c>
      <c r="Q1051" s="13">
        <v>1.0654488049609898E-2</v>
      </c>
      <c r="R1051" s="13">
        <v>7.331626082991001E-2</v>
      </c>
      <c r="S1051" s="13">
        <v>4.1516775301409792E-2</v>
      </c>
      <c r="T1051" s="13">
        <v>4.0923076399429152E-2</v>
      </c>
      <c r="U1051" s="13">
        <v>1.8417216111151651E-2</v>
      </c>
      <c r="V1051" s="149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260</v>
      </c>
      <c r="C1052" s="28"/>
      <c r="D1052" s="13">
        <v>-6.6862828385516937E-2</v>
      </c>
      <c r="E1052" s="13">
        <v>-1.8586380939016767E-2</v>
      </c>
      <c r="F1052" s="13">
        <v>9.9573573608596533E-2</v>
      </c>
      <c r="G1052" s="13">
        <v>0.71372697631954218</v>
      </c>
      <c r="H1052" s="13">
        <v>-3.5992913269079496E-3</v>
      </c>
      <c r="I1052" s="13">
        <v>4.2266773040583461E-2</v>
      </c>
      <c r="J1052" s="13">
        <v>-3.8394236709142882E-2</v>
      </c>
      <c r="K1052" s="13">
        <v>1.0635004511279078E-2</v>
      </c>
      <c r="L1052" s="13">
        <v>-8.7423477929565063E-2</v>
      </c>
      <c r="M1052" s="13">
        <v>-1.1507233459234101E-2</v>
      </c>
      <c r="N1052" s="13">
        <v>-4.3139001988538483E-2</v>
      </c>
      <c r="O1052" s="13">
        <v>8.1695664186163697E-2</v>
      </c>
      <c r="P1052" s="13">
        <v>8.4969660555144655E-2</v>
      </c>
      <c r="Q1052" s="13">
        <v>7.8643306849283556E-2</v>
      </c>
      <c r="R1052" s="13">
        <v>-9.058665478249539E-2</v>
      </c>
      <c r="S1052" s="13">
        <v>-6.6862828385516937E-2</v>
      </c>
      <c r="T1052" s="13">
        <v>-3.364947142974728E-2</v>
      </c>
      <c r="U1052" s="13">
        <v>5.1756303599374887E-2</v>
      </c>
      <c r="V1052" s="149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45" t="s">
        <v>261</v>
      </c>
      <c r="C1053" s="46"/>
      <c r="D1053" s="44">
        <v>0.67</v>
      </c>
      <c r="E1053" s="44">
        <v>0.13</v>
      </c>
      <c r="F1053" s="44">
        <v>1.22</v>
      </c>
      <c r="G1053" s="44">
        <v>8.1999999999999993</v>
      </c>
      <c r="H1053" s="44">
        <v>0.04</v>
      </c>
      <c r="I1053" s="44">
        <v>0.56999999999999995</v>
      </c>
      <c r="J1053" s="44">
        <v>0.35</v>
      </c>
      <c r="K1053" s="44">
        <v>0.21</v>
      </c>
      <c r="L1053" s="44">
        <v>0.91</v>
      </c>
      <c r="M1053" s="44">
        <v>0.04</v>
      </c>
      <c r="N1053" s="44">
        <v>0.4</v>
      </c>
      <c r="O1053" s="44">
        <v>1.01</v>
      </c>
      <c r="P1053" s="44">
        <v>1.05</v>
      </c>
      <c r="Q1053" s="44">
        <v>0.98</v>
      </c>
      <c r="R1053" s="44">
        <v>0.94</v>
      </c>
      <c r="S1053" s="44">
        <v>0.67</v>
      </c>
      <c r="T1053" s="44">
        <v>0.3</v>
      </c>
      <c r="U1053" s="44">
        <v>0.67</v>
      </c>
      <c r="V1053" s="149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BM1054" s="55"/>
    </row>
    <row r="1055" spans="1:65" ht="15">
      <c r="B1055" s="8" t="s">
        <v>601</v>
      </c>
      <c r="BM1055" s="27" t="s">
        <v>66</v>
      </c>
    </row>
    <row r="1056" spans="1:65" ht="15">
      <c r="A1056" s="24" t="s">
        <v>65</v>
      </c>
      <c r="B1056" s="18" t="s">
        <v>110</v>
      </c>
      <c r="C1056" s="15" t="s">
        <v>111</v>
      </c>
      <c r="D1056" s="16" t="s">
        <v>226</v>
      </c>
      <c r="E1056" s="17" t="s">
        <v>226</v>
      </c>
      <c r="F1056" s="17" t="s">
        <v>226</v>
      </c>
      <c r="G1056" s="17" t="s">
        <v>226</v>
      </c>
      <c r="H1056" s="17" t="s">
        <v>226</v>
      </c>
      <c r="I1056" s="17" t="s">
        <v>226</v>
      </c>
      <c r="J1056" s="17" t="s">
        <v>226</v>
      </c>
      <c r="K1056" s="17" t="s">
        <v>226</v>
      </c>
      <c r="L1056" s="17" t="s">
        <v>226</v>
      </c>
      <c r="M1056" s="17" t="s">
        <v>226</v>
      </c>
      <c r="N1056" s="17" t="s">
        <v>226</v>
      </c>
      <c r="O1056" s="17" t="s">
        <v>226</v>
      </c>
      <c r="P1056" s="17" t="s">
        <v>226</v>
      </c>
      <c r="Q1056" s="17" t="s">
        <v>226</v>
      </c>
      <c r="R1056" s="17" t="s">
        <v>226</v>
      </c>
      <c r="S1056" s="17" t="s">
        <v>226</v>
      </c>
      <c r="T1056" s="17" t="s">
        <v>226</v>
      </c>
      <c r="U1056" s="17" t="s">
        <v>226</v>
      </c>
      <c r="V1056" s="17" t="s">
        <v>226</v>
      </c>
      <c r="W1056" s="149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227</v>
      </c>
      <c r="C1057" s="9" t="s">
        <v>227</v>
      </c>
      <c r="D1057" s="147" t="s">
        <v>230</v>
      </c>
      <c r="E1057" s="148" t="s">
        <v>231</v>
      </c>
      <c r="F1057" s="148" t="s">
        <v>232</v>
      </c>
      <c r="G1057" s="148" t="s">
        <v>235</v>
      </c>
      <c r="H1057" s="148" t="s">
        <v>236</v>
      </c>
      <c r="I1057" s="148" t="s">
        <v>237</v>
      </c>
      <c r="J1057" s="148" t="s">
        <v>238</v>
      </c>
      <c r="K1057" s="148" t="s">
        <v>239</v>
      </c>
      <c r="L1057" s="148" t="s">
        <v>240</v>
      </c>
      <c r="M1057" s="148" t="s">
        <v>241</v>
      </c>
      <c r="N1057" s="148" t="s">
        <v>242</v>
      </c>
      <c r="O1057" s="148" t="s">
        <v>244</v>
      </c>
      <c r="P1057" s="148" t="s">
        <v>245</v>
      </c>
      <c r="Q1057" s="148" t="s">
        <v>246</v>
      </c>
      <c r="R1057" s="148" t="s">
        <v>247</v>
      </c>
      <c r="S1057" s="148" t="s">
        <v>281</v>
      </c>
      <c r="T1057" s="148" t="s">
        <v>250</v>
      </c>
      <c r="U1057" s="148" t="s">
        <v>251</v>
      </c>
      <c r="V1057" s="148" t="s">
        <v>296</v>
      </c>
      <c r="W1057" s="149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285</v>
      </c>
      <c r="E1058" s="11" t="s">
        <v>284</v>
      </c>
      <c r="F1058" s="11" t="s">
        <v>285</v>
      </c>
      <c r="G1058" s="11" t="s">
        <v>318</v>
      </c>
      <c r="H1058" s="11" t="s">
        <v>318</v>
      </c>
      <c r="I1058" s="11" t="s">
        <v>284</v>
      </c>
      <c r="J1058" s="11" t="s">
        <v>284</v>
      </c>
      <c r="K1058" s="11" t="s">
        <v>284</v>
      </c>
      <c r="L1058" s="11" t="s">
        <v>284</v>
      </c>
      <c r="M1058" s="11" t="s">
        <v>284</v>
      </c>
      <c r="N1058" s="11" t="s">
        <v>318</v>
      </c>
      <c r="O1058" s="11" t="s">
        <v>318</v>
      </c>
      <c r="P1058" s="11" t="s">
        <v>284</v>
      </c>
      <c r="Q1058" s="11" t="s">
        <v>284</v>
      </c>
      <c r="R1058" s="11" t="s">
        <v>284</v>
      </c>
      <c r="S1058" s="11" t="s">
        <v>318</v>
      </c>
      <c r="T1058" s="11" t="s">
        <v>285</v>
      </c>
      <c r="U1058" s="11" t="s">
        <v>285</v>
      </c>
      <c r="V1058" s="11" t="s">
        <v>285</v>
      </c>
      <c r="W1058" s="149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/>
      <c r="C1059" s="9"/>
      <c r="D1059" s="25" t="s">
        <v>319</v>
      </c>
      <c r="E1059" s="25" t="s">
        <v>320</v>
      </c>
      <c r="F1059" s="25" t="s">
        <v>320</v>
      </c>
      <c r="G1059" s="25" t="s">
        <v>321</v>
      </c>
      <c r="H1059" s="25" t="s">
        <v>321</v>
      </c>
      <c r="I1059" s="25" t="s">
        <v>321</v>
      </c>
      <c r="J1059" s="25" t="s">
        <v>321</v>
      </c>
      <c r="K1059" s="25" t="s">
        <v>321</v>
      </c>
      <c r="L1059" s="25" t="s">
        <v>321</v>
      </c>
      <c r="M1059" s="25" t="s">
        <v>321</v>
      </c>
      <c r="N1059" s="25" t="s">
        <v>319</v>
      </c>
      <c r="O1059" s="25" t="s">
        <v>319</v>
      </c>
      <c r="P1059" s="25" t="s">
        <v>321</v>
      </c>
      <c r="Q1059" s="25" t="s">
        <v>319</v>
      </c>
      <c r="R1059" s="25" t="s">
        <v>287</v>
      </c>
      <c r="S1059" s="25" t="s">
        <v>322</v>
      </c>
      <c r="T1059" s="25" t="s">
        <v>319</v>
      </c>
      <c r="U1059" s="25" t="s">
        <v>256</v>
      </c>
      <c r="V1059" s="25" t="s">
        <v>321</v>
      </c>
      <c r="W1059" s="149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2</v>
      </c>
    </row>
    <row r="1060" spans="1:65">
      <c r="A1060" s="29"/>
      <c r="B1060" s="18">
        <v>1</v>
      </c>
      <c r="C1060" s="14">
        <v>1</v>
      </c>
      <c r="D1060" s="220">
        <v>27</v>
      </c>
      <c r="E1060" s="220">
        <v>28.017580828800103</v>
      </c>
      <c r="F1060" s="220">
        <v>26.030999999999999</v>
      </c>
      <c r="G1060" s="220">
        <v>34</v>
      </c>
      <c r="H1060" s="220">
        <v>31</v>
      </c>
      <c r="I1060" s="220">
        <v>28</v>
      </c>
      <c r="J1060" s="220">
        <v>30</v>
      </c>
      <c r="K1060" s="220">
        <v>28</v>
      </c>
      <c r="L1060" s="220">
        <v>30</v>
      </c>
      <c r="M1060" s="220">
        <v>27</v>
      </c>
      <c r="N1060" s="220">
        <v>29.106922849</v>
      </c>
      <c r="O1060" s="220">
        <v>33</v>
      </c>
      <c r="P1060" s="220">
        <v>29</v>
      </c>
      <c r="Q1060" s="220">
        <v>32</v>
      </c>
      <c r="R1060" s="220">
        <v>24</v>
      </c>
      <c r="S1060" s="220">
        <v>34</v>
      </c>
      <c r="T1060" s="220">
        <v>31</v>
      </c>
      <c r="U1060" s="220">
        <v>30</v>
      </c>
      <c r="V1060" s="220">
        <v>28.327999999999999</v>
      </c>
      <c r="W1060" s="221"/>
      <c r="X1060" s="222"/>
      <c r="Y1060" s="222"/>
      <c r="Z1060" s="222"/>
      <c r="AA1060" s="222"/>
      <c r="AB1060" s="222"/>
      <c r="AC1060" s="222"/>
      <c r="AD1060" s="222"/>
      <c r="AE1060" s="222"/>
      <c r="AF1060" s="222"/>
      <c r="AG1060" s="222"/>
      <c r="AH1060" s="222"/>
      <c r="AI1060" s="222"/>
      <c r="AJ1060" s="222"/>
      <c r="AK1060" s="222"/>
      <c r="AL1060" s="222"/>
      <c r="AM1060" s="222"/>
      <c r="AN1060" s="222"/>
      <c r="AO1060" s="222"/>
      <c r="AP1060" s="222"/>
      <c r="AQ1060" s="222"/>
      <c r="AR1060" s="222"/>
      <c r="AS1060" s="222"/>
      <c r="AT1060" s="222"/>
      <c r="AU1060" s="222"/>
      <c r="AV1060" s="222"/>
      <c r="AW1060" s="222"/>
      <c r="AX1060" s="222"/>
      <c r="AY1060" s="222"/>
      <c r="AZ1060" s="222"/>
      <c r="BA1060" s="222"/>
      <c r="BB1060" s="222"/>
      <c r="BC1060" s="222"/>
      <c r="BD1060" s="222"/>
      <c r="BE1060" s="222"/>
      <c r="BF1060" s="222"/>
      <c r="BG1060" s="222"/>
      <c r="BH1060" s="222"/>
      <c r="BI1060" s="222"/>
      <c r="BJ1060" s="222"/>
      <c r="BK1060" s="222"/>
      <c r="BL1060" s="222"/>
      <c r="BM1060" s="223">
        <v>1</v>
      </c>
    </row>
    <row r="1061" spans="1:65">
      <c r="A1061" s="29"/>
      <c r="B1061" s="19">
        <v>1</v>
      </c>
      <c r="C1061" s="9">
        <v>2</v>
      </c>
      <c r="D1061" s="224">
        <v>28</v>
      </c>
      <c r="E1061" s="224">
        <v>28.530635716597519</v>
      </c>
      <c r="F1061" s="224">
        <v>25.818999999999999</v>
      </c>
      <c r="G1061" s="224">
        <v>33</v>
      </c>
      <c r="H1061" s="224">
        <v>31</v>
      </c>
      <c r="I1061" s="224">
        <v>29</v>
      </c>
      <c r="J1061" s="224">
        <v>30</v>
      </c>
      <c r="K1061" s="224">
        <v>28</v>
      </c>
      <c r="L1061" s="224">
        <v>30</v>
      </c>
      <c r="M1061" s="224">
        <v>27</v>
      </c>
      <c r="N1061" s="224">
        <v>29.293756378999998</v>
      </c>
      <c r="O1061" s="224">
        <v>34</v>
      </c>
      <c r="P1061" s="224">
        <v>30</v>
      </c>
      <c r="Q1061" s="224">
        <v>31</v>
      </c>
      <c r="R1061" s="224">
        <v>23</v>
      </c>
      <c r="S1061" s="224">
        <v>37</v>
      </c>
      <c r="T1061" s="224">
        <v>31.100000000000005</v>
      </c>
      <c r="U1061" s="224">
        <v>30</v>
      </c>
      <c r="V1061" s="224">
        <v>28.876999999999999</v>
      </c>
      <c r="W1061" s="221"/>
      <c r="X1061" s="222"/>
      <c r="Y1061" s="222"/>
      <c r="Z1061" s="222"/>
      <c r="AA1061" s="222"/>
      <c r="AB1061" s="222"/>
      <c r="AC1061" s="222"/>
      <c r="AD1061" s="222"/>
      <c r="AE1061" s="222"/>
      <c r="AF1061" s="222"/>
      <c r="AG1061" s="222"/>
      <c r="AH1061" s="222"/>
      <c r="AI1061" s="222"/>
      <c r="AJ1061" s="222"/>
      <c r="AK1061" s="222"/>
      <c r="AL1061" s="222"/>
      <c r="AM1061" s="222"/>
      <c r="AN1061" s="222"/>
      <c r="AO1061" s="222"/>
      <c r="AP1061" s="222"/>
      <c r="AQ1061" s="222"/>
      <c r="AR1061" s="222"/>
      <c r="AS1061" s="222"/>
      <c r="AT1061" s="222"/>
      <c r="AU1061" s="222"/>
      <c r="AV1061" s="222"/>
      <c r="AW1061" s="222"/>
      <c r="AX1061" s="222"/>
      <c r="AY1061" s="222"/>
      <c r="AZ1061" s="222"/>
      <c r="BA1061" s="222"/>
      <c r="BB1061" s="222"/>
      <c r="BC1061" s="222"/>
      <c r="BD1061" s="222"/>
      <c r="BE1061" s="222"/>
      <c r="BF1061" s="222"/>
      <c r="BG1061" s="222"/>
      <c r="BH1061" s="222"/>
      <c r="BI1061" s="222"/>
      <c r="BJ1061" s="222"/>
      <c r="BK1061" s="222"/>
      <c r="BL1061" s="222"/>
      <c r="BM1061" s="223">
        <v>34</v>
      </c>
    </row>
    <row r="1062" spans="1:65">
      <c r="A1062" s="29"/>
      <c r="B1062" s="19">
        <v>1</v>
      </c>
      <c r="C1062" s="9">
        <v>3</v>
      </c>
      <c r="D1062" s="224">
        <v>26</v>
      </c>
      <c r="E1062" s="224">
        <v>28.160221932525488</v>
      </c>
      <c r="F1062" s="224">
        <v>26.199000000000002</v>
      </c>
      <c r="G1062" s="224">
        <v>31</v>
      </c>
      <c r="H1062" s="224">
        <v>31</v>
      </c>
      <c r="I1062" s="224">
        <v>28</v>
      </c>
      <c r="J1062" s="224">
        <v>30</v>
      </c>
      <c r="K1062" s="224">
        <v>28</v>
      </c>
      <c r="L1062" s="224">
        <v>29</v>
      </c>
      <c r="M1062" s="224">
        <v>27</v>
      </c>
      <c r="N1062" s="224">
        <v>29.959764408999998</v>
      </c>
      <c r="O1062" s="224">
        <v>34</v>
      </c>
      <c r="P1062" s="224">
        <v>29</v>
      </c>
      <c r="Q1062" s="224">
        <v>31</v>
      </c>
      <c r="R1062" s="224">
        <v>25</v>
      </c>
      <c r="S1062" s="224">
        <v>31</v>
      </c>
      <c r="T1062" s="224">
        <v>30.599999999999998</v>
      </c>
      <c r="U1062" s="224">
        <v>30</v>
      </c>
      <c r="V1062" s="224">
        <v>29.141999999999999</v>
      </c>
      <c r="W1062" s="221"/>
      <c r="X1062" s="222"/>
      <c r="Y1062" s="222"/>
      <c r="Z1062" s="222"/>
      <c r="AA1062" s="222"/>
      <c r="AB1062" s="222"/>
      <c r="AC1062" s="222"/>
      <c r="AD1062" s="222"/>
      <c r="AE1062" s="222"/>
      <c r="AF1062" s="222"/>
      <c r="AG1062" s="222"/>
      <c r="AH1062" s="222"/>
      <c r="AI1062" s="222"/>
      <c r="AJ1062" s="222"/>
      <c r="AK1062" s="222"/>
      <c r="AL1062" s="222"/>
      <c r="AM1062" s="222"/>
      <c r="AN1062" s="222"/>
      <c r="AO1062" s="222"/>
      <c r="AP1062" s="222"/>
      <c r="AQ1062" s="222"/>
      <c r="AR1062" s="222"/>
      <c r="AS1062" s="222"/>
      <c r="AT1062" s="222"/>
      <c r="AU1062" s="222"/>
      <c r="AV1062" s="222"/>
      <c r="AW1062" s="222"/>
      <c r="AX1062" s="222"/>
      <c r="AY1062" s="222"/>
      <c r="AZ1062" s="222"/>
      <c r="BA1062" s="222"/>
      <c r="BB1062" s="222"/>
      <c r="BC1062" s="222"/>
      <c r="BD1062" s="222"/>
      <c r="BE1062" s="222"/>
      <c r="BF1062" s="222"/>
      <c r="BG1062" s="222"/>
      <c r="BH1062" s="222"/>
      <c r="BI1062" s="222"/>
      <c r="BJ1062" s="222"/>
      <c r="BK1062" s="222"/>
      <c r="BL1062" s="222"/>
      <c r="BM1062" s="223">
        <v>16</v>
      </c>
    </row>
    <row r="1063" spans="1:65">
      <c r="A1063" s="29"/>
      <c r="B1063" s="19">
        <v>1</v>
      </c>
      <c r="C1063" s="9">
        <v>4</v>
      </c>
      <c r="D1063" s="224">
        <v>27</v>
      </c>
      <c r="E1063" s="224">
        <v>27.491686309903891</v>
      </c>
      <c r="F1063" s="231">
        <v>24.138999999999999</v>
      </c>
      <c r="G1063" s="224">
        <v>32</v>
      </c>
      <c r="H1063" s="224">
        <v>31</v>
      </c>
      <c r="I1063" s="224">
        <v>28</v>
      </c>
      <c r="J1063" s="224">
        <v>30</v>
      </c>
      <c r="K1063" s="224">
        <v>28</v>
      </c>
      <c r="L1063" s="224">
        <v>30</v>
      </c>
      <c r="M1063" s="224">
        <v>27</v>
      </c>
      <c r="N1063" s="224">
        <v>30.332350958999999</v>
      </c>
      <c r="O1063" s="224">
        <v>33</v>
      </c>
      <c r="P1063" s="224">
        <v>29</v>
      </c>
      <c r="Q1063" s="224">
        <v>32</v>
      </c>
      <c r="R1063" s="224">
        <v>25</v>
      </c>
      <c r="S1063" s="224">
        <v>36</v>
      </c>
      <c r="T1063" s="224">
        <v>32.6</v>
      </c>
      <c r="U1063" s="224">
        <v>30</v>
      </c>
      <c r="V1063" s="224">
        <v>26.513000000000002</v>
      </c>
      <c r="W1063" s="221"/>
      <c r="X1063" s="222"/>
      <c r="Y1063" s="222"/>
      <c r="Z1063" s="222"/>
      <c r="AA1063" s="222"/>
      <c r="AB1063" s="222"/>
      <c r="AC1063" s="222"/>
      <c r="AD1063" s="222"/>
      <c r="AE1063" s="222"/>
      <c r="AF1063" s="222"/>
      <c r="AG1063" s="222"/>
      <c r="AH1063" s="222"/>
      <c r="AI1063" s="222"/>
      <c r="AJ1063" s="222"/>
      <c r="AK1063" s="222"/>
      <c r="AL1063" s="222"/>
      <c r="AM1063" s="222"/>
      <c r="AN1063" s="222"/>
      <c r="AO1063" s="222"/>
      <c r="AP1063" s="222"/>
      <c r="AQ1063" s="222"/>
      <c r="AR1063" s="222"/>
      <c r="AS1063" s="222"/>
      <c r="AT1063" s="222"/>
      <c r="AU1063" s="222"/>
      <c r="AV1063" s="222"/>
      <c r="AW1063" s="222"/>
      <c r="AX1063" s="222"/>
      <c r="AY1063" s="222"/>
      <c r="AZ1063" s="222"/>
      <c r="BA1063" s="222"/>
      <c r="BB1063" s="222"/>
      <c r="BC1063" s="222"/>
      <c r="BD1063" s="222"/>
      <c r="BE1063" s="222"/>
      <c r="BF1063" s="222"/>
      <c r="BG1063" s="222"/>
      <c r="BH1063" s="222"/>
      <c r="BI1063" s="222"/>
      <c r="BJ1063" s="222"/>
      <c r="BK1063" s="222"/>
      <c r="BL1063" s="222"/>
      <c r="BM1063" s="223">
        <v>29.386596725616791</v>
      </c>
    </row>
    <row r="1064" spans="1:65">
      <c r="A1064" s="29"/>
      <c r="B1064" s="19">
        <v>1</v>
      </c>
      <c r="C1064" s="9">
        <v>5</v>
      </c>
      <c r="D1064" s="224">
        <v>27</v>
      </c>
      <c r="E1064" s="224">
        <v>28.410200721654437</v>
      </c>
      <c r="F1064" s="224">
        <v>26.71</v>
      </c>
      <c r="G1064" s="224">
        <v>32</v>
      </c>
      <c r="H1064" s="224">
        <v>31</v>
      </c>
      <c r="I1064" s="224">
        <v>28</v>
      </c>
      <c r="J1064" s="224">
        <v>30</v>
      </c>
      <c r="K1064" s="224">
        <v>28</v>
      </c>
      <c r="L1064" s="224">
        <v>29</v>
      </c>
      <c r="M1064" s="224">
        <v>27</v>
      </c>
      <c r="N1064" s="224">
        <v>30.537756638999998</v>
      </c>
      <c r="O1064" s="224">
        <v>34</v>
      </c>
      <c r="P1064" s="224">
        <v>28</v>
      </c>
      <c r="Q1064" s="224">
        <v>32</v>
      </c>
      <c r="R1064" s="224">
        <v>24</v>
      </c>
      <c r="S1064" s="224">
        <v>27</v>
      </c>
      <c r="T1064" s="224">
        <v>32.5</v>
      </c>
      <c r="U1064" s="224">
        <v>30</v>
      </c>
      <c r="V1064" s="224">
        <v>28.286999999999999</v>
      </c>
      <c r="W1064" s="221"/>
      <c r="X1064" s="222"/>
      <c r="Y1064" s="222"/>
      <c r="Z1064" s="222"/>
      <c r="AA1064" s="222"/>
      <c r="AB1064" s="222"/>
      <c r="AC1064" s="222"/>
      <c r="AD1064" s="222"/>
      <c r="AE1064" s="222"/>
      <c r="AF1064" s="222"/>
      <c r="AG1064" s="222"/>
      <c r="AH1064" s="222"/>
      <c r="AI1064" s="222"/>
      <c r="AJ1064" s="222"/>
      <c r="AK1064" s="222"/>
      <c r="AL1064" s="222"/>
      <c r="AM1064" s="222"/>
      <c r="AN1064" s="222"/>
      <c r="AO1064" s="222"/>
      <c r="AP1064" s="222"/>
      <c r="AQ1064" s="222"/>
      <c r="AR1064" s="222"/>
      <c r="AS1064" s="222"/>
      <c r="AT1064" s="222"/>
      <c r="AU1064" s="222"/>
      <c r="AV1064" s="222"/>
      <c r="AW1064" s="222"/>
      <c r="AX1064" s="222"/>
      <c r="AY1064" s="222"/>
      <c r="AZ1064" s="222"/>
      <c r="BA1064" s="222"/>
      <c r="BB1064" s="222"/>
      <c r="BC1064" s="222"/>
      <c r="BD1064" s="222"/>
      <c r="BE1064" s="222"/>
      <c r="BF1064" s="222"/>
      <c r="BG1064" s="222"/>
      <c r="BH1064" s="222"/>
      <c r="BI1064" s="222"/>
      <c r="BJ1064" s="222"/>
      <c r="BK1064" s="222"/>
      <c r="BL1064" s="222"/>
      <c r="BM1064" s="223">
        <v>118</v>
      </c>
    </row>
    <row r="1065" spans="1:65">
      <c r="A1065" s="29"/>
      <c r="B1065" s="19">
        <v>1</v>
      </c>
      <c r="C1065" s="9">
        <v>6</v>
      </c>
      <c r="D1065" s="224">
        <v>27</v>
      </c>
      <c r="E1065" s="224">
        <v>28.569452606832414</v>
      </c>
      <c r="F1065" s="224">
        <v>25.855</v>
      </c>
      <c r="G1065" s="224">
        <v>31</v>
      </c>
      <c r="H1065" s="224">
        <v>31</v>
      </c>
      <c r="I1065" s="224">
        <v>28</v>
      </c>
      <c r="J1065" s="224">
        <v>31</v>
      </c>
      <c r="K1065" s="224">
        <v>28</v>
      </c>
      <c r="L1065" s="224">
        <v>29</v>
      </c>
      <c r="M1065" s="224">
        <v>27</v>
      </c>
      <c r="N1065" s="224">
        <v>30.549897369</v>
      </c>
      <c r="O1065" s="224">
        <v>34</v>
      </c>
      <c r="P1065" s="224">
        <v>28</v>
      </c>
      <c r="Q1065" s="224">
        <v>32</v>
      </c>
      <c r="R1065" s="224">
        <v>24</v>
      </c>
      <c r="S1065" s="224">
        <v>34</v>
      </c>
      <c r="T1065" s="224">
        <v>30.5</v>
      </c>
      <c r="U1065" s="224">
        <v>30</v>
      </c>
      <c r="V1065" s="224">
        <v>27.928000000000001</v>
      </c>
      <c r="W1065" s="221"/>
      <c r="X1065" s="222"/>
      <c r="Y1065" s="222"/>
      <c r="Z1065" s="222"/>
      <c r="AA1065" s="222"/>
      <c r="AB1065" s="222"/>
      <c r="AC1065" s="222"/>
      <c r="AD1065" s="222"/>
      <c r="AE1065" s="222"/>
      <c r="AF1065" s="222"/>
      <c r="AG1065" s="222"/>
      <c r="AH1065" s="222"/>
      <c r="AI1065" s="222"/>
      <c r="AJ1065" s="222"/>
      <c r="AK1065" s="222"/>
      <c r="AL1065" s="222"/>
      <c r="AM1065" s="222"/>
      <c r="AN1065" s="222"/>
      <c r="AO1065" s="222"/>
      <c r="AP1065" s="222"/>
      <c r="AQ1065" s="222"/>
      <c r="AR1065" s="222"/>
      <c r="AS1065" s="222"/>
      <c r="AT1065" s="222"/>
      <c r="AU1065" s="222"/>
      <c r="AV1065" s="222"/>
      <c r="AW1065" s="222"/>
      <c r="AX1065" s="222"/>
      <c r="AY1065" s="222"/>
      <c r="AZ1065" s="222"/>
      <c r="BA1065" s="222"/>
      <c r="BB1065" s="222"/>
      <c r="BC1065" s="222"/>
      <c r="BD1065" s="222"/>
      <c r="BE1065" s="222"/>
      <c r="BF1065" s="222"/>
      <c r="BG1065" s="222"/>
      <c r="BH1065" s="222"/>
      <c r="BI1065" s="222"/>
      <c r="BJ1065" s="222"/>
      <c r="BK1065" s="222"/>
      <c r="BL1065" s="222"/>
      <c r="BM1065" s="225"/>
    </row>
    <row r="1066" spans="1:65">
      <c r="A1066" s="29"/>
      <c r="B1066" s="20" t="s">
        <v>257</v>
      </c>
      <c r="C1066" s="12"/>
      <c r="D1066" s="226">
        <v>27</v>
      </c>
      <c r="E1066" s="226">
        <v>28.196629686052308</v>
      </c>
      <c r="F1066" s="226">
        <v>25.792166666666663</v>
      </c>
      <c r="G1066" s="226">
        <v>32.166666666666664</v>
      </c>
      <c r="H1066" s="226">
        <v>31</v>
      </c>
      <c r="I1066" s="226">
        <v>28.166666666666668</v>
      </c>
      <c r="J1066" s="226">
        <v>30.166666666666668</v>
      </c>
      <c r="K1066" s="226">
        <v>28</v>
      </c>
      <c r="L1066" s="226">
        <v>29.5</v>
      </c>
      <c r="M1066" s="226">
        <v>27</v>
      </c>
      <c r="N1066" s="226">
        <v>29.963408100666669</v>
      </c>
      <c r="O1066" s="226">
        <v>33.666666666666664</v>
      </c>
      <c r="P1066" s="226">
        <v>28.833333333333332</v>
      </c>
      <c r="Q1066" s="226">
        <v>31.666666666666668</v>
      </c>
      <c r="R1066" s="226">
        <v>24.166666666666668</v>
      </c>
      <c r="S1066" s="226">
        <v>33.166666666666664</v>
      </c>
      <c r="T1066" s="226">
        <v>31.383333333333336</v>
      </c>
      <c r="U1066" s="226">
        <v>30</v>
      </c>
      <c r="V1066" s="226">
        <v>28.179166666666664</v>
      </c>
      <c r="W1066" s="221"/>
      <c r="X1066" s="222"/>
      <c r="Y1066" s="222"/>
      <c r="Z1066" s="222"/>
      <c r="AA1066" s="222"/>
      <c r="AB1066" s="222"/>
      <c r="AC1066" s="222"/>
      <c r="AD1066" s="222"/>
      <c r="AE1066" s="222"/>
      <c r="AF1066" s="222"/>
      <c r="AG1066" s="222"/>
      <c r="AH1066" s="222"/>
      <c r="AI1066" s="222"/>
      <c r="AJ1066" s="222"/>
      <c r="AK1066" s="222"/>
      <c r="AL1066" s="222"/>
      <c r="AM1066" s="222"/>
      <c r="AN1066" s="222"/>
      <c r="AO1066" s="222"/>
      <c r="AP1066" s="222"/>
      <c r="AQ1066" s="222"/>
      <c r="AR1066" s="222"/>
      <c r="AS1066" s="222"/>
      <c r="AT1066" s="222"/>
      <c r="AU1066" s="222"/>
      <c r="AV1066" s="222"/>
      <c r="AW1066" s="222"/>
      <c r="AX1066" s="222"/>
      <c r="AY1066" s="222"/>
      <c r="AZ1066" s="222"/>
      <c r="BA1066" s="222"/>
      <c r="BB1066" s="222"/>
      <c r="BC1066" s="222"/>
      <c r="BD1066" s="222"/>
      <c r="BE1066" s="222"/>
      <c r="BF1066" s="222"/>
      <c r="BG1066" s="222"/>
      <c r="BH1066" s="222"/>
      <c r="BI1066" s="222"/>
      <c r="BJ1066" s="222"/>
      <c r="BK1066" s="222"/>
      <c r="BL1066" s="222"/>
      <c r="BM1066" s="225"/>
    </row>
    <row r="1067" spans="1:65">
      <c r="A1067" s="29"/>
      <c r="B1067" s="3" t="s">
        <v>258</v>
      </c>
      <c r="C1067" s="28"/>
      <c r="D1067" s="224">
        <v>27</v>
      </c>
      <c r="E1067" s="224">
        <v>28.285211327089961</v>
      </c>
      <c r="F1067" s="224">
        <v>25.942999999999998</v>
      </c>
      <c r="G1067" s="224">
        <v>32</v>
      </c>
      <c r="H1067" s="224">
        <v>31</v>
      </c>
      <c r="I1067" s="224">
        <v>28</v>
      </c>
      <c r="J1067" s="224">
        <v>30</v>
      </c>
      <c r="K1067" s="224">
        <v>28</v>
      </c>
      <c r="L1067" s="224">
        <v>29.5</v>
      </c>
      <c r="M1067" s="224">
        <v>27</v>
      </c>
      <c r="N1067" s="224">
        <v>30.146057683999999</v>
      </c>
      <c r="O1067" s="224">
        <v>34</v>
      </c>
      <c r="P1067" s="224">
        <v>29</v>
      </c>
      <c r="Q1067" s="224">
        <v>32</v>
      </c>
      <c r="R1067" s="224">
        <v>24</v>
      </c>
      <c r="S1067" s="224">
        <v>34</v>
      </c>
      <c r="T1067" s="224">
        <v>31.050000000000004</v>
      </c>
      <c r="U1067" s="224">
        <v>30</v>
      </c>
      <c r="V1067" s="224">
        <v>28.307499999999997</v>
      </c>
      <c r="W1067" s="221"/>
      <c r="X1067" s="222"/>
      <c r="Y1067" s="222"/>
      <c r="Z1067" s="222"/>
      <c r="AA1067" s="222"/>
      <c r="AB1067" s="222"/>
      <c r="AC1067" s="222"/>
      <c r="AD1067" s="222"/>
      <c r="AE1067" s="222"/>
      <c r="AF1067" s="222"/>
      <c r="AG1067" s="222"/>
      <c r="AH1067" s="222"/>
      <c r="AI1067" s="222"/>
      <c r="AJ1067" s="222"/>
      <c r="AK1067" s="222"/>
      <c r="AL1067" s="222"/>
      <c r="AM1067" s="222"/>
      <c r="AN1067" s="222"/>
      <c r="AO1067" s="222"/>
      <c r="AP1067" s="222"/>
      <c r="AQ1067" s="222"/>
      <c r="AR1067" s="222"/>
      <c r="AS1067" s="222"/>
      <c r="AT1067" s="222"/>
      <c r="AU1067" s="222"/>
      <c r="AV1067" s="222"/>
      <c r="AW1067" s="222"/>
      <c r="AX1067" s="222"/>
      <c r="AY1067" s="222"/>
      <c r="AZ1067" s="222"/>
      <c r="BA1067" s="222"/>
      <c r="BB1067" s="222"/>
      <c r="BC1067" s="222"/>
      <c r="BD1067" s="222"/>
      <c r="BE1067" s="222"/>
      <c r="BF1067" s="222"/>
      <c r="BG1067" s="222"/>
      <c r="BH1067" s="222"/>
      <c r="BI1067" s="222"/>
      <c r="BJ1067" s="222"/>
      <c r="BK1067" s="222"/>
      <c r="BL1067" s="222"/>
      <c r="BM1067" s="225"/>
    </row>
    <row r="1068" spans="1:65">
      <c r="A1068" s="29"/>
      <c r="B1068" s="3" t="s">
        <v>259</v>
      </c>
      <c r="C1068" s="28"/>
      <c r="D1068" s="23">
        <v>0.63245553203367588</v>
      </c>
      <c r="E1068" s="23">
        <v>0.4065707139781376</v>
      </c>
      <c r="F1068" s="23">
        <v>0.87207807372199631</v>
      </c>
      <c r="G1068" s="23">
        <v>1.169045194450012</v>
      </c>
      <c r="H1068" s="23">
        <v>0</v>
      </c>
      <c r="I1068" s="23">
        <v>0.40824829046386296</v>
      </c>
      <c r="J1068" s="23">
        <v>0.40824829046386302</v>
      </c>
      <c r="K1068" s="23">
        <v>0</v>
      </c>
      <c r="L1068" s="23">
        <v>0.54772255750516607</v>
      </c>
      <c r="M1068" s="23">
        <v>0</v>
      </c>
      <c r="N1068" s="23">
        <v>0.63118593603051409</v>
      </c>
      <c r="O1068" s="23">
        <v>0.51639777949432231</v>
      </c>
      <c r="P1068" s="23">
        <v>0.752772652709081</v>
      </c>
      <c r="Q1068" s="23">
        <v>0.5163977794943222</v>
      </c>
      <c r="R1068" s="23">
        <v>0.752772652709081</v>
      </c>
      <c r="S1068" s="23">
        <v>3.6560452221856621</v>
      </c>
      <c r="T1068" s="23">
        <v>0.93255920276766746</v>
      </c>
      <c r="U1068" s="23">
        <v>0</v>
      </c>
      <c r="V1068" s="23">
        <v>0.92595840439334265</v>
      </c>
      <c r="W1068" s="149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86</v>
      </c>
      <c r="C1069" s="28"/>
      <c r="D1069" s="13">
        <v>2.3424278964210218E-2</v>
      </c>
      <c r="E1069" s="13">
        <v>1.4419124501934751E-2</v>
      </c>
      <c r="F1069" s="13">
        <v>3.3811741564505879E-2</v>
      </c>
      <c r="G1069" s="13">
        <v>3.6343373920725765E-2</v>
      </c>
      <c r="H1069" s="13">
        <v>0</v>
      </c>
      <c r="I1069" s="13">
        <v>1.4494022146646022E-2</v>
      </c>
      <c r="J1069" s="13">
        <v>1.3533092501564519E-2</v>
      </c>
      <c r="K1069" s="13">
        <v>0</v>
      </c>
      <c r="L1069" s="13">
        <v>1.8566866356107325E-2</v>
      </c>
      <c r="M1069" s="13">
        <v>0</v>
      </c>
      <c r="N1069" s="13">
        <v>2.1065225087545051E-2</v>
      </c>
      <c r="O1069" s="13">
        <v>1.5338547905771951E-2</v>
      </c>
      <c r="P1069" s="13">
        <v>2.6107722059274488E-2</v>
      </c>
      <c r="Q1069" s="13">
        <v>1.6307298299820701E-2</v>
      </c>
      <c r="R1069" s="13">
        <v>3.1149213215548179E-2</v>
      </c>
      <c r="S1069" s="13">
        <v>0.11023251926187927</v>
      </c>
      <c r="T1069" s="13">
        <v>2.9715110019150316E-2</v>
      </c>
      <c r="U1069" s="13">
        <v>0</v>
      </c>
      <c r="V1069" s="13">
        <v>3.2859680179565615E-2</v>
      </c>
      <c r="W1069" s="149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260</v>
      </c>
      <c r="C1070" s="28"/>
      <c r="D1070" s="13">
        <v>-8.121378422620662E-2</v>
      </c>
      <c r="E1070" s="13">
        <v>-4.0493530117666432E-2</v>
      </c>
      <c r="F1070" s="13">
        <v>-0.12231528858245777</v>
      </c>
      <c r="G1070" s="13">
        <v>9.4603331137914415E-2</v>
      </c>
      <c r="H1070" s="13">
        <v>5.4902692184725765E-2</v>
      </c>
      <c r="I1070" s="13">
        <v>-4.1513145273017971E-2</v>
      </c>
      <c r="J1070" s="13">
        <v>2.6545092932448222E-2</v>
      </c>
      <c r="K1070" s="13">
        <v>-4.7184665123473524E-2</v>
      </c>
      <c r="L1070" s="13">
        <v>3.8590135306262319E-3</v>
      </c>
      <c r="M1070" s="13">
        <v>-8.121378422620662E-2</v>
      </c>
      <c r="N1070" s="13">
        <v>1.9628382981383474E-2</v>
      </c>
      <c r="O1070" s="13">
        <v>0.14564700979201395</v>
      </c>
      <c r="P1070" s="13">
        <v>-1.882706587119598E-2</v>
      </c>
      <c r="Q1070" s="13">
        <v>7.7588771586547978E-2</v>
      </c>
      <c r="R1070" s="13">
        <v>-0.17762962168395025</v>
      </c>
      <c r="S1070" s="13">
        <v>0.12863245024064751</v>
      </c>
      <c r="T1070" s="13">
        <v>6.7947187840773582E-2</v>
      </c>
      <c r="U1070" s="13">
        <v>2.0873573081992669E-2</v>
      </c>
      <c r="V1070" s="13">
        <v>-4.108778128423396E-2</v>
      </c>
      <c r="W1070" s="149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261</v>
      </c>
      <c r="C1071" s="46"/>
      <c r="D1071" s="44">
        <v>1.1200000000000001</v>
      </c>
      <c r="E1071" s="44">
        <v>0.59</v>
      </c>
      <c r="F1071" s="44">
        <v>1.67</v>
      </c>
      <c r="G1071" s="44">
        <v>1.2</v>
      </c>
      <c r="H1071" s="44">
        <v>0.67</v>
      </c>
      <c r="I1071" s="44">
        <v>0.6</v>
      </c>
      <c r="J1071" s="44">
        <v>0.3</v>
      </c>
      <c r="K1071" s="44">
        <v>0.67</v>
      </c>
      <c r="L1071" s="44">
        <v>0</v>
      </c>
      <c r="M1071" s="44">
        <v>1.1200000000000001</v>
      </c>
      <c r="N1071" s="44">
        <v>0.21</v>
      </c>
      <c r="O1071" s="44">
        <v>1.87</v>
      </c>
      <c r="P1071" s="44">
        <v>0.3</v>
      </c>
      <c r="Q1071" s="44">
        <v>0.97</v>
      </c>
      <c r="R1071" s="44">
        <v>2.4</v>
      </c>
      <c r="S1071" s="44">
        <v>1.65</v>
      </c>
      <c r="T1071" s="44">
        <v>0.85</v>
      </c>
      <c r="U1071" s="44">
        <v>0.22</v>
      </c>
      <c r="V1071" s="44">
        <v>0.59</v>
      </c>
      <c r="W1071" s="149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BM1072" s="55"/>
    </row>
    <row r="1073" spans="1:65" ht="15">
      <c r="B1073" s="8" t="s">
        <v>602</v>
      </c>
      <c r="BM1073" s="27" t="s">
        <v>66</v>
      </c>
    </row>
    <row r="1074" spans="1:65" ht="15">
      <c r="A1074" s="24" t="s">
        <v>35</v>
      </c>
      <c r="B1074" s="18" t="s">
        <v>110</v>
      </c>
      <c r="C1074" s="15" t="s">
        <v>111</v>
      </c>
      <c r="D1074" s="16" t="s">
        <v>226</v>
      </c>
      <c r="E1074" s="17" t="s">
        <v>226</v>
      </c>
      <c r="F1074" s="17" t="s">
        <v>226</v>
      </c>
      <c r="G1074" s="17" t="s">
        <v>226</v>
      </c>
      <c r="H1074" s="17" t="s">
        <v>226</v>
      </c>
      <c r="I1074" s="17" t="s">
        <v>226</v>
      </c>
      <c r="J1074" s="17" t="s">
        <v>226</v>
      </c>
      <c r="K1074" s="17" t="s">
        <v>226</v>
      </c>
      <c r="L1074" s="17" t="s">
        <v>226</v>
      </c>
      <c r="M1074" s="17" t="s">
        <v>226</v>
      </c>
      <c r="N1074" s="17" t="s">
        <v>226</v>
      </c>
      <c r="O1074" s="17" t="s">
        <v>226</v>
      </c>
      <c r="P1074" s="17" t="s">
        <v>226</v>
      </c>
      <c r="Q1074" s="17" t="s">
        <v>226</v>
      </c>
      <c r="R1074" s="17" t="s">
        <v>226</v>
      </c>
      <c r="S1074" s="17" t="s">
        <v>226</v>
      </c>
      <c r="T1074" s="17" t="s">
        <v>226</v>
      </c>
      <c r="U1074" s="149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227</v>
      </c>
      <c r="C1075" s="9" t="s">
        <v>227</v>
      </c>
      <c r="D1075" s="147" t="s">
        <v>230</v>
      </c>
      <c r="E1075" s="148" t="s">
        <v>231</v>
      </c>
      <c r="F1075" s="148" t="s">
        <v>232</v>
      </c>
      <c r="G1075" s="148" t="s">
        <v>235</v>
      </c>
      <c r="H1075" s="148" t="s">
        <v>236</v>
      </c>
      <c r="I1075" s="148" t="s">
        <v>237</v>
      </c>
      <c r="J1075" s="148" t="s">
        <v>238</v>
      </c>
      <c r="K1075" s="148" t="s">
        <v>239</v>
      </c>
      <c r="L1075" s="148" t="s">
        <v>240</v>
      </c>
      <c r="M1075" s="148" t="s">
        <v>241</v>
      </c>
      <c r="N1075" s="148" t="s">
        <v>242</v>
      </c>
      <c r="O1075" s="148" t="s">
        <v>244</v>
      </c>
      <c r="P1075" s="148" t="s">
        <v>245</v>
      </c>
      <c r="Q1075" s="148" t="s">
        <v>246</v>
      </c>
      <c r="R1075" s="148" t="s">
        <v>247</v>
      </c>
      <c r="S1075" s="148" t="s">
        <v>281</v>
      </c>
      <c r="T1075" s="148" t="s">
        <v>250</v>
      </c>
      <c r="U1075" s="149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284</v>
      </c>
      <c r="E1076" s="11" t="s">
        <v>284</v>
      </c>
      <c r="F1076" s="11" t="s">
        <v>285</v>
      </c>
      <c r="G1076" s="11" t="s">
        <v>318</v>
      </c>
      <c r="H1076" s="11" t="s">
        <v>284</v>
      </c>
      <c r="I1076" s="11" t="s">
        <v>284</v>
      </c>
      <c r="J1076" s="11" t="s">
        <v>284</v>
      </c>
      <c r="K1076" s="11" t="s">
        <v>284</v>
      </c>
      <c r="L1076" s="11" t="s">
        <v>284</v>
      </c>
      <c r="M1076" s="11" t="s">
        <v>284</v>
      </c>
      <c r="N1076" s="11" t="s">
        <v>318</v>
      </c>
      <c r="O1076" s="11" t="s">
        <v>318</v>
      </c>
      <c r="P1076" s="11" t="s">
        <v>284</v>
      </c>
      <c r="Q1076" s="11" t="s">
        <v>284</v>
      </c>
      <c r="R1076" s="11" t="s">
        <v>284</v>
      </c>
      <c r="S1076" s="11" t="s">
        <v>318</v>
      </c>
      <c r="T1076" s="11" t="s">
        <v>285</v>
      </c>
      <c r="U1076" s="149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9"/>
      <c r="C1077" s="9"/>
      <c r="D1077" s="25" t="s">
        <v>319</v>
      </c>
      <c r="E1077" s="25" t="s">
        <v>320</v>
      </c>
      <c r="F1077" s="25" t="s">
        <v>320</v>
      </c>
      <c r="G1077" s="25" t="s">
        <v>321</v>
      </c>
      <c r="H1077" s="25" t="s">
        <v>321</v>
      </c>
      <c r="I1077" s="25" t="s">
        <v>321</v>
      </c>
      <c r="J1077" s="25" t="s">
        <v>321</v>
      </c>
      <c r="K1077" s="25" t="s">
        <v>321</v>
      </c>
      <c r="L1077" s="25" t="s">
        <v>321</v>
      </c>
      <c r="M1077" s="25" t="s">
        <v>321</v>
      </c>
      <c r="N1077" s="25" t="s">
        <v>319</v>
      </c>
      <c r="O1077" s="25" t="s">
        <v>319</v>
      </c>
      <c r="P1077" s="25" t="s">
        <v>321</v>
      </c>
      <c r="Q1077" s="25" t="s">
        <v>319</v>
      </c>
      <c r="R1077" s="25" t="s">
        <v>287</v>
      </c>
      <c r="S1077" s="25" t="s">
        <v>322</v>
      </c>
      <c r="T1077" s="25" t="s">
        <v>319</v>
      </c>
      <c r="U1077" s="149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2</v>
      </c>
    </row>
    <row r="1078" spans="1:65">
      <c r="A1078" s="29"/>
      <c r="B1078" s="18">
        <v>1</v>
      </c>
      <c r="C1078" s="14">
        <v>1</v>
      </c>
      <c r="D1078" s="21">
        <v>8.43</v>
      </c>
      <c r="E1078" s="21">
        <v>11.858806675787378</v>
      </c>
      <c r="F1078" s="21">
        <v>11.515000000000001</v>
      </c>
      <c r="G1078" s="21">
        <v>8.1</v>
      </c>
      <c r="H1078" s="21">
        <v>9.43</v>
      </c>
      <c r="I1078" s="21">
        <v>10.95</v>
      </c>
      <c r="J1078" s="21">
        <v>10.050000000000001</v>
      </c>
      <c r="K1078" s="21">
        <v>9.2899999999999991</v>
      </c>
      <c r="L1078" s="21">
        <v>9.75</v>
      </c>
      <c r="M1078" s="21">
        <v>11.1</v>
      </c>
      <c r="N1078" s="21">
        <v>11.43930984096</v>
      </c>
      <c r="O1078" s="21">
        <v>10.6</v>
      </c>
      <c r="P1078" s="21">
        <v>8.3699999999999992</v>
      </c>
      <c r="Q1078" s="21">
        <v>7</v>
      </c>
      <c r="R1078" s="21">
        <v>7.2</v>
      </c>
      <c r="S1078" s="21">
        <v>12.9</v>
      </c>
      <c r="T1078" s="143" t="s">
        <v>103</v>
      </c>
      <c r="U1078" s="149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>
        <v>1</v>
      </c>
      <c r="C1079" s="9">
        <v>2</v>
      </c>
      <c r="D1079" s="11">
        <v>8.3699999999999992</v>
      </c>
      <c r="E1079" s="11">
        <v>11.098327786099615</v>
      </c>
      <c r="F1079" s="11">
        <v>12.135</v>
      </c>
      <c r="G1079" s="11">
        <v>7.3</v>
      </c>
      <c r="H1079" s="11">
        <v>9.76</v>
      </c>
      <c r="I1079" s="11">
        <v>10.65</v>
      </c>
      <c r="J1079" s="11">
        <v>10.5</v>
      </c>
      <c r="K1079" s="11">
        <v>9.42</v>
      </c>
      <c r="L1079" s="11">
        <v>9.15</v>
      </c>
      <c r="M1079" s="11">
        <v>10.3</v>
      </c>
      <c r="N1079" s="11">
        <v>11.17011679596</v>
      </c>
      <c r="O1079" s="11">
        <v>10.9</v>
      </c>
      <c r="P1079" s="11">
        <v>8.35</v>
      </c>
      <c r="Q1079" s="11">
        <v>8</v>
      </c>
      <c r="R1079" s="11">
        <v>6.9</v>
      </c>
      <c r="S1079" s="11">
        <v>12.6</v>
      </c>
      <c r="T1079" s="144" t="s">
        <v>103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35</v>
      </c>
    </row>
    <row r="1080" spans="1:65">
      <c r="A1080" s="29"/>
      <c r="B1080" s="19">
        <v>1</v>
      </c>
      <c r="C1080" s="9">
        <v>3</v>
      </c>
      <c r="D1080" s="11">
        <v>8.1</v>
      </c>
      <c r="E1080" s="11">
        <v>11.86474509279709</v>
      </c>
      <c r="F1080" s="11">
        <v>9.8970000000000002</v>
      </c>
      <c r="G1080" s="11">
        <v>8.3000000000000007</v>
      </c>
      <c r="H1080" s="11">
        <v>9.41</v>
      </c>
      <c r="I1080" s="11">
        <v>10.75</v>
      </c>
      <c r="J1080" s="11">
        <v>10.5</v>
      </c>
      <c r="K1080" s="11">
        <v>9.49</v>
      </c>
      <c r="L1080" s="11">
        <v>9.6</v>
      </c>
      <c r="M1080" s="11">
        <v>10.3</v>
      </c>
      <c r="N1080" s="11">
        <v>11.326308829860002</v>
      </c>
      <c r="O1080" s="11">
        <v>10.5</v>
      </c>
      <c r="P1080" s="11">
        <v>8.2200000000000006</v>
      </c>
      <c r="Q1080" s="11">
        <v>8</v>
      </c>
      <c r="R1080" s="11">
        <v>7.9</v>
      </c>
      <c r="S1080" s="11">
        <v>13.5</v>
      </c>
      <c r="T1080" s="144" t="s">
        <v>103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16</v>
      </c>
    </row>
    <row r="1081" spans="1:65">
      <c r="A1081" s="29"/>
      <c r="B1081" s="19">
        <v>1</v>
      </c>
      <c r="C1081" s="9">
        <v>4</v>
      </c>
      <c r="D1081" s="11">
        <v>8.5299999999999994</v>
      </c>
      <c r="E1081" s="11">
        <v>11.135279646453009</v>
      </c>
      <c r="F1081" s="11">
        <v>12.411</v>
      </c>
      <c r="G1081" s="11">
        <v>7.6</v>
      </c>
      <c r="H1081" s="11">
        <v>9.56</v>
      </c>
      <c r="I1081" s="11">
        <v>10.6</v>
      </c>
      <c r="J1081" s="11">
        <v>10.4</v>
      </c>
      <c r="K1081" s="11">
        <v>9.2200000000000006</v>
      </c>
      <c r="L1081" s="11">
        <v>9.34</v>
      </c>
      <c r="M1081" s="11">
        <v>10.25</v>
      </c>
      <c r="N1081" s="11">
        <v>11.016319625160001</v>
      </c>
      <c r="O1081" s="11">
        <v>10.1</v>
      </c>
      <c r="P1081" s="11">
        <v>8.67</v>
      </c>
      <c r="Q1081" s="11">
        <v>8</v>
      </c>
      <c r="R1081" s="11">
        <v>7.6</v>
      </c>
      <c r="S1081" s="11">
        <v>12.3</v>
      </c>
      <c r="T1081" s="144" t="s">
        <v>103</v>
      </c>
      <c r="U1081" s="149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9.7831010475853546</v>
      </c>
    </row>
    <row r="1082" spans="1:65">
      <c r="A1082" s="29"/>
      <c r="B1082" s="19">
        <v>1</v>
      </c>
      <c r="C1082" s="9">
        <v>5</v>
      </c>
      <c r="D1082" s="11">
        <v>8.35</v>
      </c>
      <c r="E1082" s="11">
        <v>11.341581479869889</v>
      </c>
      <c r="F1082" s="11">
        <v>13.818</v>
      </c>
      <c r="G1082" s="145">
        <v>9.8000000000000007</v>
      </c>
      <c r="H1082" s="11">
        <v>9.56</v>
      </c>
      <c r="I1082" s="11">
        <v>10.45</v>
      </c>
      <c r="J1082" s="11">
        <v>11.25</v>
      </c>
      <c r="K1082" s="11">
        <v>9.27</v>
      </c>
      <c r="L1082" s="11">
        <v>8.59</v>
      </c>
      <c r="M1082" s="11">
        <v>10.95</v>
      </c>
      <c r="N1082" s="11">
        <v>11.034463272960002</v>
      </c>
      <c r="O1082" s="11">
        <v>10.199999999999999</v>
      </c>
      <c r="P1082" s="11">
        <v>7.79</v>
      </c>
      <c r="Q1082" s="11">
        <v>6</v>
      </c>
      <c r="R1082" s="11">
        <v>7.1</v>
      </c>
      <c r="S1082" s="11">
        <v>12</v>
      </c>
      <c r="T1082" s="144" t="s">
        <v>103</v>
      </c>
      <c r="U1082" s="149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119</v>
      </c>
    </row>
    <row r="1083" spans="1:65">
      <c r="A1083" s="29"/>
      <c r="B1083" s="19">
        <v>1</v>
      </c>
      <c r="C1083" s="9">
        <v>6</v>
      </c>
      <c r="D1083" s="145">
        <v>7.8199999999999994</v>
      </c>
      <c r="E1083" s="11">
        <v>11.154737647727064</v>
      </c>
      <c r="F1083" s="11">
        <v>9.2780000000000005</v>
      </c>
      <c r="G1083" s="11">
        <v>7.9</v>
      </c>
      <c r="H1083" s="11">
        <v>9.26</v>
      </c>
      <c r="I1083" s="11">
        <v>10.1</v>
      </c>
      <c r="J1083" s="11">
        <v>11.15</v>
      </c>
      <c r="K1083" s="11">
        <v>9.1999999999999993</v>
      </c>
      <c r="L1083" s="11">
        <v>9.3000000000000007</v>
      </c>
      <c r="M1083" s="11">
        <v>10.95</v>
      </c>
      <c r="N1083" s="11">
        <v>11.417703874560001</v>
      </c>
      <c r="O1083" s="11">
        <v>10.5</v>
      </c>
      <c r="P1083" s="11">
        <v>8.19</v>
      </c>
      <c r="Q1083" s="11">
        <v>7</v>
      </c>
      <c r="R1083" s="11">
        <v>7.3</v>
      </c>
      <c r="S1083" s="11">
        <v>13.6</v>
      </c>
      <c r="T1083" s="144" t="s">
        <v>103</v>
      </c>
      <c r="U1083" s="149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20" t="s">
        <v>257</v>
      </c>
      <c r="C1084" s="12"/>
      <c r="D1084" s="22">
        <v>8.2666666666666675</v>
      </c>
      <c r="E1084" s="22">
        <v>11.408913054789009</v>
      </c>
      <c r="F1084" s="22">
        <v>11.509</v>
      </c>
      <c r="G1084" s="22">
        <v>8.1666666666666661</v>
      </c>
      <c r="H1084" s="22">
        <v>9.4966666666666661</v>
      </c>
      <c r="I1084" s="22">
        <v>10.583333333333334</v>
      </c>
      <c r="J1084" s="22">
        <v>10.641666666666667</v>
      </c>
      <c r="K1084" s="22">
        <v>9.3149999999999995</v>
      </c>
      <c r="L1084" s="22">
        <v>9.288333333333334</v>
      </c>
      <c r="M1084" s="22">
        <v>10.641666666666667</v>
      </c>
      <c r="N1084" s="22">
        <v>11.234037039910001</v>
      </c>
      <c r="O1084" s="22">
        <v>10.466666666666667</v>
      </c>
      <c r="P1084" s="22">
        <v>8.2649999999999988</v>
      </c>
      <c r="Q1084" s="22">
        <v>7.333333333333333</v>
      </c>
      <c r="R1084" s="22">
        <v>7.333333333333333</v>
      </c>
      <c r="S1084" s="22">
        <v>12.816666666666665</v>
      </c>
      <c r="T1084" s="22" t="s">
        <v>685</v>
      </c>
      <c r="U1084" s="149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258</v>
      </c>
      <c r="C1085" s="28"/>
      <c r="D1085" s="11">
        <v>8.36</v>
      </c>
      <c r="E1085" s="11">
        <v>11.248159563798477</v>
      </c>
      <c r="F1085" s="11">
        <v>11.824999999999999</v>
      </c>
      <c r="G1085" s="11">
        <v>8</v>
      </c>
      <c r="H1085" s="11">
        <v>9.495000000000001</v>
      </c>
      <c r="I1085" s="11">
        <v>10.625</v>
      </c>
      <c r="J1085" s="11">
        <v>10.5</v>
      </c>
      <c r="K1085" s="11">
        <v>9.2799999999999994</v>
      </c>
      <c r="L1085" s="11">
        <v>9.32</v>
      </c>
      <c r="M1085" s="11">
        <v>10.625</v>
      </c>
      <c r="N1085" s="11">
        <v>11.248212812910001</v>
      </c>
      <c r="O1085" s="11">
        <v>10.5</v>
      </c>
      <c r="P1085" s="11">
        <v>8.2850000000000001</v>
      </c>
      <c r="Q1085" s="11">
        <v>7.5</v>
      </c>
      <c r="R1085" s="11">
        <v>7.25</v>
      </c>
      <c r="S1085" s="11">
        <v>12.75</v>
      </c>
      <c r="T1085" s="11" t="s">
        <v>685</v>
      </c>
      <c r="U1085" s="149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3" t="s">
        <v>259</v>
      </c>
      <c r="C1086" s="28"/>
      <c r="D1086" s="23">
        <v>0.26112576791015218</v>
      </c>
      <c r="E1086" s="23">
        <v>0.36073930944942995</v>
      </c>
      <c r="F1086" s="23">
        <v>1.6800536896182656</v>
      </c>
      <c r="G1086" s="23">
        <v>0.87559503577091347</v>
      </c>
      <c r="H1086" s="23">
        <v>0.17048949136725905</v>
      </c>
      <c r="I1086" s="23">
        <v>0.28925190866555517</v>
      </c>
      <c r="J1086" s="23">
        <v>0.46413001052147718</v>
      </c>
      <c r="K1086" s="23">
        <v>0.11536897329871683</v>
      </c>
      <c r="L1086" s="23">
        <v>0.40494032482165399</v>
      </c>
      <c r="M1086" s="23">
        <v>0.39675769263703792</v>
      </c>
      <c r="N1086" s="23">
        <v>0.18745712627078415</v>
      </c>
      <c r="O1086" s="23">
        <v>0.28751811537130462</v>
      </c>
      <c r="P1086" s="23">
        <v>0.28828805039404587</v>
      </c>
      <c r="Q1086" s="23">
        <v>0.8164965809277237</v>
      </c>
      <c r="R1086" s="23">
        <v>0.3614784456460256</v>
      </c>
      <c r="S1086" s="23">
        <v>0.64316923641190005</v>
      </c>
      <c r="T1086" s="23" t="s">
        <v>685</v>
      </c>
      <c r="U1086" s="149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86</v>
      </c>
      <c r="C1087" s="28"/>
      <c r="D1087" s="13">
        <v>3.1587794505260343E-2</v>
      </c>
      <c r="E1087" s="13">
        <v>3.1619077796197763E-2</v>
      </c>
      <c r="F1087" s="13">
        <v>0.14597738201566302</v>
      </c>
      <c r="G1087" s="13">
        <v>0.10721571866582615</v>
      </c>
      <c r="H1087" s="13">
        <v>1.7952561393533774E-2</v>
      </c>
      <c r="I1087" s="13">
        <v>2.7330889007768991E-2</v>
      </c>
      <c r="J1087" s="13">
        <v>4.3614409759261751E-2</v>
      </c>
      <c r="K1087" s="13">
        <v>1.238528967243337E-2</v>
      </c>
      <c r="L1087" s="13">
        <v>4.3596661563429458E-2</v>
      </c>
      <c r="M1087" s="13">
        <v>3.7283416692595571E-2</v>
      </c>
      <c r="N1087" s="13">
        <v>1.668653268676475E-2</v>
      </c>
      <c r="O1087" s="13">
        <v>2.7469883634201078E-2</v>
      </c>
      <c r="P1087" s="13">
        <v>3.4880586859533685E-2</v>
      </c>
      <c r="Q1087" s="13">
        <v>0.11134044285378052</v>
      </c>
      <c r="R1087" s="13">
        <v>4.929251531536713E-2</v>
      </c>
      <c r="S1087" s="13">
        <v>5.0182255116663209E-2</v>
      </c>
      <c r="T1087" s="13" t="s">
        <v>685</v>
      </c>
      <c r="U1087" s="149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260</v>
      </c>
      <c r="C1088" s="28"/>
      <c r="D1088" s="13">
        <v>-0.15500549095247973</v>
      </c>
      <c r="E1088" s="13">
        <v>0.16618575227789689</v>
      </c>
      <c r="F1088" s="13">
        <v>0.17641634733402123</v>
      </c>
      <c r="G1088" s="13">
        <v>-0.16522719872321601</v>
      </c>
      <c r="H1088" s="13">
        <v>-2.92784853724255E-2</v>
      </c>
      <c r="I1088" s="13">
        <v>8.1797405736240503E-2</v>
      </c>
      <c r="J1088" s="13">
        <v>8.7760068602503294E-2</v>
      </c>
      <c r="K1088" s="13">
        <v>-4.7847921155929507E-2</v>
      </c>
      <c r="L1088" s="13">
        <v>-5.0573709894792374E-2</v>
      </c>
      <c r="M1088" s="13">
        <v>8.7760068602503294E-2</v>
      </c>
      <c r="N1088" s="13">
        <v>0.14831043707585589</v>
      </c>
      <c r="O1088" s="13">
        <v>6.987208000371492E-2</v>
      </c>
      <c r="P1088" s="13">
        <v>-0.15517585274865897</v>
      </c>
      <c r="Q1088" s="13">
        <v>-0.25040809681268372</v>
      </c>
      <c r="R1088" s="13">
        <v>-0.25040809681268372</v>
      </c>
      <c r="S1088" s="13">
        <v>0.31008221261601387</v>
      </c>
      <c r="T1088" s="13" t="s">
        <v>685</v>
      </c>
      <c r="U1088" s="149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261</v>
      </c>
      <c r="C1089" s="46"/>
      <c r="D1089" s="44">
        <v>0.67</v>
      </c>
      <c r="E1089" s="44">
        <v>1.05</v>
      </c>
      <c r="F1089" s="44">
        <v>1.1000000000000001</v>
      </c>
      <c r="G1089" s="44">
        <v>0.73</v>
      </c>
      <c r="H1089" s="44">
        <v>0</v>
      </c>
      <c r="I1089" s="44">
        <v>0.59</v>
      </c>
      <c r="J1089" s="44">
        <v>0.63</v>
      </c>
      <c r="K1089" s="44">
        <v>0.1</v>
      </c>
      <c r="L1089" s="44">
        <v>0.11</v>
      </c>
      <c r="M1089" s="44">
        <v>0.63</v>
      </c>
      <c r="N1089" s="44">
        <v>0.95</v>
      </c>
      <c r="O1089" s="44">
        <v>0.53</v>
      </c>
      <c r="P1089" s="44">
        <v>0.67</v>
      </c>
      <c r="Q1089" s="44">
        <v>1.18</v>
      </c>
      <c r="R1089" s="44">
        <v>1.18</v>
      </c>
      <c r="S1089" s="44">
        <v>1.82</v>
      </c>
      <c r="T1089" s="44">
        <v>3.83</v>
      </c>
      <c r="U1089" s="149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BM1090" s="55"/>
    </row>
    <row r="1091" spans="1:65" ht="15">
      <c r="B1091" s="8" t="s">
        <v>603</v>
      </c>
      <c r="BM1091" s="27" t="s">
        <v>66</v>
      </c>
    </row>
    <row r="1092" spans="1:65" ht="15">
      <c r="A1092" s="24" t="s">
        <v>38</v>
      </c>
      <c r="B1092" s="18" t="s">
        <v>110</v>
      </c>
      <c r="C1092" s="15" t="s">
        <v>111</v>
      </c>
      <c r="D1092" s="16" t="s">
        <v>226</v>
      </c>
      <c r="E1092" s="17" t="s">
        <v>226</v>
      </c>
      <c r="F1092" s="17" t="s">
        <v>226</v>
      </c>
      <c r="G1092" s="17" t="s">
        <v>226</v>
      </c>
      <c r="H1092" s="17" t="s">
        <v>226</v>
      </c>
      <c r="I1092" s="17" t="s">
        <v>226</v>
      </c>
      <c r="J1092" s="17" t="s">
        <v>226</v>
      </c>
      <c r="K1092" s="17" t="s">
        <v>226</v>
      </c>
      <c r="L1092" s="17" t="s">
        <v>226</v>
      </c>
      <c r="M1092" s="17" t="s">
        <v>226</v>
      </c>
      <c r="N1092" s="17" t="s">
        <v>226</v>
      </c>
      <c r="O1092" s="17" t="s">
        <v>226</v>
      </c>
      <c r="P1092" s="17" t="s">
        <v>226</v>
      </c>
      <c r="Q1092" s="17" t="s">
        <v>226</v>
      </c>
      <c r="R1092" s="17" t="s">
        <v>226</v>
      </c>
      <c r="S1092" s="149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227</v>
      </c>
      <c r="C1093" s="9" t="s">
        <v>227</v>
      </c>
      <c r="D1093" s="147" t="s">
        <v>230</v>
      </c>
      <c r="E1093" s="148" t="s">
        <v>231</v>
      </c>
      <c r="F1093" s="148" t="s">
        <v>232</v>
      </c>
      <c r="G1093" s="148" t="s">
        <v>235</v>
      </c>
      <c r="H1093" s="148" t="s">
        <v>236</v>
      </c>
      <c r="I1093" s="148" t="s">
        <v>237</v>
      </c>
      <c r="J1093" s="148" t="s">
        <v>238</v>
      </c>
      <c r="K1093" s="148" t="s">
        <v>239</v>
      </c>
      <c r="L1093" s="148" t="s">
        <v>240</v>
      </c>
      <c r="M1093" s="148" t="s">
        <v>241</v>
      </c>
      <c r="N1093" s="148" t="s">
        <v>242</v>
      </c>
      <c r="O1093" s="148" t="s">
        <v>244</v>
      </c>
      <c r="P1093" s="148" t="s">
        <v>281</v>
      </c>
      <c r="Q1093" s="148" t="s">
        <v>251</v>
      </c>
      <c r="R1093" s="148" t="s">
        <v>296</v>
      </c>
      <c r="S1093" s="149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284</v>
      </c>
      <c r="E1094" s="11" t="s">
        <v>284</v>
      </c>
      <c r="F1094" s="11" t="s">
        <v>285</v>
      </c>
      <c r="G1094" s="11" t="s">
        <v>318</v>
      </c>
      <c r="H1094" s="11" t="s">
        <v>284</v>
      </c>
      <c r="I1094" s="11" t="s">
        <v>284</v>
      </c>
      <c r="J1094" s="11" t="s">
        <v>284</v>
      </c>
      <c r="K1094" s="11" t="s">
        <v>284</v>
      </c>
      <c r="L1094" s="11" t="s">
        <v>284</v>
      </c>
      <c r="M1094" s="11" t="s">
        <v>284</v>
      </c>
      <c r="N1094" s="11" t="s">
        <v>318</v>
      </c>
      <c r="O1094" s="11" t="s">
        <v>318</v>
      </c>
      <c r="P1094" s="11" t="s">
        <v>318</v>
      </c>
      <c r="Q1094" s="11" t="s">
        <v>284</v>
      </c>
      <c r="R1094" s="11" t="s">
        <v>285</v>
      </c>
      <c r="S1094" s="149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9"/>
      <c r="C1095" s="9"/>
      <c r="D1095" s="25" t="s">
        <v>319</v>
      </c>
      <c r="E1095" s="25" t="s">
        <v>320</v>
      </c>
      <c r="F1095" s="25" t="s">
        <v>320</v>
      </c>
      <c r="G1095" s="25" t="s">
        <v>321</v>
      </c>
      <c r="H1095" s="25" t="s">
        <v>321</v>
      </c>
      <c r="I1095" s="25" t="s">
        <v>321</v>
      </c>
      <c r="J1095" s="25" t="s">
        <v>321</v>
      </c>
      <c r="K1095" s="25" t="s">
        <v>321</v>
      </c>
      <c r="L1095" s="25" t="s">
        <v>321</v>
      </c>
      <c r="M1095" s="25" t="s">
        <v>321</v>
      </c>
      <c r="N1095" s="25" t="s">
        <v>319</v>
      </c>
      <c r="O1095" s="25" t="s">
        <v>319</v>
      </c>
      <c r="P1095" s="25" t="s">
        <v>322</v>
      </c>
      <c r="Q1095" s="25" t="s">
        <v>256</v>
      </c>
      <c r="R1095" s="25" t="s">
        <v>321</v>
      </c>
      <c r="S1095" s="149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3</v>
      </c>
    </row>
    <row r="1096" spans="1:65">
      <c r="A1096" s="29"/>
      <c r="B1096" s="18">
        <v>1</v>
      </c>
      <c r="C1096" s="14">
        <v>1</v>
      </c>
      <c r="D1096" s="21">
        <v>8.4499999999999993</v>
      </c>
      <c r="E1096" s="21">
        <v>9.0191033449083129</v>
      </c>
      <c r="F1096" s="21">
        <v>9.4760000000000009</v>
      </c>
      <c r="G1096" s="21">
        <v>9.5</v>
      </c>
      <c r="H1096" s="21">
        <v>8.52</v>
      </c>
      <c r="I1096" s="21">
        <v>9.0299999999999994</v>
      </c>
      <c r="J1096" s="21">
        <v>8.93</v>
      </c>
      <c r="K1096" s="21">
        <v>8.75</v>
      </c>
      <c r="L1096" s="21">
        <v>8.6999999999999993</v>
      </c>
      <c r="M1096" s="21">
        <v>8.9</v>
      </c>
      <c r="N1096" s="21">
        <v>9.4369301831999994</v>
      </c>
      <c r="O1096" s="143">
        <v>10.8</v>
      </c>
      <c r="P1096" s="21">
        <v>10.3</v>
      </c>
      <c r="Q1096" s="21">
        <v>10</v>
      </c>
      <c r="R1096" s="21">
        <v>9.4429999999999996</v>
      </c>
      <c r="S1096" s="149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9">
        <v>1</v>
      </c>
      <c r="C1097" s="9">
        <v>2</v>
      </c>
      <c r="D1097" s="11">
        <v>8.6999999999999993</v>
      </c>
      <c r="E1097" s="11">
        <v>8.960702073894975</v>
      </c>
      <c r="F1097" s="11">
        <v>9.52</v>
      </c>
      <c r="G1097" s="11">
        <v>9.59</v>
      </c>
      <c r="H1097" s="11">
        <v>8.9499999999999993</v>
      </c>
      <c r="I1097" s="145">
        <v>9.4600000000000009</v>
      </c>
      <c r="J1097" s="11">
        <v>9.17</v>
      </c>
      <c r="K1097" s="11">
        <v>8.66</v>
      </c>
      <c r="L1097" s="11">
        <v>9.08</v>
      </c>
      <c r="M1097" s="11">
        <v>8.89</v>
      </c>
      <c r="N1097" s="11">
        <v>9.2527118807999997</v>
      </c>
      <c r="O1097" s="144">
        <v>11.2</v>
      </c>
      <c r="P1097" s="11">
        <v>10.7</v>
      </c>
      <c r="Q1097" s="11">
        <v>10.1</v>
      </c>
      <c r="R1097" s="11">
        <v>9.6129999999999995</v>
      </c>
      <c r="S1097" s="149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36</v>
      </c>
    </row>
    <row r="1098" spans="1:65">
      <c r="A1098" s="29"/>
      <c r="B1098" s="19">
        <v>1</v>
      </c>
      <c r="C1098" s="9">
        <v>3</v>
      </c>
      <c r="D1098" s="11">
        <v>8.25</v>
      </c>
      <c r="E1098" s="11">
        <v>9.0298397875350389</v>
      </c>
      <c r="F1098" s="11">
        <v>9.59</v>
      </c>
      <c r="G1098" s="11">
        <v>9.34</v>
      </c>
      <c r="H1098" s="11">
        <v>8.44</v>
      </c>
      <c r="I1098" s="11">
        <v>8.9</v>
      </c>
      <c r="J1098" s="11">
        <v>9.19</v>
      </c>
      <c r="K1098" s="11">
        <v>8.7100000000000009</v>
      </c>
      <c r="L1098" s="11">
        <v>8.73</v>
      </c>
      <c r="M1098" s="11">
        <v>8.84</v>
      </c>
      <c r="N1098" s="11">
        <v>9.2549764680000006</v>
      </c>
      <c r="O1098" s="144">
        <v>11.2</v>
      </c>
      <c r="P1098" s="11">
        <v>9.94</v>
      </c>
      <c r="Q1098" s="11">
        <v>9.75</v>
      </c>
      <c r="R1098" s="11">
        <v>9.6419999999999995</v>
      </c>
      <c r="S1098" s="149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9">
        <v>1</v>
      </c>
      <c r="C1099" s="9">
        <v>4</v>
      </c>
      <c r="D1099" s="11">
        <v>8.51</v>
      </c>
      <c r="E1099" s="11">
        <v>8.721244425113623</v>
      </c>
      <c r="F1099" s="11">
        <v>9.5440000000000005</v>
      </c>
      <c r="G1099" s="11">
        <v>9.3800000000000008</v>
      </c>
      <c r="H1099" s="11">
        <v>8.52</v>
      </c>
      <c r="I1099" s="11">
        <v>8.9700000000000006</v>
      </c>
      <c r="J1099" s="11">
        <v>9.16</v>
      </c>
      <c r="K1099" s="11">
        <v>8.82</v>
      </c>
      <c r="L1099" s="11">
        <v>8.7899999999999991</v>
      </c>
      <c r="M1099" s="11">
        <v>8.84</v>
      </c>
      <c r="N1099" s="11">
        <v>9.7301792603999981</v>
      </c>
      <c r="O1099" s="144">
        <v>10.8</v>
      </c>
      <c r="P1099" s="11">
        <v>10.5</v>
      </c>
      <c r="Q1099" s="11">
        <v>10.199999999999999</v>
      </c>
      <c r="R1099" s="11">
        <v>8.8510000000000009</v>
      </c>
      <c r="S1099" s="149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9.1878601245434801</v>
      </c>
    </row>
    <row r="1100" spans="1:65">
      <c r="A1100" s="29"/>
      <c r="B1100" s="19">
        <v>1</v>
      </c>
      <c r="C1100" s="9">
        <v>5</v>
      </c>
      <c r="D1100" s="11">
        <v>8.84</v>
      </c>
      <c r="E1100" s="11">
        <v>8.9815398708168708</v>
      </c>
      <c r="F1100" s="11">
        <v>9.5719999999999992</v>
      </c>
      <c r="G1100" s="11">
        <v>9.35</v>
      </c>
      <c r="H1100" s="11">
        <v>8.6300000000000008</v>
      </c>
      <c r="I1100" s="11">
        <v>9.26</v>
      </c>
      <c r="J1100" s="11">
        <v>9.16</v>
      </c>
      <c r="K1100" s="11">
        <v>8.65</v>
      </c>
      <c r="L1100" s="11">
        <v>8.66</v>
      </c>
      <c r="M1100" s="11">
        <v>8.8699999999999992</v>
      </c>
      <c r="N1100" s="11">
        <v>9.643795407599999</v>
      </c>
      <c r="O1100" s="144">
        <v>11.2</v>
      </c>
      <c r="P1100" s="145">
        <v>8.67</v>
      </c>
      <c r="Q1100" s="11">
        <v>9.6</v>
      </c>
      <c r="R1100" s="11">
        <v>9.3620000000000001</v>
      </c>
      <c r="S1100" s="149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120</v>
      </c>
    </row>
    <row r="1101" spans="1:65">
      <c r="A1101" s="29"/>
      <c r="B1101" s="19">
        <v>1</v>
      </c>
      <c r="C1101" s="9">
        <v>6</v>
      </c>
      <c r="D1101" s="11">
        <v>8.51</v>
      </c>
      <c r="E1101" s="11">
        <v>9.0831300637836545</v>
      </c>
      <c r="F1101" s="11">
        <v>9.3320000000000007</v>
      </c>
      <c r="G1101" s="11">
        <v>9.2799999999999994</v>
      </c>
      <c r="H1101" s="11">
        <v>8.23</v>
      </c>
      <c r="I1101" s="11">
        <v>8.98</v>
      </c>
      <c r="J1101" s="11">
        <v>9.36</v>
      </c>
      <c r="K1101" s="11">
        <v>8.69</v>
      </c>
      <c r="L1101" s="11">
        <v>8.74</v>
      </c>
      <c r="M1101" s="11">
        <v>9.0299999999999994</v>
      </c>
      <c r="N1101" s="11">
        <v>9.3330976955999994</v>
      </c>
      <c r="O1101" s="144">
        <v>11</v>
      </c>
      <c r="P1101" s="11">
        <v>10.3</v>
      </c>
      <c r="Q1101" s="11">
        <v>9.9499999999999993</v>
      </c>
      <c r="R1101" s="11">
        <v>9.2219999999999995</v>
      </c>
      <c r="S1101" s="149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20" t="s">
        <v>257</v>
      </c>
      <c r="C1102" s="12"/>
      <c r="D1102" s="22">
        <v>8.543333333333333</v>
      </c>
      <c r="E1102" s="22">
        <v>8.9659265943420792</v>
      </c>
      <c r="F1102" s="22">
        <v>9.5056666666666665</v>
      </c>
      <c r="G1102" s="22">
        <v>9.4066666666666681</v>
      </c>
      <c r="H1102" s="22">
        <v>8.548333333333332</v>
      </c>
      <c r="I1102" s="22">
        <v>9.1</v>
      </c>
      <c r="J1102" s="22">
        <v>9.1616666666666671</v>
      </c>
      <c r="K1102" s="22">
        <v>8.7133333333333329</v>
      </c>
      <c r="L1102" s="22">
        <v>8.7833333333333332</v>
      </c>
      <c r="M1102" s="22">
        <v>8.8949999999999996</v>
      </c>
      <c r="N1102" s="22">
        <v>9.4419484825999991</v>
      </c>
      <c r="O1102" s="22">
        <v>11.033333333333333</v>
      </c>
      <c r="P1102" s="22">
        <v>10.068333333333333</v>
      </c>
      <c r="Q1102" s="22">
        <v>9.9333333333333318</v>
      </c>
      <c r="R1102" s="22">
        <v>9.355500000000001</v>
      </c>
      <c r="S1102" s="149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258</v>
      </c>
      <c r="C1103" s="28"/>
      <c r="D1103" s="11">
        <v>8.51</v>
      </c>
      <c r="E1103" s="11">
        <v>9.0003216078625918</v>
      </c>
      <c r="F1103" s="11">
        <v>9.532</v>
      </c>
      <c r="G1103" s="11">
        <v>9.3650000000000002</v>
      </c>
      <c r="H1103" s="11">
        <v>8.52</v>
      </c>
      <c r="I1103" s="11">
        <v>9.004999999999999</v>
      </c>
      <c r="J1103" s="11">
        <v>9.1649999999999991</v>
      </c>
      <c r="K1103" s="11">
        <v>8.6999999999999993</v>
      </c>
      <c r="L1103" s="11">
        <v>8.7349999999999994</v>
      </c>
      <c r="M1103" s="11">
        <v>8.879999999999999</v>
      </c>
      <c r="N1103" s="11">
        <v>9.3850139394000003</v>
      </c>
      <c r="O1103" s="11">
        <v>11.1</v>
      </c>
      <c r="P1103" s="11">
        <v>10.3</v>
      </c>
      <c r="Q1103" s="11">
        <v>9.9749999999999996</v>
      </c>
      <c r="R1103" s="11">
        <v>9.4024999999999999</v>
      </c>
      <c r="S1103" s="149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259</v>
      </c>
      <c r="C1104" s="28"/>
      <c r="D1104" s="23">
        <v>0.20471117865584829</v>
      </c>
      <c r="E1104" s="23">
        <v>0.1271139254909309</v>
      </c>
      <c r="F1104" s="23">
        <v>9.4050341129985185E-2</v>
      </c>
      <c r="G1104" s="23">
        <v>0.11552777443829985</v>
      </c>
      <c r="H1104" s="23">
        <v>0.23777440288362947</v>
      </c>
      <c r="I1104" s="23">
        <v>0.21512786895239783</v>
      </c>
      <c r="J1104" s="23">
        <v>0.13702797767852609</v>
      </c>
      <c r="K1104" s="23">
        <v>6.3456021516217584E-2</v>
      </c>
      <c r="L1104" s="23">
        <v>0.15161354381013153</v>
      </c>
      <c r="M1104" s="23">
        <v>7.0639932049797294E-2</v>
      </c>
      <c r="N1104" s="23">
        <v>0.20320524858720007</v>
      </c>
      <c r="O1104" s="23">
        <v>0.19663841605003432</v>
      </c>
      <c r="P1104" s="23">
        <v>0.72999771689140691</v>
      </c>
      <c r="Q1104" s="23">
        <v>0.22286019533929025</v>
      </c>
      <c r="R1104" s="23">
        <v>0.29272154003421019</v>
      </c>
      <c r="S1104" s="202"/>
      <c r="T1104" s="203"/>
      <c r="U1104" s="203"/>
      <c r="V1104" s="203"/>
      <c r="W1104" s="203"/>
      <c r="X1104" s="203"/>
      <c r="Y1104" s="203"/>
      <c r="Z1104" s="203"/>
      <c r="AA1104" s="203"/>
      <c r="AB1104" s="203"/>
      <c r="AC1104" s="203"/>
      <c r="AD1104" s="203"/>
      <c r="AE1104" s="203"/>
      <c r="AF1104" s="203"/>
      <c r="AG1104" s="203"/>
      <c r="AH1104" s="203"/>
      <c r="AI1104" s="203"/>
      <c r="AJ1104" s="203"/>
      <c r="AK1104" s="203"/>
      <c r="AL1104" s="203"/>
      <c r="AM1104" s="203"/>
      <c r="AN1104" s="203"/>
      <c r="AO1104" s="203"/>
      <c r="AP1104" s="203"/>
      <c r="AQ1104" s="203"/>
      <c r="AR1104" s="203"/>
      <c r="AS1104" s="203"/>
      <c r="AT1104" s="203"/>
      <c r="AU1104" s="203"/>
      <c r="AV1104" s="203"/>
      <c r="AW1104" s="203"/>
      <c r="AX1104" s="203"/>
      <c r="AY1104" s="203"/>
      <c r="AZ1104" s="203"/>
      <c r="BA1104" s="203"/>
      <c r="BB1104" s="203"/>
      <c r="BC1104" s="203"/>
      <c r="BD1104" s="203"/>
      <c r="BE1104" s="203"/>
      <c r="BF1104" s="203"/>
      <c r="BG1104" s="203"/>
      <c r="BH1104" s="203"/>
      <c r="BI1104" s="203"/>
      <c r="BJ1104" s="203"/>
      <c r="BK1104" s="203"/>
      <c r="BL1104" s="203"/>
      <c r="BM1104" s="56"/>
    </row>
    <row r="1105" spans="1:65">
      <c r="A1105" s="29"/>
      <c r="B1105" s="3" t="s">
        <v>86</v>
      </c>
      <c r="C1105" s="28"/>
      <c r="D1105" s="13">
        <v>2.3961511352615875E-2</v>
      </c>
      <c r="E1105" s="13">
        <v>1.4177444367116028E-2</v>
      </c>
      <c r="F1105" s="13">
        <v>9.894134144193132E-3</v>
      </c>
      <c r="G1105" s="13">
        <v>1.2281478501591054E-2</v>
      </c>
      <c r="H1105" s="13">
        <v>2.7815293766850789E-2</v>
      </c>
      <c r="I1105" s="13">
        <v>2.3640425159604159E-2</v>
      </c>
      <c r="J1105" s="13">
        <v>1.4956664836659205E-2</v>
      </c>
      <c r="K1105" s="13">
        <v>7.2826344509813604E-3</v>
      </c>
      <c r="L1105" s="13">
        <v>1.7261504039104161E-2</v>
      </c>
      <c r="M1105" s="13">
        <v>7.9415325519727152E-3</v>
      </c>
      <c r="N1105" s="13">
        <v>2.1521537526038702E-2</v>
      </c>
      <c r="O1105" s="13">
        <v>1.7822212935048428E-2</v>
      </c>
      <c r="P1105" s="13">
        <v>7.2504325465128971E-2</v>
      </c>
      <c r="Q1105" s="13">
        <v>2.243559013482788E-2</v>
      </c>
      <c r="R1105" s="13">
        <v>3.1288711456812585E-2</v>
      </c>
      <c r="S1105" s="149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260</v>
      </c>
      <c r="C1106" s="28"/>
      <c r="D1106" s="13">
        <v>-7.0149826235210822E-2</v>
      </c>
      <c r="E1106" s="13">
        <v>-2.4155083685759582E-2</v>
      </c>
      <c r="F1106" s="13">
        <v>3.4589832432715406E-2</v>
      </c>
      <c r="G1106" s="13">
        <v>2.3814744582222325E-2</v>
      </c>
      <c r="H1106" s="13">
        <v>-6.960562987912533E-2</v>
      </c>
      <c r="I1106" s="13">
        <v>-9.5626319243563573E-3</v>
      </c>
      <c r="J1106" s="13">
        <v>-2.8508768659681882E-3</v>
      </c>
      <c r="K1106" s="13">
        <v>-5.1647150128303121E-2</v>
      </c>
      <c r="L1106" s="13">
        <v>-4.4028401143105911E-2</v>
      </c>
      <c r="M1106" s="13">
        <v>-3.1874682523862607E-2</v>
      </c>
      <c r="N1106" s="13">
        <v>2.7654791715622018E-2</v>
      </c>
      <c r="O1106" s="13">
        <v>0.20085995909537746</v>
      </c>
      <c r="P1106" s="13">
        <v>9.5830062370872326E-2</v>
      </c>
      <c r="Q1106" s="13">
        <v>8.1136760756563175E-2</v>
      </c>
      <c r="R1106" s="13">
        <v>1.8245801871613843E-2</v>
      </c>
      <c r="S1106" s="149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261</v>
      </c>
      <c r="C1107" s="46"/>
      <c r="D1107" s="44">
        <v>1.21</v>
      </c>
      <c r="E1107" s="44">
        <v>0.38</v>
      </c>
      <c r="F1107" s="44">
        <v>0.67</v>
      </c>
      <c r="G1107" s="44">
        <v>0.48</v>
      </c>
      <c r="H1107" s="44">
        <v>1.2</v>
      </c>
      <c r="I1107" s="44">
        <v>0.12</v>
      </c>
      <c r="J1107" s="44">
        <v>0</v>
      </c>
      <c r="K1107" s="44">
        <v>0.88</v>
      </c>
      <c r="L1107" s="44">
        <v>0.74</v>
      </c>
      <c r="M1107" s="44">
        <v>0.52</v>
      </c>
      <c r="N1107" s="44">
        <v>0.55000000000000004</v>
      </c>
      <c r="O1107" s="44">
        <v>3.67</v>
      </c>
      <c r="P1107" s="44">
        <v>1.78</v>
      </c>
      <c r="Q1107" s="44">
        <v>1.51</v>
      </c>
      <c r="R1107" s="44">
        <v>0.38</v>
      </c>
      <c r="S1107" s="149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BM1108" s="55"/>
    </row>
    <row r="1109" spans="1:65" ht="15">
      <c r="B1109" s="8" t="s">
        <v>604</v>
      </c>
      <c r="BM1109" s="27" t="s">
        <v>317</v>
      </c>
    </row>
    <row r="1110" spans="1:65" ht="15">
      <c r="A1110" s="24" t="s">
        <v>41</v>
      </c>
      <c r="B1110" s="18" t="s">
        <v>110</v>
      </c>
      <c r="C1110" s="15" t="s">
        <v>111</v>
      </c>
      <c r="D1110" s="16" t="s">
        <v>226</v>
      </c>
      <c r="E1110" s="17" t="s">
        <v>226</v>
      </c>
      <c r="F1110" s="17" t="s">
        <v>226</v>
      </c>
      <c r="G1110" s="17" t="s">
        <v>226</v>
      </c>
      <c r="H1110" s="149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9" t="s">
        <v>227</v>
      </c>
      <c r="C1111" s="9" t="s">
        <v>227</v>
      </c>
      <c r="D1111" s="147" t="s">
        <v>230</v>
      </c>
      <c r="E1111" s="148" t="s">
        <v>231</v>
      </c>
      <c r="F1111" s="148" t="s">
        <v>233</v>
      </c>
      <c r="G1111" s="148" t="s">
        <v>235</v>
      </c>
      <c r="H1111" s="149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9"/>
      <c r="C1112" s="9"/>
      <c r="D1112" s="10" t="s">
        <v>284</v>
      </c>
      <c r="E1112" s="11" t="s">
        <v>284</v>
      </c>
      <c r="F1112" s="11" t="s">
        <v>284</v>
      </c>
      <c r="G1112" s="11" t="s">
        <v>318</v>
      </c>
      <c r="H1112" s="149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9"/>
      <c r="C1113" s="9"/>
      <c r="D1113" s="25" t="s">
        <v>319</v>
      </c>
      <c r="E1113" s="25" t="s">
        <v>320</v>
      </c>
      <c r="F1113" s="25" t="s">
        <v>321</v>
      </c>
      <c r="G1113" s="25" t="s">
        <v>321</v>
      </c>
      <c r="H1113" s="149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2</v>
      </c>
    </row>
    <row r="1114" spans="1:65">
      <c r="A1114" s="29"/>
      <c r="B1114" s="18">
        <v>1</v>
      </c>
      <c r="C1114" s="14">
        <v>1</v>
      </c>
      <c r="D1114" s="21">
        <v>0.54400000000000004</v>
      </c>
      <c r="E1114" s="21">
        <v>0.56461680104730372</v>
      </c>
      <c r="F1114" s="143">
        <v>0.89368000000000003</v>
      </c>
      <c r="G1114" s="21">
        <v>0.6</v>
      </c>
      <c r="H1114" s="149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9">
        <v>1</v>
      </c>
      <c r="C1115" s="9">
        <v>2</v>
      </c>
      <c r="D1115" s="11">
        <v>0.57199999999999995</v>
      </c>
      <c r="E1115" s="11">
        <v>0.57945598384025643</v>
      </c>
      <c r="F1115" s="144">
        <v>0.87827999999999995</v>
      </c>
      <c r="G1115" s="11">
        <v>0.6</v>
      </c>
      <c r="H1115" s="149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7</v>
      </c>
    </row>
    <row r="1116" spans="1:65">
      <c r="A1116" s="29"/>
      <c r="B1116" s="19">
        <v>1</v>
      </c>
      <c r="C1116" s="9">
        <v>3</v>
      </c>
      <c r="D1116" s="11">
        <v>0.55600000000000005</v>
      </c>
      <c r="E1116" s="11">
        <v>0.59112850817536788</v>
      </c>
      <c r="F1116" s="144">
        <v>0.88563999999999998</v>
      </c>
      <c r="G1116" s="11">
        <v>0.6</v>
      </c>
      <c r="H1116" s="149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9">
        <v>1</v>
      </c>
      <c r="C1117" s="9">
        <v>4</v>
      </c>
      <c r="D1117" s="11">
        <v>0.56799999999999995</v>
      </c>
      <c r="E1117" s="11">
        <v>0.54111979175646208</v>
      </c>
      <c r="F1117" s="144">
        <v>0.879</v>
      </c>
      <c r="G1117" s="11">
        <v>0.6</v>
      </c>
      <c r="H1117" s="149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0.58118712676684503</v>
      </c>
    </row>
    <row r="1118" spans="1:65">
      <c r="A1118" s="29"/>
      <c r="B1118" s="19">
        <v>1</v>
      </c>
      <c r="C1118" s="9">
        <v>5</v>
      </c>
      <c r="D1118" s="11">
        <v>0.61</v>
      </c>
      <c r="E1118" s="11">
        <v>0.60119727259949007</v>
      </c>
      <c r="F1118" s="144">
        <v>0.88480000000000003</v>
      </c>
      <c r="G1118" s="11">
        <v>0.6</v>
      </c>
      <c r="H1118" s="149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13</v>
      </c>
    </row>
    <row r="1119" spans="1:65">
      <c r="A1119" s="29"/>
      <c r="B1119" s="19">
        <v>1</v>
      </c>
      <c r="C1119" s="9">
        <v>6</v>
      </c>
      <c r="D1119" s="11">
        <v>0.55000000000000004</v>
      </c>
      <c r="E1119" s="11">
        <v>0.58384992438433203</v>
      </c>
      <c r="F1119" s="144">
        <v>0.84699999999999998</v>
      </c>
      <c r="G1119" s="11">
        <v>0.6</v>
      </c>
      <c r="H1119" s="149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20" t="s">
        <v>257</v>
      </c>
      <c r="C1120" s="12"/>
      <c r="D1120" s="22">
        <v>0.56666666666666676</v>
      </c>
      <c r="E1120" s="22">
        <v>0.57689471363386868</v>
      </c>
      <c r="F1120" s="22">
        <v>0.87806666666666666</v>
      </c>
      <c r="G1120" s="22">
        <v>0.6</v>
      </c>
      <c r="H1120" s="149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258</v>
      </c>
      <c r="C1121" s="28"/>
      <c r="D1121" s="11">
        <v>0.56200000000000006</v>
      </c>
      <c r="E1121" s="11">
        <v>0.58165295411229423</v>
      </c>
      <c r="F1121" s="11">
        <v>0.88190000000000002</v>
      </c>
      <c r="G1121" s="11">
        <v>0.6</v>
      </c>
      <c r="H1121" s="149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3" t="s">
        <v>259</v>
      </c>
      <c r="C1122" s="28"/>
      <c r="D1122" s="23">
        <v>2.3720595832876237E-2</v>
      </c>
      <c r="E1122" s="23">
        <v>2.1348266973215804E-2</v>
      </c>
      <c r="F1122" s="23">
        <v>1.620199823067103E-2</v>
      </c>
      <c r="G1122" s="23">
        <v>0</v>
      </c>
      <c r="H1122" s="149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3" t="s">
        <v>86</v>
      </c>
      <c r="C1123" s="28"/>
      <c r="D1123" s="13">
        <v>4.1859874999193351E-2</v>
      </c>
      <c r="E1123" s="13">
        <v>3.7005482055369764E-2</v>
      </c>
      <c r="F1123" s="13">
        <v>1.8451899890673862E-2</v>
      </c>
      <c r="G1123" s="13">
        <v>0</v>
      </c>
      <c r="H1123" s="149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260</v>
      </c>
      <c r="C1124" s="28"/>
      <c r="D1124" s="13">
        <v>-2.4984139240928904E-2</v>
      </c>
      <c r="E1124" s="13">
        <v>-7.3855956804396161E-3</v>
      </c>
      <c r="F1124" s="13">
        <v>0.51081575318326156</v>
      </c>
      <c r="G1124" s="13">
        <v>3.2369734921369187E-2</v>
      </c>
      <c r="H1124" s="149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5" t="s">
        <v>261</v>
      </c>
      <c r="C1125" s="46"/>
      <c r="D1125" s="44">
        <v>0.88</v>
      </c>
      <c r="E1125" s="44">
        <v>0.47</v>
      </c>
      <c r="F1125" s="44">
        <v>11.72</v>
      </c>
      <c r="G1125" s="44">
        <v>0.47</v>
      </c>
      <c r="H1125" s="149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/>
      <c r="C1126" s="20"/>
      <c r="D1126" s="20"/>
      <c r="E1126" s="20"/>
      <c r="F1126" s="20"/>
      <c r="G1126" s="20"/>
      <c r="BM1126" s="55"/>
    </row>
    <row r="1127" spans="1:65" ht="15">
      <c r="B1127" s="8" t="s">
        <v>605</v>
      </c>
      <c r="BM1127" s="27" t="s">
        <v>66</v>
      </c>
    </row>
    <row r="1128" spans="1:65" ht="15">
      <c r="A1128" s="24" t="s">
        <v>44</v>
      </c>
      <c r="B1128" s="18" t="s">
        <v>110</v>
      </c>
      <c r="C1128" s="15" t="s">
        <v>111</v>
      </c>
      <c r="D1128" s="16" t="s">
        <v>226</v>
      </c>
      <c r="E1128" s="17" t="s">
        <v>226</v>
      </c>
      <c r="F1128" s="17" t="s">
        <v>226</v>
      </c>
      <c r="G1128" s="17" t="s">
        <v>226</v>
      </c>
      <c r="H1128" s="17" t="s">
        <v>226</v>
      </c>
      <c r="I1128" s="17" t="s">
        <v>226</v>
      </c>
      <c r="J1128" s="17" t="s">
        <v>226</v>
      </c>
      <c r="K1128" s="17" t="s">
        <v>226</v>
      </c>
      <c r="L1128" s="17" t="s">
        <v>226</v>
      </c>
      <c r="M1128" s="17" t="s">
        <v>226</v>
      </c>
      <c r="N1128" s="17" t="s">
        <v>226</v>
      </c>
      <c r="O1128" s="17" t="s">
        <v>226</v>
      </c>
      <c r="P1128" s="17" t="s">
        <v>226</v>
      </c>
      <c r="Q1128" s="17" t="s">
        <v>226</v>
      </c>
      <c r="R1128" s="17" t="s">
        <v>226</v>
      </c>
      <c r="S1128" s="17" t="s">
        <v>226</v>
      </c>
      <c r="T1128" s="17" t="s">
        <v>226</v>
      </c>
      <c r="U1128" s="17" t="s">
        <v>226</v>
      </c>
      <c r="V1128" s="17" t="s">
        <v>226</v>
      </c>
      <c r="W1128" s="17" t="s">
        <v>226</v>
      </c>
      <c r="X1128" s="17" t="s">
        <v>226</v>
      </c>
      <c r="Y1128" s="149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9" t="s">
        <v>227</v>
      </c>
      <c r="C1129" s="9" t="s">
        <v>227</v>
      </c>
      <c r="D1129" s="147" t="s">
        <v>230</v>
      </c>
      <c r="E1129" s="148" t="s">
        <v>231</v>
      </c>
      <c r="F1129" s="148" t="s">
        <v>232</v>
      </c>
      <c r="G1129" s="148" t="s">
        <v>233</v>
      </c>
      <c r="H1129" s="148" t="s">
        <v>235</v>
      </c>
      <c r="I1129" s="148" t="s">
        <v>236</v>
      </c>
      <c r="J1129" s="148" t="s">
        <v>237</v>
      </c>
      <c r="K1129" s="148" t="s">
        <v>238</v>
      </c>
      <c r="L1129" s="148" t="s">
        <v>239</v>
      </c>
      <c r="M1129" s="148" t="s">
        <v>240</v>
      </c>
      <c r="N1129" s="148" t="s">
        <v>241</v>
      </c>
      <c r="O1129" s="148" t="s">
        <v>242</v>
      </c>
      <c r="P1129" s="148" t="s">
        <v>243</v>
      </c>
      <c r="Q1129" s="148" t="s">
        <v>244</v>
      </c>
      <c r="R1129" s="148" t="s">
        <v>245</v>
      </c>
      <c r="S1129" s="148" t="s">
        <v>246</v>
      </c>
      <c r="T1129" s="148" t="s">
        <v>247</v>
      </c>
      <c r="U1129" s="148" t="s">
        <v>281</v>
      </c>
      <c r="V1129" s="148" t="s">
        <v>250</v>
      </c>
      <c r="W1129" s="148" t="s">
        <v>251</v>
      </c>
      <c r="X1129" s="148" t="s">
        <v>296</v>
      </c>
      <c r="Y1129" s="149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 t="s">
        <v>3</v>
      </c>
    </row>
    <row r="1130" spans="1:65">
      <c r="A1130" s="29"/>
      <c r="B1130" s="19"/>
      <c r="C1130" s="9"/>
      <c r="D1130" s="10" t="s">
        <v>284</v>
      </c>
      <c r="E1130" s="11" t="s">
        <v>284</v>
      </c>
      <c r="F1130" s="11" t="s">
        <v>285</v>
      </c>
      <c r="G1130" s="11" t="s">
        <v>285</v>
      </c>
      <c r="H1130" s="11" t="s">
        <v>318</v>
      </c>
      <c r="I1130" s="11" t="s">
        <v>284</v>
      </c>
      <c r="J1130" s="11" t="s">
        <v>284</v>
      </c>
      <c r="K1130" s="11" t="s">
        <v>284</v>
      </c>
      <c r="L1130" s="11" t="s">
        <v>284</v>
      </c>
      <c r="M1130" s="11" t="s">
        <v>284</v>
      </c>
      <c r="N1130" s="11" t="s">
        <v>284</v>
      </c>
      <c r="O1130" s="11" t="s">
        <v>318</v>
      </c>
      <c r="P1130" s="11" t="s">
        <v>318</v>
      </c>
      <c r="Q1130" s="11" t="s">
        <v>318</v>
      </c>
      <c r="R1130" s="11" t="s">
        <v>284</v>
      </c>
      <c r="S1130" s="11" t="s">
        <v>284</v>
      </c>
      <c r="T1130" s="11" t="s">
        <v>284</v>
      </c>
      <c r="U1130" s="11" t="s">
        <v>318</v>
      </c>
      <c r="V1130" s="11" t="s">
        <v>285</v>
      </c>
      <c r="W1130" s="11" t="s">
        <v>284</v>
      </c>
      <c r="X1130" s="11" t="s">
        <v>285</v>
      </c>
      <c r="Y1130" s="149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>
        <v>1</v>
      </c>
    </row>
    <row r="1131" spans="1:65">
      <c r="A1131" s="29"/>
      <c r="B1131" s="19"/>
      <c r="C1131" s="9"/>
      <c r="D1131" s="25" t="s">
        <v>319</v>
      </c>
      <c r="E1131" s="25" t="s">
        <v>320</v>
      </c>
      <c r="F1131" s="25" t="s">
        <v>320</v>
      </c>
      <c r="G1131" s="25" t="s">
        <v>321</v>
      </c>
      <c r="H1131" s="25" t="s">
        <v>321</v>
      </c>
      <c r="I1131" s="25" t="s">
        <v>321</v>
      </c>
      <c r="J1131" s="25" t="s">
        <v>321</v>
      </c>
      <c r="K1131" s="25" t="s">
        <v>321</v>
      </c>
      <c r="L1131" s="25" t="s">
        <v>321</v>
      </c>
      <c r="M1131" s="25" t="s">
        <v>321</v>
      </c>
      <c r="N1131" s="25" t="s">
        <v>321</v>
      </c>
      <c r="O1131" s="25" t="s">
        <v>319</v>
      </c>
      <c r="P1131" s="25" t="s">
        <v>321</v>
      </c>
      <c r="Q1131" s="25" t="s">
        <v>319</v>
      </c>
      <c r="R1131" s="25" t="s">
        <v>321</v>
      </c>
      <c r="S1131" s="25" t="s">
        <v>319</v>
      </c>
      <c r="T1131" s="25" t="s">
        <v>287</v>
      </c>
      <c r="U1131" s="25" t="s">
        <v>322</v>
      </c>
      <c r="V1131" s="25" t="s">
        <v>319</v>
      </c>
      <c r="W1131" s="25" t="s">
        <v>256</v>
      </c>
      <c r="X1131" s="25" t="s">
        <v>321</v>
      </c>
      <c r="Y1131" s="149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8">
        <v>1</v>
      </c>
      <c r="C1132" s="14">
        <v>1</v>
      </c>
      <c r="D1132" s="220">
        <v>37</v>
      </c>
      <c r="E1132" s="220">
        <v>41.945605164630443</v>
      </c>
      <c r="F1132" s="220">
        <v>37.203000000000003</v>
      </c>
      <c r="G1132" s="220">
        <v>47.403999999999996</v>
      </c>
      <c r="H1132" s="220">
        <v>47.5</v>
      </c>
      <c r="I1132" s="220">
        <v>41</v>
      </c>
      <c r="J1132" s="220">
        <v>40</v>
      </c>
      <c r="K1132" s="220">
        <v>42</v>
      </c>
      <c r="L1132" s="220">
        <v>37</v>
      </c>
      <c r="M1132" s="220">
        <v>44</v>
      </c>
      <c r="N1132" s="220">
        <v>39</v>
      </c>
      <c r="O1132" s="220">
        <v>42.690843945479998</v>
      </c>
      <c r="P1132" s="220">
        <v>29</v>
      </c>
      <c r="Q1132" s="220">
        <v>47</v>
      </c>
      <c r="R1132" s="220">
        <v>36.5</v>
      </c>
      <c r="S1132" s="220">
        <v>46</v>
      </c>
      <c r="T1132" s="220">
        <v>36</v>
      </c>
      <c r="U1132" s="220">
        <v>46.4</v>
      </c>
      <c r="V1132" s="220">
        <v>55.9</v>
      </c>
      <c r="W1132" s="220">
        <v>41</v>
      </c>
      <c r="X1132" s="220">
        <v>45.311</v>
      </c>
      <c r="Y1132" s="221"/>
      <c r="Z1132" s="222"/>
      <c r="AA1132" s="222"/>
      <c r="AB1132" s="222"/>
      <c r="AC1132" s="222"/>
      <c r="AD1132" s="222"/>
      <c r="AE1132" s="222"/>
      <c r="AF1132" s="222"/>
      <c r="AG1132" s="222"/>
      <c r="AH1132" s="222"/>
      <c r="AI1132" s="222"/>
      <c r="AJ1132" s="222"/>
      <c r="AK1132" s="222"/>
      <c r="AL1132" s="222"/>
      <c r="AM1132" s="222"/>
      <c r="AN1132" s="222"/>
      <c r="AO1132" s="222"/>
      <c r="AP1132" s="222"/>
      <c r="AQ1132" s="222"/>
      <c r="AR1132" s="222"/>
      <c r="AS1132" s="222"/>
      <c r="AT1132" s="222"/>
      <c r="AU1132" s="222"/>
      <c r="AV1132" s="222"/>
      <c r="AW1132" s="222"/>
      <c r="AX1132" s="222"/>
      <c r="AY1132" s="222"/>
      <c r="AZ1132" s="222"/>
      <c r="BA1132" s="222"/>
      <c r="BB1132" s="222"/>
      <c r="BC1132" s="222"/>
      <c r="BD1132" s="222"/>
      <c r="BE1132" s="222"/>
      <c r="BF1132" s="222"/>
      <c r="BG1132" s="222"/>
      <c r="BH1132" s="222"/>
      <c r="BI1132" s="222"/>
      <c r="BJ1132" s="222"/>
      <c r="BK1132" s="222"/>
      <c r="BL1132" s="222"/>
      <c r="BM1132" s="223">
        <v>1</v>
      </c>
    </row>
    <row r="1133" spans="1:65">
      <c r="A1133" s="29"/>
      <c r="B1133" s="19">
        <v>1</v>
      </c>
      <c r="C1133" s="9">
        <v>2</v>
      </c>
      <c r="D1133" s="224">
        <v>38</v>
      </c>
      <c r="E1133" s="224">
        <v>42.511354605136816</v>
      </c>
      <c r="F1133" s="224">
        <v>36.256</v>
      </c>
      <c r="G1133" s="224">
        <v>48.680499999999995</v>
      </c>
      <c r="H1133" s="224">
        <v>49.7</v>
      </c>
      <c r="I1133" s="224">
        <v>43</v>
      </c>
      <c r="J1133" s="224">
        <v>42</v>
      </c>
      <c r="K1133" s="224">
        <v>42</v>
      </c>
      <c r="L1133" s="224">
        <v>38</v>
      </c>
      <c r="M1133" s="224">
        <v>44</v>
      </c>
      <c r="N1133" s="224">
        <v>39</v>
      </c>
      <c r="O1133" s="224">
        <v>43.636100252880006</v>
      </c>
      <c r="P1133" s="224">
        <v>31</v>
      </c>
      <c r="Q1133" s="224">
        <v>49</v>
      </c>
      <c r="R1133" s="224">
        <v>39.4</v>
      </c>
      <c r="S1133" s="224">
        <v>46</v>
      </c>
      <c r="T1133" s="224">
        <v>34.6</v>
      </c>
      <c r="U1133" s="224">
        <v>47.6</v>
      </c>
      <c r="V1133" s="224">
        <v>54.3</v>
      </c>
      <c r="W1133" s="224">
        <v>37</v>
      </c>
      <c r="X1133" s="224">
        <v>47.429000000000002</v>
      </c>
      <c r="Y1133" s="221"/>
      <c r="Z1133" s="222"/>
      <c r="AA1133" s="222"/>
      <c r="AB1133" s="222"/>
      <c r="AC1133" s="222"/>
      <c r="AD1133" s="222"/>
      <c r="AE1133" s="222"/>
      <c r="AF1133" s="222"/>
      <c r="AG1133" s="222"/>
      <c r="AH1133" s="222"/>
      <c r="AI1133" s="222"/>
      <c r="AJ1133" s="222"/>
      <c r="AK1133" s="222"/>
      <c r="AL1133" s="222"/>
      <c r="AM1133" s="222"/>
      <c r="AN1133" s="222"/>
      <c r="AO1133" s="222"/>
      <c r="AP1133" s="222"/>
      <c r="AQ1133" s="222"/>
      <c r="AR1133" s="222"/>
      <c r="AS1133" s="222"/>
      <c r="AT1133" s="222"/>
      <c r="AU1133" s="222"/>
      <c r="AV1133" s="222"/>
      <c r="AW1133" s="222"/>
      <c r="AX1133" s="222"/>
      <c r="AY1133" s="222"/>
      <c r="AZ1133" s="222"/>
      <c r="BA1133" s="222"/>
      <c r="BB1133" s="222"/>
      <c r="BC1133" s="222"/>
      <c r="BD1133" s="222"/>
      <c r="BE1133" s="222"/>
      <c r="BF1133" s="222"/>
      <c r="BG1133" s="222"/>
      <c r="BH1133" s="222"/>
      <c r="BI1133" s="222"/>
      <c r="BJ1133" s="222"/>
      <c r="BK1133" s="222"/>
      <c r="BL1133" s="222"/>
      <c r="BM1133" s="223">
        <v>16</v>
      </c>
    </row>
    <row r="1134" spans="1:65">
      <c r="A1134" s="29"/>
      <c r="B1134" s="19">
        <v>1</v>
      </c>
      <c r="C1134" s="9">
        <v>3</v>
      </c>
      <c r="D1134" s="224">
        <v>36</v>
      </c>
      <c r="E1134" s="224">
        <v>41.4898812250985</v>
      </c>
      <c r="F1134" s="224">
        <v>35.424999999999997</v>
      </c>
      <c r="G1134" s="224">
        <v>47.599499999999999</v>
      </c>
      <c r="H1134" s="224">
        <v>45.9</v>
      </c>
      <c r="I1134" s="224">
        <v>39</v>
      </c>
      <c r="J1134" s="224">
        <v>41</v>
      </c>
      <c r="K1134" s="224">
        <v>42</v>
      </c>
      <c r="L1134" s="224">
        <v>38</v>
      </c>
      <c r="M1134" s="224">
        <v>44</v>
      </c>
      <c r="N1134" s="224">
        <v>40</v>
      </c>
      <c r="O1134" s="224">
        <v>43.520999556758291</v>
      </c>
      <c r="P1134" s="224">
        <v>28</v>
      </c>
      <c r="Q1134" s="224">
        <v>51</v>
      </c>
      <c r="R1134" s="224">
        <v>37.9</v>
      </c>
      <c r="S1134" s="224">
        <v>45</v>
      </c>
      <c r="T1134" s="224">
        <v>37.1</v>
      </c>
      <c r="U1134" s="224">
        <v>44.4</v>
      </c>
      <c r="V1134" s="224">
        <v>53.3</v>
      </c>
      <c r="W1134" s="224">
        <v>39</v>
      </c>
      <c r="X1134" s="224">
        <v>45.69</v>
      </c>
      <c r="Y1134" s="221"/>
      <c r="Z1134" s="222"/>
      <c r="AA1134" s="222"/>
      <c r="AB1134" s="222"/>
      <c r="AC1134" s="222"/>
      <c r="AD1134" s="222"/>
      <c r="AE1134" s="222"/>
      <c r="AF1134" s="222"/>
      <c r="AG1134" s="222"/>
      <c r="AH1134" s="222"/>
      <c r="AI1134" s="222"/>
      <c r="AJ1134" s="222"/>
      <c r="AK1134" s="222"/>
      <c r="AL1134" s="222"/>
      <c r="AM1134" s="222"/>
      <c r="AN1134" s="222"/>
      <c r="AO1134" s="222"/>
      <c r="AP1134" s="222"/>
      <c r="AQ1134" s="222"/>
      <c r="AR1134" s="222"/>
      <c r="AS1134" s="222"/>
      <c r="AT1134" s="222"/>
      <c r="AU1134" s="222"/>
      <c r="AV1134" s="222"/>
      <c r="AW1134" s="222"/>
      <c r="AX1134" s="222"/>
      <c r="AY1134" s="222"/>
      <c r="AZ1134" s="222"/>
      <c r="BA1134" s="222"/>
      <c r="BB1134" s="222"/>
      <c r="BC1134" s="222"/>
      <c r="BD1134" s="222"/>
      <c r="BE1134" s="222"/>
      <c r="BF1134" s="222"/>
      <c r="BG1134" s="222"/>
      <c r="BH1134" s="222"/>
      <c r="BI1134" s="222"/>
      <c r="BJ1134" s="222"/>
      <c r="BK1134" s="222"/>
      <c r="BL1134" s="222"/>
      <c r="BM1134" s="223">
        <v>16</v>
      </c>
    </row>
    <row r="1135" spans="1:65">
      <c r="A1135" s="29"/>
      <c r="B1135" s="19">
        <v>1</v>
      </c>
      <c r="C1135" s="9">
        <v>4</v>
      </c>
      <c r="D1135" s="224">
        <v>38</v>
      </c>
      <c r="E1135" s="231">
        <v>40.557974986824505</v>
      </c>
      <c r="F1135" s="224">
        <v>34.975000000000001</v>
      </c>
      <c r="G1135" s="224">
        <v>48.323999999999991</v>
      </c>
      <c r="H1135" s="224">
        <v>47.3</v>
      </c>
      <c r="I1135" s="224">
        <v>40</v>
      </c>
      <c r="J1135" s="224">
        <v>40</v>
      </c>
      <c r="K1135" s="224">
        <v>42</v>
      </c>
      <c r="L1135" s="224">
        <v>38</v>
      </c>
      <c r="M1135" s="224">
        <v>44</v>
      </c>
      <c r="N1135" s="224">
        <v>39</v>
      </c>
      <c r="O1135" s="224">
        <v>43.300556201080006</v>
      </c>
      <c r="P1135" s="224">
        <v>29</v>
      </c>
      <c r="Q1135" s="224">
        <v>49</v>
      </c>
      <c r="R1135" s="224">
        <v>40</v>
      </c>
      <c r="S1135" s="224">
        <v>45</v>
      </c>
      <c r="T1135" s="224">
        <v>36.9</v>
      </c>
      <c r="U1135" s="224">
        <v>47</v>
      </c>
      <c r="V1135" s="224">
        <v>55.2</v>
      </c>
      <c r="W1135" s="224">
        <v>40</v>
      </c>
      <c r="X1135" s="224">
        <v>42.741999999999997</v>
      </c>
      <c r="Y1135" s="221"/>
      <c r="Z1135" s="222"/>
      <c r="AA1135" s="222"/>
      <c r="AB1135" s="222"/>
      <c r="AC1135" s="222"/>
      <c r="AD1135" s="222"/>
      <c r="AE1135" s="222"/>
      <c r="AF1135" s="222"/>
      <c r="AG1135" s="222"/>
      <c r="AH1135" s="222"/>
      <c r="AI1135" s="222"/>
      <c r="AJ1135" s="222"/>
      <c r="AK1135" s="222"/>
      <c r="AL1135" s="222"/>
      <c r="AM1135" s="222"/>
      <c r="AN1135" s="222"/>
      <c r="AO1135" s="222"/>
      <c r="AP1135" s="222"/>
      <c r="AQ1135" s="222"/>
      <c r="AR1135" s="222"/>
      <c r="AS1135" s="222"/>
      <c r="AT1135" s="222"/>
      <c r="AU1135" s="222"/>
      <c r="AV1135" s="222"/>
      <c r="AW1135" s="222"/>
      <c r="AX1135" s="222"/>
      <c r="AY1135" s="222"/>
      <c r="AZ1135" s="222"/>
      <c r="BA1135" s="222"/>
      <c r="BB1135" s="222"/>
      <c r="BC1135" s="222"/>
      <c r="BD1135" s="222"/>
      <c r="BE1135" s="222"/>
      <c r="BF1135" s="222"/>
      <c r="BG1135" s="222"/>
      <c r="BH1135" s="222"/>
      <c r="BI1135" s="222"/>
      <c r="BJ1135" s="222"/>
      <c r="BK1135" s="222"/>
      <c r="BL1135" s="222"/>
      <c r="BM1135" s="223">
        <v>42.17318486847352</v>
      </c>
    </row>
    <row r="1136" spans="1:65">
      <c r="A1136" s="29"/>
      <c r="B1136" s="19">
        <v>1</v>
      </c>
      <c r="C1136" s="9">
        <v>5</v>
      </c>
      <c r="D1136" s="224">
        <v>38</v>
      </c>
      <c r="E1136" s="224">
        <v>42.177801402125937</v>
      </c>
      <c r="F1136" s="224">
        <v>37.713000000000001</v>
      </c>
      <c r="G1136" s="224">
        <v>47.484499999999997</v>
      </c>
      <c r="H1136" s="224">
        <v>48.2</v>
      </c>
      <c r="I1136" s="224">
        <v>43</v>
      </c>
      <c r="J1136" s="224">
        <v>41</v>
      </c>
      <c r="K1136" s="224">
        <v>42</v>
      </c>
      <c r="L1136" s="224">
        <v>38</v>
      </c>
      <c r="M1136" s="224">
        <v>43</v>
      </c>
      <c r="N1136" s="224">
        <v>42</v>
      </c>
      <c r="O1136" s="224">
        <v>44.511830334398809</v>
      </c>
      <c r="P1136" s="224">
        <v>26</v>
      </c>
      <c r="Q1136" s="224">
        <v>51</v>
      </c>
      <c r="R1136" s="224">
        <v>44.3</v>
      </c>
      <c r="S1136" s="224">
        <v>46</v>
      </c>
      <c r="T1136" s="224">
        <v>36</v>
      </c>
      <c r="U1136" s="231">
        <v>37.5</v>
      </c>
      <c r="V1136" s="224">
        <v>53.7</v>
      </c>
      <c r="W1136" s="224">
        <v>38</v>
      </c>
      <c r="X1136" s="224">
        <v>44.029000000000003</v>
      </c>
      <c r="Y1136" s="221"/>
      <c r="Z1136" s="222"/>
      <c r="AA1136" s="222"/>
      <c r="AB1136" s="222"/>
      <c r="AC1136" s="222"/>
      <c r="AD1136" s="222"/>
      <c r="AE1136" s="222"/>
      <c r="AF1136" s="222"/>
      <c r="AG1136" s="222"/>
      <c r="AH1136" s="222"/>
      <c r="AI1136" s="222"/>
      <c r="AJ1136" s="222"/>
      <c r="AK1136" s="222"/>
      <c r="AL1136" s="222"/>
      <c r="AM1136" s="222"/>
      <c r="AN1136" s="222"/>
      <c r="AO1136" s="222"/>
      <c r="AP1136" s="222"/>
      <c r="AQ1136" s="222"/>
      <c r="AR1136" s="222"/>
      <c r="AS1136" s="222"/>
      <c r="AT1136" s="222"/>
      <c r="AU1136" s="222"/>
      <c r="AV1136" s="222"/>
      <c r="AW1136" s="222"/>
      <c r="AX1136" s="222"/>
      <c r="AY1136" s="222"/>
      <c r="AZ1136" s="222"/>
      <c r="BA1136" s="222"/>
      <c r="BB1136" s="222"/>
      <c r="BC1136" s="222"/>
      <c r="BD1136" s="222"/>
      <c r="BE1136" s="222"/>
      <c r="BF1136" s="222"/>
      <c r="BG1136" s="222"/>
      <c r="BH1136" s="222"/>
      <c r="BI1136" s="222"/>
      <c r="BJ1136" s="222"/>
      <c r="BK1136" s="222"/>
      <c r="BL1136" s="222"/>
      <c r="BM1136" s="223">
        <v>121</v>
      </c>
    </row>
    <row r="1137" spans="1:65">
      <c r="A1137" s="29"/>
      <c r="B1137" s="19">
        <v>1</v>
      </c>
      <c r="C1137" s="9">
        <v>6</v>
      </c>
      <c r="D1137" s="224">
        <v>39</v>
      </c>
      <c r="E1137" s="224">
        <v>42.042531948255629</v>
      </c>
      <c r="F1137" s="224">
        <v>36.128</v>
      </c>
      <c r="G1137" s="231">
        <v>45.080999999999996</v>
      </c>
      <c r="H1137" s="224">
        <v>48.3</v>
      </c>
      <c r="I1137" s="224">
        <v>41</v>
      </c>
      <c r="J1137" s="224">
        <v>40</v>
      </c>
      <c r="K1137" s="224">
        <v>43</v>
      </c>
      <c r="L1137" s="224">
        <v>38</v>
      </c>
      <c r="M1137" s="224">
        <v>43</v>
      </c>
      <c r="N1137" s="224">
        <v>40</v>
      </c>
      <c r="O1137" s="224">
        <v>44.7723539227703</v>
      </c>
      <c r="P1137" s="224">
        <v>31</v>
      </c>
      <c r="Q1137" s="224">
        <v>51</v>
      </c>
      <c r="R1137" s="224">
        <v>35.700000000000003</v>
      </c>
      <c r="S1137" s="224">
        <v>46</v>
      </c>
      <c r="T1137" s="224">
        <v>37.200000000000003</v>
      </c>
      <c r="U1137" s="224">
        <v>45.1</v>
      </c>
      <c r="V1137" s="224">
        <v>55.4</v>
      </c>
      <c r="W1137" s="224">
        <v>41</v>
      </c>
      <c r="X1137" s="224">
        <v>45.996000000000002</v>
      </c>
      <c r="Y1137" s="221"/>
      <c r="Z1137" s="222"/>
      <c r="AA1137" s="222"/>
      <c r="AB1137" s="222"/>
      <c r="AC1137" s="222"/>
      <c r="AD1137" s="222"/>
      <c r="AE1137" s="222"/>
      <c r="AF1137" s="222"/>
      <c r="AG1137" s="222"/>
      <c r="AH1137" s="222"/>
      <c r="AI1137" s="222"/>
      <c r="AJ1137" s="222"/>
      <c r="AK1137" s="222"/>
      <c r="AL1137" s="222"/>
      <c r="AM1137" s="222"/>
      <c r="AN1137" s="222"/>
      <c r="AO1137" s="222"/>
      <c r="AP1137" s="222"/>
      <c r="AQ1137" s="222"/>
      <c r="AR1137" s="222"/>
      <c r="AS1137" s="222"/>
      <c r="AT1137" s="222"/>
      <c r="AU1137" s="222"/>
      <c r="AV1137" s="222"/>
      <c r="AW1137" s="222"/>
      <c r="AX1137" s="222"/>
      <c r="AY1137" s="222"/>
      <c r="AZ1137" s="222"/>
      <c r="BA1137" s="222"/>
      <c r="BB1137" s="222"/>
      <c r="BC1137" s="222"/>
      <c r="BD1137" s="222"/>
      <c r="BE1137" s="222"/>
      <c r="BF1137" s="222"/>
      <c r="BG1137" s="222"/>
      <c r="BH1137" s="222"/>
      <c r="BI1137" s="222"/>
      <c r="BJ1137" s="222"/>
      <c r="BK1137" s="222"/>
      <c r="BL1137" s="222"/>
      <c r="BM1137" s="225"/>
    </row>
    <row r="1138" spans="1:65">
      <c r="A1138" s="29"/>
      <c r="B1138" s="20" t="s">
        <v>257</v>
      </c>
      <c r="C1138" s="12"/>
      <c r="D1138" s="226">
        <v>37.666666666666664</v>
      </c>
      <c r="E1138" s="226">
        <v>41.787524888678639</v>
      </c>
      <c r="F1138" s="226">
        <v>36.283333333333331</v>
      </c>
      <c r="G1138" s="226">
        <v>47.428916666666659</v>
      </c>
      <c r="H1138" s="226">
        <v>47.816666666666663</v>
      </c>
      <c r="I1138" s="226">
        <v>41.166666666666664</v>
      </c>
      <c r="J1138" s="226">
        <v>40.666666666666664</v>
      </c>
      <c r="K1138" s="226">
        <v>42.166666666666664</v>
      </c>
      <c r="L1138" s="226">
        <v>37.833333333333336</v>
      </c>
      <c r="M1138" s="226">
        <v>43.666666666666664</v>
      </c>
      <c r="N1138" s="226">
        <v>39.833333333333336</v>
      </c>
      <c r="O1138" s="226">
        <v>43.738780702227899</v>
      </c>
      <c r="P1138" s="226">
        <v>29</v>
      </c>
      <c r="Q1138" s="226">
        <v>49.666666666666664</v>
      </c>
      <c r="R1138" s="226">
        <v>38.966666666666669</v>
      </c>
      <c r="S1138" s="226">
        <v>45.666666666666664</v>
      </c>
      <c r="T1138" s="226">
        <v>36.300000000000004</v>
      </c>
      <c r="U1138" s="226">
        <v>44.666666666666664</v>
      </c>
      <c r="V1138" s="226">
        <v>54.633333333333326</v>
      </c>
      <c r="W1138" s="226">
        <v>39.333333333333336</v>
      </c>
      <c r="X1138" s="226">
        <v>45.1995</v>
      </c>
      <c r="Y1138" s="221"/>
      <c r="Z1138" s="222"/>
      <c r="AA1138" s="222"/>
      <c r="AB1138" s="222"/>
      <c r="AC1138" s="222"/>
      <c r="AD1138" s="222"/>
      <c r="AE1138" s="222"/>
      <c r="AF1138" s="222"/>
      <c r="AG1138" s="222"/>
      <c r="AH1138" s="222"/>
      <c r="AI1138" s="222"/>
      <c r="AJ1138" s="222"/>
      <c r="AK1138" s="222"/>
      <c r="AL1138" s="222"/>
      <c r="AM1138" s="222"/>
      <c r="AN1138" s="222"/>
      <c r="AO1138" s="222"/>
      <c r="AP1138" s="222"/>
      <c r="AQ1138" s="222"/>
      <c r="AR1138" s="222"/>
      <c r="AS1138" s="222"/>
      <c r="AT1138" s="222"/>
      <c r="AU1138" s="222"/>
      <c r="AV1138" s="222"/>
      <c r="AW1138" s="222"/>
      <c r="AX1138" s="222"/>
      <c r="AY1138" s="222"/>
      <c r="AZ1138" s="222"/>
      <c r="BA1138" s="222"/>
      <c r="BB1138" s="222"/>
      <c r="BC1138" s="222"/>
      <c r="BD1138" s="222"/>
      <c r="BE1138" s="222"/>
      <c r="BF1138" s="222"/>
      <c r="BG1138" s="222"/>
      <c r="BH1138" s="222"/>
      <c r="BI1138" s="222"/>
      <c r="BJ1138" s="222"/>
      <c r="BK1138" s="222"/>
      <c r="BL1138" s="222"/>
      <c r="BM1138" s="225"/>
    </row>
    <row r="1139" spans="1:65">
      <c r="A1139" s="29"/>
      <c r="B1139" s="3" t="s">
        <v>258</v>
      </c>
      <c r="C1139" s="28"/>
      <c r="D1139" s="224">
        <v>38</v>
      </c>
      <c r="E1139" s="224">
        <v>41.99406855644304</v>
      </c>
      <c r="F1139" s="224">
        <v>36.192</v>
      </c>
      <c r="G1139" s="224">
        <v>47.542000000000002</v>
      </c>
      <c r="H1139" s="224">
        <v>47.85</v>
      </c>
      <c r="I1139" s="224">
        <v>41</v>
      </c>
      <c r="J1139" s="224">
        <v>40.5</v>
      </c>
      <c r="K1139" s="224">
        <v>42</v>
      </c>
      <c r="L1139" s="224">
        <v>38</v>
      </c>
      <c r="M1139" s="224">
        <v>44</v>
      </c>
      <c r="N1139" s="224">
        <v>39.5</v>
      </c>
      <c r="O1139" s="224">
        <v>43.578549904819148</v>
      </c>
      <c r="P1139" s="224">
        <v>29</v>
      </c>
      <c r="Q1139" s="224">
        <v>50</v>
      </c>
      <c r="R1139" s="224">
        <v>38.65</v>
      </c>
      <c r="S1139" s="224">
        <v>46</v>
      </c>
      <c r="T1139" s="224">
        <v>36.450000000000003</v>
      </c>
      <c r="U1139" s="224">
        <v>45.75</v>
      </c>
      <c r="V1139" s="224">
        <v>54.75</v>
      </c>
      <c r="W1139" s="224">
        <v>39.5</v>
      </c>
      <c r="X1139" s="224">
        <v>45.500500000000002</v>
      </c>
      <c r="Y1139" s="221"/>
      <c r="Z1139" s="222"/>
      <c r="AA1139" s="222"/>
      <c r="AB1139" s="222"/>
      <c r="AC1139" s="222"/>
      <c r="AD1139" s="222"/>
      <c r="AE1139" s="222"/>
      <c r="AF1139" s="222"/>
      <c r="AG1139" s="222"/>
      <c r="AH1139" s="222"/>
      <c r="AI1139" s="222"/>
      <c r="AJ1139" s="222"/>
      <c r="AK1139" s="222"/>
      <c r="AL1139" s="222"/>
      <c r="AM1139" s="222"/>
      <c r="AN1139" s="222"/>
      <c r="AO1139" s="222"/>
      <c r="AP1139" s="222"/>
      <c r="AQ1139" s="222"/>
      <c r="AR1139" s="222"/>
      <c r="AS1139" s="222"/>
      <c r="AT1139" s="222"/>
      <c r="AU1139" s="222"/>
      <c r="AV1139" s="222"/>
      <c r="AW1139" s="222"/>
      <c r="AX1139" s="222"/>
      <c r="AY1139" s="222"/>
      <c r="AZ1139" s="222"/>
      <c r="BA1139" s="222"/>
      <c r="BB1139" s="222"/>
      <c r="BC1139" s="222"/>
      <c r="BD1139" s="222"/>
      <c r="BE1139" s="222"/>
      <c r="BF1139" s="222"/>
      <c r="BG1139" s="222"/>
      <c r="BH1139" s="222"/>
      <c r="BI1139" s="222"/>
      <c r="BJ1139" s="222"/>
      <c r="BK1139" s="222"/>
      <c r="BL1139" s="222"/>
      <c r="BM1139" s="225"/>
    </row>
    <row r="1140" spans="1:65">
      <c r="A1140" s="29"/>
      <c r="B1140" s="3" t="s">
        <v>259</v>
      </c>
      <c r="C1140" s="28"/>
      <c r="D1140" s="224">
        <v>1.0327955589886444</v>
      </c>
      <c r="E1140" s="224">
        <v>0.68798952042520578</v>
      </c>
      <c r="F1140" s="224">
        <v>1.0356718914147804</v>
      </c>
      <c r="G1140" s="224">
        <v>1.258026765083583</v>
      </c>
      <c r="H1140" s="224">
        <v>1.262405111945714</v>
      </c>
      <c r="I1140" s="224">
        <v>1.602081978759722</v>
      </c>
      <c r="J1140" s="224">
        <v>0.81649658092772603</v>
      </c>
      <c r="K1140" s="224">
        <v>0.40824829046386302</v>
      </c>
      <c r="L1140" s="224">
        <v>0.40824829046386302</v>
      </c>
      <c r="M1140" s="224">
        <v>0.51639777949432231</v>
      </c>
      <c r="N1140" s="224">
        <v>1.1690451944500122</v>
      </c>
      <c r="O1140" s="224">
        <v>0.77641012326887393</v>
      </c>
      <c r="P1140" s="224">
        <v>1.8973665961010275</v>
      </c>
      <c r="Q1140" s="224">
        <v>1.6329931618554521</v>
      </c>
      <c r="R1140" s="224">
        <v>3.0852336486345173</v>
      </c>
      <c r="S1140" s="224">
        <v>0.51639777949432231</v>
      </c>
      <c r="T1140" s="224">
        <v>0.98792712281827766</v>
      </c>
      <c r="U1140" s="224">
        <v>3.7060311205744974</v>
      </c>
      <c r="V1140" s="224">
        <v>1.0269696522617731</v>
      </c>
      <c r="W1140" s="224">
        <v>1.6329931618554521</v>
      </c>
      <c r="X1140" s="224">
        <v>1.6289555856437594</v>
      </c>
      <c r="Y1140" s="221"/>
      <c r="Z1140" s="222"/>
      <c r="AA1140" s="222"/>
      <c r="AB1140" s="222"/>
      <c r="AC1140" s="222"/>
      <c r="AD1140" s="222"/>
      <c r="AE1140" s="222"/>
      <c r="AF1140" s="222"/>
      <c r="AG1140" s="222"/>
      <c r="AH1140" s="222"/>
      <c r="AI1140" s="222"/>
      <c r="AJ1140" s="222"/>
      <c r="AK1140" s="222"/>
      <c r="AL1140" s="222"/>
      <c r="AM1140" s="222"/>
      <c r="AN1140" s="222"/>
      <c r="AO1140" s="222"/>
      <c r="AP1140" s="222"/>
      <c r="AQ1140" s="222"/>
      <c r="AR1140" s="222"/>
      <c r="AS1140" s="222"/>
      <c r="AT1140" s="222"/>
      <c r="AU1140" s="222"/>
      <c r="AV1140" s="222"/>
      <c r="AW1140" s="222"/>
      <c r="AX1140" s="222"/>
      <c r="AY1140" s="222"/>
      <c r="AZ1140" s="222"/>
      <c r="BA1140" s="222"/>
      <c r="BB1140" s="222"/>
      <c r="BC1140" s="222"/>
      <c r="BD1140" s="222"/>
      <c r="BE1140" s="222"/>
      <c r="BF1140" s="222"/>
      <c r="BG1140" s="222"/>
      <c r="BH1140" s="222"/>
      <c r="BI1140" s="222"/>
      <c r="BJ1140" s="222"/>
      <c r="BK1140" s="222"/>
      <c r="BL1140" s="222"/>
      <c r="BM1140" s="225"/>
    </row>
    <row r="1141" spans="1:65">
      <c r="A1141" s="29"/>
      <c r="B1141" s="3" t="s">
        <v>86</v>
      </c>
      <c r="C1141" s="28"/>
      <c r="D1141" s="13">
        <v>2.7419351123592332E-2</v>
      </c>
      <c r="E1141" s="13">
        <v>1.6463993075876111E-2</v>
      </c>
      <c r="F1141" s="13">
        <v>2.8544011706424819E-2</v>
      </c>
      <c r="G1141" s="13">
        <v>2.6524467634904514E-2</v>
      </c>
      <c r="H1141" s="13">
        <v>2.6400943435602248E-2</v>
      </c>
      <c r="I1141" s="13">
        <v>3.8916971143960859E-2</v>
      </c>
      <c r="J1141" s="13">
        <v>2.0077784776911297E-2</v>
      </c>
      <c r="K1141" s="13">
        <v>9.6817776394592034E-3</v>
      </c>
      <c r="L1141" s="13">
        <v>1.0790703712701225E-2</v>
      </c>
      <c r="M1141" s="13">
        <v>1.1825903347198222E-2</v>
      </c>
      <c r="N1141" s="13">
        <v>2.9348414923431269E-2</v>
      </c>
      <c r="O1141" s="13">
        <v>1.7751069206858944E-2</v>
      </c>
      <c r="P1141" s="13">
        <v>6.5426434348311288E-2</v>
      </c>
      <c r="Q1141" s="13">
        <v>3.2879056950109772E-2</v>
      </c>
      <c r="R1141" s="13">
        <v>7.9176227082151857E-2</v>
      </c>
      <c r="S1141" s="13">
        <v>1.1307980572868373E-2</v>
      </c>
      <c r="T1141" s="13">
        <v>2.7215623218134366E-2</v>
      </c>
      <c r="U1141" s="13">
        <v>8.2970845983011132E-2</v>
      </c>
      <c r="V1141" s="13">
        <v>1.8797492109733492E-2</v>
      </c>
      <c r="W1141" s="13">
        <v>4.1516775301409799E-2</v>
      </c>
      <c r="X1141" s="13">
        <v>3.6039239054497491E-2</v>
      </c>
      <c r="Y1141" s="149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29"/>
      <c r="B1142" s="3" t="s">
        <v>260</v>
      </c>
      <c r="C1142" s="28"/>
      <c r="D1142" s="13">
        <v>-0.10685743122938041</v>
      </c>
      <c r="E1142" s="13">
        <v>-9.1446728767970997E-3</v>
      </c>
      <c r="F1142" s="13">
        <v>-0.13965868486122168</v>
      </c>
      <c r="G1142" s="13">
        <v>0.12462259643383145</v>
      </c>
      <c r="H1142" s="13">
        <v>0.13381682734641931</v>
      </c>
      <c r="I1142" s="13">
        <v>-2.3866307582552926E-2</v>
      </c>
      <c r="J1142" s="13">
        <v>-3.5722182389242518E-2</v>
      </c>
      <c r="K1142" s="13">
        <v>-1.5455796917362985E-4</v>
      </c>
      <c r="L1142" s="13">
        <v>-0.1029054729604838</v>
      </c>
      <c r="M1142" s="13">
        <v>3.541306645089537E-2</v>
      </c>
      <c r="N1142" s="13">
        <v>-5.5481973733725209E-2</v>
      </c>
      <c r="O1142" s="13">
        <v>3.7123016405733678E-2</v>
      </c>
      <c r="P1142" s="13">
        <v>-0.31235926121200075</v>
      </c>
      <c r="Q1142" s="13">
        <v>0.17768356413117092</v>
      </c>
      <c r="R1142" s="13">
        <v>-7.6032156731987266E-2</v>
      </c>
      <c r="S1142" s="13">
        <v>8.2836565677653962E-2</v>
      </c>
      <c r="T1142" s="13">
        <v>-0.13926348903433194</v>
      </c>
      <c r="U1142" s="13">
        <v>5.9124816064274555E-2</v>
      </c>
      <c r="V1142" s="13">
        <v>0.29545192054428804</v>
      </c>
      <c r="W1142" s="13">
        <v>-6.7337848540414802E-2</v>
      </c>
      <c r="X1142" s="13">
        <v>7.1759226649936947E-2</v>
      </c>
      <c r="Y1142" s="149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45" t="s">
        <v>261</v>
      </c>
      <c r="C1143" s="46"/>
      <c r="D1143" s="44">
        <v>0.81</v>
      </c>
      <c r="E1143" s="44">
        <v>0</v>
      </c>
      <c r="F1143" s="44">
        <v>1.0900000000000001</v>
      </c>
      <c r="G1143" s="44">
        <v>1.1100000000000001</v>
      </c>
      <c r="H1143" s="44">
        <v>1.19</v>
      </c>
      <c r="I1143" s="44">
        <v>0.12</v>
      </c>
      <c r="J1143" s="44">
        <v>0.22</v>
      </c>
      <c r="K1143" s="44">
        <v>7.0000000000000007E-2</v>
      </c>
      <c r="L1143" s="44">
        <v>0.78</v>
      </c>
      <c r="M1143" s="44">
        <v>0.37</v>
      </c>
      <c r="N1143" s="44">
        <v>0.39</v>
      </c>
      <c r="O1143" s="44">
        <v>0.39</v>
      </c>
      <c r="P1143" s="44">
        <v>2.5299999999999998</v>
      </c>
      <c r="Q1143" s="44">
        <v>1.56</v>
      </c>
      <c r="R1143" s="44">
        <v>0.56000000000000005</v>
      </c>
      <c r="S1143" s="44">
        <v>0.77</v>
      </c>
      <c r="T1143" s="44">
        <v>1.08</v>
      </c>
      <c r="U1143" s="44">
        <v>0.56999999999999995</v>
      </c>
      <c r="V1143" s="44">
        <v>2.54</v>
      </c>
      <c r="W1143" s="44">
        <v>0.49</v>
      </c>
      <c r="X1143" s="44">
        <v>0.67</v>
      </c>
      <c r="Y1143" s="149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BM1144" s="55"/>
    </row>
    <row r="1145" spans="1:65" ht="15">
      <c r="B1145" s="8" t="s">
        <v>606</v>
      </c>
      <c r="BM1145" s="27" t="s">
        <v>66</v>
      </c>
    </row>
    <row r="1146" spans="1:65" ht="15">
      <c r="A1146" s="24" t="s">
        <v>45</v>
      </c>
      <c r="B1146" s="18" t="s">
        <v>110</v>
      </c>
      <c r="C1146" s="15" t="s">
        <v>111</v>
      </c>
      <c r="D1146" s="16" t="s">
        <v>226</v>
      </c>
      <c r="E1146" s="17" t="s">
        <v>226</v>
      </c>
      <c r="F1146" s="17" t="s">
        <v>226</v>
      </c>
      <c r="G1146" s="17" t="s">
        <v>226</v>
      </c>
      <c r="H1146" s="17" t="s">
        <v>226</v>
      </c>
      <c r="I1146" s="17" t="s">
        <v>226</v>
      </c>
      <c r="J1146" s="17" t="s">
        <v>226</v>
      </c>
      <c r="K1146" s="17" t="s">
        <v>226</v>
      </c>
      <c r="L1146" s="17" t="s">
        <v>226</v>
      </c>
      <c r="M1146" s="17" t="s">
        <v>226</v>
      </c>
      <c r="N1146" s="17" t="s">
        <v>226</v>
      </c>
      <c r="O1146" s="17" t="s">
        <v>226</v>
      </c>
      <c r="P1146" s="17" t="s">
        <v>226</v>
      </c>
      <c r="Q1146" s="17" t="s">
        <v>226</v>
      </c>
      <c r="R1146" s="17" t="s">
        <v>226</v>
      </c>
      <c r="S1146" s="149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1</v>
      </c>
    </row>
    <row r="1147" spans="1:65">
      <c r="A1147" s="29"/>
      <c r="B1147" s="19" t="s">
        <v>227</v>
      </c>
      <c r="C1147" s="9" t="s">
        <v>227</v>
      </c>
      <c r="D1147" s="147" t="s">
        <v>230</v>
      </c>
      <c r="E1147" s="148" t="s">
        <v>231</v>
      </c>
      <c r="F1147" s="148" t="s">
        <v>233</v>
      </c>
      <c r="G1147" s="148" t="s">
        <v>235</v>
      </c>
      <c r="H1147" s="148" t="s">
        <v>236</v>
      </c>
      <c r="I1147" s="148" t="s">
        <v>237</v>
      </c>
      <c r="J1147" s="148" t="s">
        <v>238</v>
      </c>
      <c r="K1147" s="148" t="s">
        <v>239</v>
      </c>
      <c r="L1147" s="148" t="s">
        <v>240</v>
      </c>
      <c r="M1147" s="148" t="s">
        <v>241</v>
      </c>
      <c r="N1147" s="148" t="s">
        <v>242</v>
      </c>
      <c r="O1147" s="148" t="s">
        <v>244</v>
      </c>
      <c r="P1147" s="148" t="s">
        <v>281</v>
      </c>
      <c r="Q1147" s="148" t="s">
        <v>250</v>
      </c>
      <c r="R1147" s="148" t="s">
        <v>251</v>
      </c>
      <c r="S1147" s="149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 t="s">
        <v>3</v>
      </c>
    </row>
    <row r="1148" spans="1:65">
      <c r="A1148" s="29"/>
      <c r="B1148" s="19"/>
      <c r="C1148" s="9"/>
      <c r="D1148" s="10" t="s">
        <v>284</v>
      </c>
      <c r="E1148" s="11" t="s">
        <v>284</v>
      </c>
      <c r="F1148" s="11" t="s">
        <v>285</v>
      </c>
      <c r="G1148" s="11" t="s">
        <v>318</v>
      </c>
      <c r="H1148" s="11" t="s">
        <v>284</v>
      </c>
      <c r="I1148" s="11" t="s">
        <v>284</v>
      </c>
      <c r="J1148" s="11" t="s">
        <v>284</v>
      </c>
      <c r="K1148" s="11" t="s">
        <v>284</v>
      </c>
      <c r="L1148" s="11" t="s">
        <v>284</v>
      </c>
      <c r="M1148" s="11" t="s">
        <v>284</v>
      </c>
      <c r="N1148" s="11" t="s">
        <v>318</v>
      </c>
      <c r="O1148" s="11" t="s">
        <v>318</v>
      </c>
      <c r="P1148" s="11" t="s">
        <v>318</v>
      </c>
      <c r="Q1148" s="11" t="s">
        <v>285</v>
      </c>
      <c r="R1148" s="11" t="s">
        <v>285</v>
      </c>
      <c r="S1148" s="149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1</v>
      </c>
    </row>
    <row r="1149" spans="1:65">
      <c r="A1149" s="29"/>
      <c r="B1149" s="19"/>
      <c r="C1149" s="9"/>
      <c r="D1149" s="25" t="s">
        <v>319</v>
      </c>
      <c r="E1149" s="25" t="s">
        <v>320</v>
      </c>
      <c r="F1149" s="25" t="s">
        <v>321</v>
      </c>
      <c r="G1149" s="25" t="s">
        <v>321</v>
      </c>
      <c r="H1149" s="25" t="s">
        <v>321</v>
      </c>
      <c r="I1149" s="25" t="s">
        <v>321</v>
      </c>
      <c r="J1149" s="25" t="s">
        <v>321</v>
      </c>
      <c r="K1149" s="25" t="s">
        <v>321</v>
      </c>
      <c r="L1149" s="25" t="s">
        <v>321</v>
      </c>
      <c r="M1149" s="25" t="s">
        <v>321</v>
      </c>
      <c r="N1149" s="25" t="s">
        <v>319</v>
      </c>
      <c r="O1149" s="25" t="s">
        <v>319</v>
      </c>
      <c r="P1149" s="25" t="s">
        <v>322</v>
      </c>
      <c r="Q1149" s="25" t="s">
        <v>319</v>
      </c>
      <c r="R1149" s="25" t="s">
        <v>256</v>
      </c>
      <c r="S1149" s="149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8">
        <v>1</v>
      </c>
      <c r="C1150" s="14">
        <v>1</v>
      </c>
      <c r="D1150" s="228">
        <v>7.9</v>
      </c>
      <c r="E1150" s="220">
        <v>29.068171051240544</v>
      </c>
      <c r="F1150" s="228">
        <v>42.041999999999994</v>
      </c>
      <c r="G1150" s="228">
        <v>2.6</v>
      </c>
      <c r="H1150" s="220">
        <v>27.4</v>
      </c>
      <c r="I1150" s="220">
        <v>31.4</v>
      </c>
      <c r="J1150" s="220">
        <v>20.6</v>
      </c>
      <c r="K1150" s="220">
        <v>22.7</v>
      </c>
      <c r="L1150" s="220">
        <v>20.399999999999999</v>
      </c>
      <c r="M1150" s="220">
        <v>28.3</v>
      </c>
      <c r="N1150" s="220">
        <v>36.307684126350004</v>
      </c>
      <c r="O1150" s="220">
        <v>31</v>
      </c>
      <c r="P1150" s="220">
        <v>34.799999999999997</v>
      </c>
      <c r="Q1150" s="220">
        <v>41.6</v>
      </c>
      <c r="R1150" s="228">
        <v>2</v>
      </c>
      <c r="S1150" s="221"/>
      <c r="T1150" s="222"/>
      <c r="U1150" s="222"/>
      <c r="V1150" s="222"/>
      <c r="W1150" s="222"/>
      <c r="X1150" s="222"/>
      <c r="Y1150" s="222"/>
      <c r="Z1150" s="222"/>
      <c r="AA1150" s="222"/>
      <c r="AB1150" s="222"/>
      <c r="AC1150" s="222"/>
      <c r="AD1150" s="222"/>
      <c r="AE1150" s="222"/>
      <c r="AF1150" s="222"/>
      <c r="AG1150" s="222"/>
      <c r="AH1150" s="222"/>
      <c r="AI1150" s="222"/>
      <c r="AJ1150" s="222"/>
      <c r="AK1150" s="222"/>
      <c r="AL1150" s="222"/>
      <c r="AM1150" s="222"/>
      <c r="AN1150" s="222"/>
      <c r="AO1150" s="222"/>
      <c r="AP1150" s="222"/>
      <c r="AQ1150" s="222"/>
      <c r="AR1150" s="222"/>
      <c r="AS1150" s="222"/>
      <c r="AT1150" s="222"/>
      <c r="AU1150" s="222"/>
      <c r="AV1150" s="222"/>
      <c r="AW1150" s="222"/>
      <c r="AX1150" s="222"/>
      <c r="AY1150" s="222"/>
      <c r="AZ1150" s="222"/>
      <c r="BA1150" s="222"/>
      <c r="BB1150" s="222"/>
      <c r="BC1150" s="222"/>
      <c r="BD1150" s="222"/>
      <c r="BE1150" s="222"/>
      <c r="BF1150" s="222"/>
      <c r="BG1150" s="222"/>
      <c r="BH1150" s="222"/>
      <c r="BI1150" s="222"/>
      <c r="BJ1150" s="222"/>
      <c r="BK1150" s="222"/>
      <c r="BL1150" s="222"/>
      <c r="BM1150" s="223">
        <v>1</v>
      </c>
    </row>
    <row r="1151" spans="1:65">
      <c r="A1151" s="29"/>
      <c r="B1151" s="19">
        <v>1</v>
      </c>
      <c r="C1151" s="9">
        <v>2</v>
      </c>
      <c r="D1151" s="230">
        <v>8.1</v>
      </c>
      <c r="E1151" s="224">
        <v>28.566200571164519</v>
      </c>
      <c r="F1151" s="230">
        <v>42.335999999999999</v>
      </c>
      <c r="G1151" s="230">
        <v>2</v>
      </c>
      <c r="H1151" s="224">
        <v>26.7</v>
      </c>
      <c r="I1151" s="224">
        <v>32.1</v>
      </c>
      <c r="J1151" s="224">
        <v>21.7</v>
      </c>
      <c r="K1151" s="224">
        <v>23.4</v>
      </c>
      <c r="L1151" s="224">
        <v>20.7</v>
      </c>
      <c r="M1151" s="224">
        <v>24.6</v>
      </c>
      <c r="N1151" s="224">
        <v>36.11089653885</v>
      </c>
      <c r="O1151" s="224">
        <v>30.2</v>
      </c>
      <c r="P1151" s="224">
        <v>37.299999999999997</v>
      </c>
      <c r="Q1151" s="224">
        <v>40.200000000000003</v>
      </c>
      <c r="R1151" s="230">
        <v>2</v>
      </c>
      <c r="S1151" s="221"/>
      <c r="T1151" s="222"/>
      <c r="U1151" s="222"/>
      <c r="V1151" s="222"/>
      <c r="W1151" s="222"/>
      <c r="X1151" s="222"/>
      <c r="Y1151" s="222"/>
      <c r="Z1151" s="222"/>
      <c r="AA1151" s="222"/>
      <c r="AB1151" s="222"/>
      <c r="AC1151" s="222"/>
      <c r="AD1151" s="222"/>
      <c r="AE1151" s="222"/>
      <c r="AF1151" s="222"/>
      <c r="AG1151" s="222"/>
      <c r="AH1151" s="222"/>
      <c r="AI1151" s="222"/>
      <c r="AJ1151" s="222"/>
      <c r="AK1151" s="222"/>
      <c r="AL1151" s="222"/>
      <c r="AM1151" s="222"/>
      <c r="AN1151" s="222"/>
      <c r="AO1151" s="222"/>
      <c r="AP1151" s="222"/>
      <c r="AQ1151" s="222"/>
      <c r="AR1151" s="222"/>
      <c r="AS1151" s="222"/>
      <c r="AT1151" s="222"/>
      <c r="AU1151" s="222"/>
      <c r="AV1151" s="222"/>
      <c r="AW1151" s="222"/>
      <c r="AX1151" s="222"/>
      <c r="AY1151" s="222"/>
      <c r="AZ1151" s="222"/>
      <c r="BA1151" s="222"/>
      <c r="BB1151" s="222"/>
      <c r="BC1151" s="222"/>
      <c r="BD1151" s="222"/>
      <c r="BE1151" s="222"/>
      <c r="BF1151" s="222"/>
      <c r="BG1151" s="222"/>
      <c r="BH1151" s="222"/>
      <c r="BI1151" s="222"/>
      <c r="BJ1151" s="222"/>
      <c r="BK1151" s="222"/>
      <c r="BL1151" s="222"/>
      <c r="BM1151" s="223">
        <v>17</v>
      </c>
    </row>
    <row r="1152" spans="1:65">
      <c r="A1152" s="29"/>
      <c r="B1152" s="19">
        <v>1</v>
      </c>
      <c r="C1152" s="9">
        <v>3</v>
      </c>
      <c r="D1152" s="230">
        <v>8</v>
      </c>
      <c r="E1152" s="224">
        <v>28.404851020986367</v>
      </c>
      <c r="F1152" s="230">
        <v>41.728400000000001</v>
      </c>
      <c r="G1152" s="230">
        <v>2.5</v>
      </c>
      <c r="H1152" s="224">
        <v>27</v>
      </c>
      <c r="I1152" s="224">
        <v>33.299999999999997</v>
      </c>
      <c r="J1152" s="224">
        <v>18.3</v>
      </c>
      <c r="K1152" s="224">
        <v>23.3</v>
      </c>
      <c r="L1152" s="224">
        <v>22.4</v>
      </c>
      <c r="M1152" s="224">
        <v>27</v>
      </c>
      <c r="N1152" s="224">
        <v>36.252391997849998</v>
      </c>
      <c r="O1152" s="224">
        <v>31.3</v>
      </c>
      <c r="P1152" s="224">
        <v>35.4</v>
      </c>
      <c r="Q1152" s="224">
        <v>41.4</v>
      </c>
      <c r="R1152" s="230">
        <v>2</v>
      </c>
      <c r="S1152" s="221"/>
      <c r="T1152" s="222"/>
      <c r="U1152" s="222"/>
      <c r="V1152" s="222"/>
      <c r="W1152" s="222"/>
      <c r="X1152" s="222"/>
      <c r="Y1152" s="222"/>
      <c r="Z1152" s="222"/>
      <c r="AA1152" s="222"/>
      <c r="AB1152" s="222"/>
      <c r="AC1152" s="222"/>
      <c r="AD1152" s="222"/>
      <c r="AE1152" s="222"/>
      <c r="AF1152" s="222"/>
      <c r="AG1152" s="222"/>
      <c r="AH1152" s="222"/>
      <c r="AI1152" s="222"/>
      <c r="AJ1152" s="222"/>
      <c r="AK1152" s="222"/>
      <c r="AL1152" s="222"/>
      <c r="AM1152" s="222"/>
      <c r="AN1152" s="222"/>
      <c r="AO1152" s="222"/>
      <c r="AP1152" s="222"/>
      <c r="AQ1152" s="222"/>
      <c r="AR1152" s="222"/>
      <c r="AS1152" s="222"/>
      <c r="AT1152" s="222"/>
      <c r="AU1152" s="222"/>
      <c r="AV1152" s="222"/>
      <c r="AW1152" s="222"/>
      <c r="AX1152" s="222"/>
      <c r="AY1152" s="222"/>
      <c r="AZ1152" s="222"/>
      <c r="BA1152" s="222"/>
      <c r="BB1152" s="222"/>
      <c r="BC1152" s="222"/>
      <c r="BD1152" s="222"/>
      <c r="BE1152" s="222"/>
      <c r="BF1152" s="222"/>
      <c r="BG1152" s="222"/>
      <c r="BH1152" s="222"/>
      <c r="BI1152" s="222"/>
      <c r="BJ1152" s="222"/>
      <c r="BK1152" s="222"/>
      <c r="BL1152" s="222"/>
      <c r="BM1152" s="223">
        <v>16</v>
      </c>
    </row>
    <row r="1153" spans="1:65">
      <c r="A1153" s="29"/>
      <c r="B1153" s="19">
        <v>1</v>
      </c>
      <c r="C1153" s="9">
        <v>4</v>
      </c>
      <c r="D1153" s="230">
        <v>8</v>
      </c>
      <c r="E1153" s="224">
        <v>28.055951721122664</v>
      </c>
      <c r="F1153" s="230">
        <v>42.002800000000001</v>
      </c>
      <c r="G1153" s="230">
        <v>2.5</v>
      </c>
      <c r="H1153" s="224">
        <v>27.8</v>
      </c>
      <c r="I1153" s="224">
        <v>31.100000000000005</v>
      </c>
      <c r="J1153" s="224">
        <v>18.399999999999999</v>
      </c>
      <c r="K1153" s="224">
        <v>22.7</v>
      </c>
      <c r="L1153" s="224">
        <v>21.3</v>
      </c>
      <c r="M1153" s="224">
        <v>27.2</v>
      </c>
      <c r="N1153" s="224">
        <v>36.601907398349994</v>
      </c>
      <c r="O1153" s="224">
        <v>32</v>
      </c>
      <c r="P1153" s="224">
        <v>37.6</v>
      </c>
      <c r="Q1153" s="224">
        <v>42.2</v>
      </c>
      <c r="R1153" s="230">
        <v>2</v>
      </c>
      <c r="S1153" s="221"/>
      <c r="T1153" s="222"/>
      <c r="U1153" s="222"/>
      <c r="V1153" s="222"/>
      <c r="W1153" s="222"/>
      <c r="X1153" s="222"/>
      <c r="Y1153" s="222"/>
      <c r="Z1153" s="222"/>
      <c r="AA1153" s="222"/>
      <c r="AB1153" s="222"/>
      <c r="AC1153" s="222"/>
      <c r="AD1153" s="222"/>
      <c r="AE1153" s="222"/>
      <c r="AF1153" s="222"/>
      <c r="AG1153" s="222"/>
      <c r="AH1153" s="222"/>
      <c r="AI1153" s="222"/>
      <c r="AJ1153" s="222"/>
      <c r="AK1153" s="222"/>
      <c r="AL1153" s="222"/>
      <c r="AM1153" s="222"/>
      <c r="AN1153" s="222"/>
      <c r="AO1153" s="222"/>
      <c r="AP1153" s="222"/>
      <c r="AQ1153" s="222"/>
      <c r="AR1153" s="222"/>
      <c r="AS1153" s="222"/>
      <c r="AT1153" s="222"/>
      <c r="AU1153" s="222"/>
      <c r="AV1153" s="222"/>
      <c r="AW1153" s="222"/>
      <c r="AX1153" s="222"/>
      <c r="AY1153" s="222"/>
      <c r="AZ1153" s="222"/>
      <c r="BA1153" s="222"/>
      <c r="BB1153" s="222"/>
      <c r="BC1153" s="222"/>
      <c r="BD1153" s="222"/>
      <c r="BE1153" s="222"/>
      <c r="BF1153" s="222"/>
      <c r="BG1153" s="222"/>
      <c r="BH1153" s="222"/>
      <c r="BI1153" s="222"/>
      <c r="BJ1153" s="222"/>
      <c r="BK1153" s="222"/>
      <c r="BL1153" s="222"/>
      <c r="BM1153" s="223">
        <v>29.394241820356775</v>
      </c>
    </row>
    <row r="1154" spans="1:65">
      <c r="A1154" s="29"/>
      <c r="B1154" s="19">
        <v>1</v>
      </c>
      <c r="C1154" s="9">
        <v>5</v>
      </c>
      <c r="D1154" s="230">
        <v>7.8</v>
      </c>
      <c r="E1154" s="224">
        <v>30.07468716874908</v>
      </c>
      <c r="F1154" s="230">
        <v>42.267400000000002</v>
      </c>
      <c r="G1154" s="231">
        <v>3.5</v>
      </c>
      <c r="H1154" s="224">
        <v>27.1</v>
      </c>
      <c r="I1154" s="224">
        <v>30.1</v>
      </c>
      <c r="J1154" s="224">
        <v>21.3</v>
      </c>
      <c r="K1154" s="224">
        <v>24</v>
      </c>
      <c r="L1154" s="224">
        <v>20.399999999999999</v>
      </c>
      <c r="M1154" s="224">
        <v>27.4</v>
      </c>
      <c r="N1154" s="224">
        <v>36.59766328085</v>
      </c>
      <c r="O1154" s="224">
        <v>31.100000000000005</v>
      </c>
      <c r="P1154" s="224">
        <v>30.5</v>
      </c>
      <c r="Q1154" s="224">
        <v>41.6</v>
      </c>
      <c r="R1154" s="230">
        <v>2</v>
      </c>
      <c r="S1154" s="221"/>
      <c r="T1154" s="222"/>
      <c r="U1154" s="222"/>
      <c r="V1154" s="222"/>
      <c r="W1154" s="222"/>
      <c r="X1154" s="222"/>
      <c r="Y1154" s="222"/>
      <c r="Z1154" s="222"/>
      <c r="AA1154" s="222"/>
      <c r="AB1154" s="222"/>
      <c r="AC1154" s="222"/>
      <c r="AD1154" s="222"/>
      <c r="AE1154" s="222"/>
      <c r="AF1154" s="222"/>
      <c r="AG1154" s="222"/>
      <c r="AH1154" s="222"/>
      <c r="AI1154" s="222"/>
      <c r="AJ1154" s="222"/>
      <c r="AK1154" s="222"/>
      <c r="AL1154" s="222"/>
      <c r="AM1154" s="222"/>
      <c r="AN1154" s="222"/>
      <c r="AO1154" s="222"/>
      <c r="AP1154" s="222"/>
      <c r="AQ1154" s="222"/>
      <c r="AR1154" s="222"/>
      <c r="AS1154" s="222"/>
      <c r="AT1154" s="222"/>
      <c r="AU1154" s="222"/>
      <c r="AV1154" s="222"/>
      <c r="AW1154" s="222"/>
      <c r="AX1154" s="222"/>
      <c r="AY1154" s="222"/>
      <c r="AZ1154" s="222"/>
      <c r="BA1154" s="222"/>
      <c r="BB1154" s="222"/>
      <c r="BC1154" s="222"/>
      <c r="BD1154" s="222"/>
      <c r="BE1154" s="222"/>
      <c r="BF1154" s="222"/>
      <c r="BG1154" s="222"/>
      <c r="BH1154" s="222"/>
      <c r="BI1154" s="222"/>
      <c r="BJ1154" s="222"/>
      <c r="BK1154" s="222"/>
      <c r="BL1154" s="222"/>
      <c r="BM1154" s="223">
        <v>122</v>
      </c>
    </row>
    <row r="1155" spans="1:65">
      <c r="A1155" s="29"/>
      <c r="B1155" s="19">
        <v>1</v>
      </c>
      <c r="C1155" s="9">
        <v>6</v>
      </c>
      <c r="D1155" s="230">
        <v>7.7000000000000011</v>
      </c>
      <c r="E1155" s="224">
        <v>29.539868565683634</v>
      </c>
      <c r="F1155" s="231">
        <v>36.985199999999999</v>
      </c>
      <c r="G1155" s="230">
        <v>2.2999999999999998</v>
      </c>
      <c r="H1155" s="224">
        <v>26.9</v>
      </c>
      <c r="I1155" s="224">
        <v>31.899999999999995</v>
      </c>
      <c r="J1155" s="224">
        <v>20.5</v>
      </c>
      <c r="K1155" s="224">
        <v>21.3</v>
      </c>
      <c r="L1155" s="224">
        <v>19.600000000000001</v>
      </c>
      <c r="M1155" s="224">
        <v>29.7</v>
      </c>
      <c r="N1155" s="224">
        <v>36.839686702350001</v>
      </c>
      <c r="O1155" s="224">
        <v>32</v>
      </c>
      <c r="P1155" s="224">
        <v>37.4</v>
      </c>
      <c r="Q1155" s="224">
        <v>40</v>
      </c>
      <c r="R1155" s="230">
        <v>2</v>
      </c>
      <c r="S1155" s="221"/>
      <c r="T1155" s="222"/>
      <c r="U1155" s="222"/>
      <c r="V1155" s="222"/>
      <c r="W1155" s="222"/>
      <c r="X1155" s="222"/>
      <c r="Y1155" s="222"/>
      <c r="Z1155" s="222"/>
      <c r="AA1155" s="222"/>
      <c r="AB1155" s="222"/>
      <c r="AC1155" s="222"/>
      <c r="AD1155" s="222"/>
      <c r="AE1155" s="222"/>
      <c r="AF1155" s="222"/>
      <c r="AG1155" s="222"/>
      <c r="AH1155" s="222"/>
      <c r="AI1155" s="222"/>
      <c r="AJ1155" s="222"/>
      <c r="AK1155" s="222"/>
      <c r="AL1155" s="222"/>
      <c r="AM1155" s="222"/>
      <c r="AN1155" s="222"/>
      <c r="AO1155" s="222"/>
      <c r="AP1155" s="222"/>
      <c r="AQ1155" s="222"/>
      <c r="AR1155" s="222"/>
      <c r="AS1155" s="222"/>
      <c r="AT1155" s="222"/>
      <c r="AU1155" s="222"/>
      <c r="AV1155" s="222"/>
      <c r="AW1155" s="222"/>
      <c r="AX1155" s="222"/>
      <c r="AY1155" s="222"/>
      <c r="AZ1155" s="222"/>
      <c r="BA1155" s="222"/>
      <c r="BB1155" s="222"/>
      <c r="BC1155" s="222"/>
      <c r="BD1155" s="222"/>
      <c r="BE1155" s="222"/>
      <c r="BF1155" s="222"/>
      <c r="BG1155" s="222"/>
      <c r="BH1155" s="222"/>
      <c r="BI1155" s="222"/>
      <c r="BJ1155" s="222"/>
      <c r="BK1155" s="222"/>
      <c r="BL1155" s="222"/>
      <c r="BM1155" s="225"/>
    </row>
    <row r="1156" spans="1:65">
      <c r="A1156" s="29"/>
      <c r="B1156" s="20" t="s">
        <v>257</v>
      </c>
      <c r="C1156" s="12"/>
      <c r="D1156" s="226">
        <v>7.916666666666667</v>
      </c>
      <c r="E1156" s="226">
        <v>28.9516216831578</v>
      </c>
      <c r="F1156" s="226">
        <v>41.226966666666662</v>
      </c>
      <c r="G1156" s="226">
        <v>2.5666666666666664</v>
      </c>
      <c r="H1156" s="226">
        <v>27.150000000000002</v>
      </c>
      <c r="I1156" s="226">
        <v>31.650000000000002</v>
      </c>
      <c r="J1156" s="226">
        <v>20.133333333333333</v>
      </c>
      <c r="K1156" s="226">
        <v>22.900000000000002</v>
      </c>
      <c r="L1156" s="226">
        <v>20.799999999999997</v>
      </c>
      <c r="M1156" s="226">
        <v>27.366666666666664</v>
      </c>
      <c r="N1156" s="226">
        <v>36.45170500743334</v>
      </c>
      <c r="O1156" s="226">
        <v>31.266666666666666</v>
      </c>
      <c r="P1156" s="226">
        <v>35.5</v>
      </c>
      <c r="Q1156" s="226">
        <v>41.166666666666671</v>
      </c>
      <c r="R1156" s="226">
        <v>2</v>
      </c>
      <c r="S1156" s="221"/>
      <c r="T1156" s="222"/>
      <c r="U1156" s="222"/>
      <c r="V1156" s="222"/>
      <c r="W1156" s="222"/>
      <c r="X1156" s="222"/>
      <c r="Y1156" s="222"/>
      <c r="Z1156" s="222"/>
      <c r="AA1156" s="222"/>
      <c r="AB1156" s="222"/>
      <c r="AC1156" s="222"/>
      <c r="AD1156" s="222"/>
      <c r="AE1156" s="222"/>
      <c r="AF1156" s="222"/>
      <c r="AG1156" s="222"/>
      <c r="AH1156" s="222"/>
      <c r="AI1156" s="222"/>
      <c r="AJ1156" s="222"/>
      <c r="AK1156" s="222"/>
      <c r="AL1156" s="222"/>
      <c r="AM1156" s="222"/>
      <c r="AN1156" s="222"/>
      <c r="AO1156" s="222"/>
      <c r="AP1156" s="222"/>
      <c r="AQ1156" s="222"/>
      <c r="AR1156" s="222"/>
      <c r="AS1156" s="222"/>
      <c r="AT1156" s="222"/>
      <c r="AU1156" s="222"/>
      <c r="AV1156" s="222"/>
      <c r="AW1156" s="222"/>
      <c r="AX1156" s="222"/>
      <c r="AY1156" s="222"/>
      <c r="AZ1156" s="222"/>
      <c r="BA1156" s="222"/>
      <c r="BB1156" s="222"/>
      <c r="BC1156" s="222"/>
      <c r="BD1156" s="222"/>
      <c r="BE1156" s="222"/>
      <c r="BF1156" s="222"/>
      <c r="BG1156" s="222"/>
      <c r="BH1156" s="222"/>
      <c r="BI1156" s="222"/>
      <c r="BJ1156" s="222"/>
      <c r="BK1156" s="222"/>
      <c r="BL1156" s="222"/>
      <c r="BM1156" s="225"/>
    </row>
    <row r="1157" spans="1:65">
      <c r="A1157" s="29"/>
      <c r="B1157" s="3" t="s">
        <v>258</v>
      </c>
      <c r="C1157" s="28"/>
      <c r="D1157" s="224">
        <v>7.95</v>
      </c>
      <c r="E1157" s="224">
        <v>28.817185811202531</v>
      </c>
      <c r="F1157" s="224">
        <v>42.022399999999998</v>
      </c>
      <c r="G1157" s="224">
        <v>2.5</v>
      </c>
      <c r="H1157" s="224">
        <v>27.05</v>
      </c>
      <c r="I1157" s="224">
        <v>31.65</v>
      </c>
      <c r="J1157" s="224">
        <v>20.55</v>
      </c>
      <c r="K1157" s="224">
        <v>23</v>
      </c>
      <c r="L1157" s="224">
        <v>20.549999999999997</v>
      </c>
      <c r="M1157" s="224">
        <v>27.299999999999997</v>
      </c>
      <c r="N1157" s="224">
        <v>36.452673703599999</v>
      </c>
      <c r="O1157" s="224">
        <v>31.200000000000003</v>
      </c>
      <c r="P1157" s="224">
        <v>36.349999999999994</v>
      </c>
      <c r="Q1157" s="224">
        <v>41.5</v>
      </c>
      <c r="R1157" s="224">
        <v>2</v>
      </c>
      <c r="S1157" s="221"/>
      <c r="T1157" s="222"/>
      <c r="U1157" s="222"/>
      <c r="V1157" s="222"/>
      <c r="W1157" s="222"/>
      <c r="X1157" s="222"/>
      <c r="Y1157" s="222"/>
      <c r="Z1157" s="222"/>
      <c r="AA1157" s="222"/>
      <c r="AB1157" s="222"/>
      <c r="AC1157" s="222"/>
      <c r="AD1157" s="222"/>
      <c r="AE1157" s="222"/>
      <c r="AF1157" s="222"/>
      <c r="AG1157" s="222"/>
      <c r="AH1157" s="222"/>
      <c r="AI1157" s="222"/>
      <c r="AJ1157" s="222"/>
      <c r="AK1157" s="222"/>
      <c r="AL1157" s="222"/>
      <c r="AM1157" s="222"/>
      <c r="AN1157" s="222"/>
      <c r="AO1157" s="222"/>
      <c r="AP1157" s="222"/>
      <c r="AQ1157" s="222"/>
      <c r="AR1157" s="222"/>
      <c r="AS1157" s="222"/>
      <c r="AT1157" s="222"/>
      <c r="AU1157" s="222"/>
      <c r="AV1157" s="222"/>
      <c r="AW1157" s="222"/>
      <c r="AX1157" s="222"/>
      <c r="AY1157" s="222"/>
      <c r="AZ1157" s="222"/>
      <c r="BA1157" s="222"/>
      <c r="BB1157" s="222"/>
      <c r="BC1157" s="222"/>
      <c r="BD1157" s="222"/>
      <c r="BE1157" s="222"/>
      <c r="BF1157" s="222"/>
      <c r="BG1157" s="222"/>
      <c r="BH1157" s="222"/>
      <c r="BI1157" s="222"/>
      <c r="BJ1157" s="222"/>
      <c r="BK1157" s="222"/>
      <c r="BL1157" s="222"/>
      <c r="BM1157" s="225"/>
    </row>
    <row r="1158" spans="1:65">
      <c r="A1158" s="29"/>
      <c r="B1158" s="3" t="s">
        <v>259</v>
      </c>
      <c r="C1158" s="28"/>
      <c r="D1158" s="224">
        <v>0.14719601443879704</v>
      </c>
      <c r="E1158" s="224">
        <v>0.75771056563859152</v>
      </c>
      <c r="F1158" s="224">
        <v>2.0891468590471729</v>
      </c>
      <c r="G1158" s="224">
        <v>0.50464508980734979</v>
      </c>
      <c r="H1158" s="224">
        <v>0.3937003937005909</v>
      </c>
      <c r="I1158" s="224">
        <v>1.0728466805653061</v>
      </c>
      <c r="J1158" s="224">
        <v>1.4514360704718161</v>
      </c>
      <c r="K1158" s="224">
        <v>0.92303846073714579</v>
      </c>
      <c r="L1158" s="224">
        <v>0.95707888912043138</v>
      </c>
      <c r="M1158" s="224">
        <v>1.681269361722465</v>
      </c>
      <c r="N1158" s="224">
        <v>0.27240134861691417</v>
      </c>
      <c r="O1158" s="224">
        <v>0.68019605016985119</v>
      </c>
      <c r="P1158" s="224">
        <v>2.711457172813172</v>
      </c>
      <c r="Q1158" s="224">
        <v>0.87101473389757711</v>
      </c>
      <c r="R1158" s="224">
        <v>0</v>
      </c>
      <c r="S1158" s="221"/>
      <c r="T1158" s="222"/>
      <c r="U1158" s="222"/>
      <c r="V1158" s="222"/>
      <c r="W1158" s="222"/>
      <c r="X1158" s="222"/>
      <c r="Y1158" s="222"/>
      <c r="Z1158" s="222"/>
      <c r="AA1158" s="222"/>
      <c r="AB1158" s="222"/>
      <c r="AC1158" s="222"/>
      <c r="AD1158" s="222"/>
      <c r="AE1158" s="222"/>
      <c r="AF1158" s="222"/>
      <c r="AG1158" s="222"/>
      <c r="AH1158" s="222"/>
      <c r="AI1158" s="222"/>
      <c r="AJ1158" s="222"/>
      <c r="AK1158" s="222"/>
      <c r="AL1158" s="222"/>
      <c r="AM1158" s="222"/>
      <c r="AN1158" s="222"/>
      <c r="AO1158" s="222"/>
      <c r="AP1158" s="222"/>
      <c r="AQ1158" s="222"/>
      <c r="AR1158" s="222"/>
      <c r="AS1158" s="222"/>
      <c r="AT1158" s="222"/>
      <c r="AU1158" s="222"/>
      <c r="AV1158" s="222"/>
      <c r="AW1158" s="222"/>
      <c r="AX1158" s="222"/>
      <c r="AY1158" s="222"/>
      <c r="AZ1158" s="222"/>
      <c r="BA1158" s="222"/>
      <c r="BB1158" s="222"/>
      <c r="BC1158" s="222"/>
      <c r="BD1158" s="222"/>
      <c r="BE1158" s="222"/>
      <c r="BF1158" s="222"/>
      <c r="BG1158" s="222"/>
      <c r="BH1158" s="222"/>
      <c r="BI1158" s="222"/>
      <c r="BJ1158" s="222"/>
      <c r="BK1158" s="222"/>
      <c r="BL1158" s="222"/>
      <c r="BM1158" s="225"/>
    </row>
    <row r="1159" spans="1:65">
      <c r="A1159" s="29"/>
      <c r="B1159" s="3" t="s">
        <v>86</v>
      </c>
      <c r="C1159" s="28"/>
      <c r="D1159" s="13">
        <v>1.8593180771216467E-2</v>
      </c>
      <c r="E1159" s="13">
        <v>2.6171610486309269E-2</v>
      </c>
      <c r="F1159" s="13">
        <v>5.0674280160813184E-2</v>
      </c>
      <c r="G1159" s="13">
        <v>0.19661497005481163</v>
      </c>
      <c r="H1159" s="13">
        <v>1.4500935311255649E-2</v>
      </c>
      <c r="I1159" s="13">
        <v>3.3897209496534152E-2</v>
      </c>
      <c r="J1159" s="13">
        <v>7.2091195553235898E-2</v>
      </c>
      <c r="K1159" s="13">
        <v>4.0307356364067501E-2</v>
      </c>
      <c r="L1159" s="13">
        <v>4.6013408130789975E-2</v>
      </c>
      <c r="M1159" s="13">
        <v>6.1434934045887887E-2</v>
      </c>
      <c r="N1159" s="13">
        <v>7.4729384691707918E-3</v>
      </c>
      <c r="O1159" s="13">
        <v>2.1754671114174347E-2</v>
      </c>
      <c r="P1159" s="13">
        <v>7.6379075290511883E-2</v>
      </c>
      <c r="Q1159" s="13">
        <v>2.1158252645285272E-2</v>
      </c>
      <c r="R1159" s="13">
        <v>0</v>
      </c>
      <c r="S1159" s="149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3" t="s">
        <v>260</v>
      </c>
      <c r="C1160" s="28"/>
      <c r="D1160" s="13">
        <v>-0.73067287412788329</v>
      </c>
      <c r="E1160" s="13">
        <v>-1.5058055924832225E-2</v>
      </c>
      <c r="F1160" s="13">
        <v>0.4025524767274391</v>
      </c>
      <c r="G1160" s="13">
        <v>-0.91268131076988213</v>
      </c>
      <c r="H1160" s="13">
        <v>-7.6349709377519615E-2</v>
      </c>
      <c r="I1160" s="13">
        <v>7.674149901294669E-2</v>
      </c>
      <c r="J1160" s="13">
        <v>-0.3150585935715432</v>
      </c>
      <c r="K1160" s="13">
        <v>-0.22093585063518228</v>
      </c>
      <c r="L1160" s="13">
        <v>-0.29237841455073343</v>
      </c>
      <c r="M1160" s="13">
        <v>-6.8978651195756635E-2</v>
      </c>
      <c r="N1160" s="13">
        <v>0.24009679277350737</v>
      </c>
      <c r="O1160" s="13">
        <v>6.3700396075980992E-2</v>
      </c>
      <c r="P1160" s="13">
        <v>0.20771953285812339</v>
      </c>
      <c r="Q1160" s="13">
        <v>0.40050105453500717</v>
      </c>
      <c r="R1160" s="13">
        <v>-0.93195946293757048</v>
      </c>
      <c r="S1160" s="149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45" t="s">
        <v>261</v>
      </c>
      <c r="C1161" s="46"/>
      <c r="D1161" s="44">
        <v>1.81</v>
      </c>
      <c r="E1161" s="44">
        <v>0.15</v>
      </c>
      <c r="F1161" s="44">
        <v>1.29</v>
      </c>
      <c r="G1161" s="44">
        <v>2.31</v>
      </c>
      <c r="H1161" s="44">
        <v>0.02</v>
      </c>
      <c r="I1161" s="44">
        <v>0.4</v>
      </c>
      <c r="J1161" s="44">
        <v>0.67</v>
      </c>
      <c r="K1161" s="44">
        <v>0.42</v>
      </c>
      <c r="L1161" s="44">
        <v>0.61</v>
      </c>
      <c r="M1161" s="44">
        <v>0</v>
      </c>
      <c r="N1161" s="44">
        <v>0.85</v>
      </c>
      <c r="O1161" s="44">
        <v>0.36</v>
      </c>
      <c r="P1161" s="44">
        <v>0.76</v>
      </c>
      <c r="Q1161" s="44">
        <v>1.29</v>
      </c>
      <c r="R1161" s="44">
        <v>2.36</v>
      </c>
      <c r="S1161" s="149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0" t="s">
        <v>332</v>
      </c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BM1162" s="55"/>
    </row>
    <row r="1163" spans="1:65">
      <c r="BM1163" s="55"/>
    </row>
    <row r="1164" spans="1:65"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6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</sheetData>
  <dataConsolidate/>
  <conditionalFormatting sqref="B6:V11 B24:U29 B42:X47 B60:O65 B78:U83 B96:R101 B115:W120 B134:W139 B152:T157 B170:S175 B188:V193 B207:V212 B225:P230 B243:X248 B261:I266 B279:H284 B297:I302 B315:W320 B333:R338 B351:G356 B369:L374 B387:O392 B405:R410 B423:H428 B441:O446 B459:V464 B477:V482 B495:R500 B513:G518 B531:V536 B549:V554 B567:W572 B586:V591 B605:O610 B624:H629 B642:W647 B660:V665 B678:W683 B697:D702 B715:H720 B733:F738 B751:P756 B769:N774 B787:X792 B805:V810 B823:U828 B842:T847 B860:H865 B878:R883 B897:V902 B915:N920 B933:H938 B951:S956 B970:U975 B988:V993 B1006:U1011 B1024:G1029 B1042:U1047 B1060:V1065 B1078:T1083 B1096:R1101 B1114:G1119 B1132:X1137 B1150:R1155">
    <cfRule type="expression" dxfId="14" priority="192">
      <formula>AND($B6&lt;&gt;$B5,NOT(ISBLANK(INDIRECT(Anlyt_LabRefThisCol))))</formula>
    </cfRule>
  </conditionalFormatting>
  <conditionalFormatting sqref="C2:V17 C20:U35 C38:X53 C56:O71 C74:U89 C92:R107 C111:W126 C130:W145 C148:T163 C166:S181 C184:V199 C203:V218 C221:P236 C239:X254 C257:I272 C275:H290 C293:I308 C311:W326 C329:R344 C347:G362 C365:L380 C383:O398 C401:R416 C419:H434 C437:O452 C455:V470 C473:V488 C491:R506 C509:G524 C527:V542 C545:V560 C563:W578 C582:V597 C601:O616 C620:H635 C638:W653 C656:V671 C674:W689 C693:D708 C711:H726 C729:F744 C747:P762 C765:N780 C783:X798 C801:V816 C819:U834 C838:T853 C856:H871 C874:R889 C893:V908 C911:N926 C929:H944 C947:S962 C966:U981 C984:V999 C1002:U1017 C1020:G1035 C1038:U1053 C1056:V1071 C1074:T1089 C1092:R1107 C1110:G1125 C1128:X1143 C1146:R1161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DE88-3443-4545-97CE-35421165A935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607</v>
      </c>
      <c r="BM1" s="27" t="s">
        <v>317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333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13.5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13.489999999999998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10</v>
      </c>
    </row>
    <row r="8" spans="1:66">
      <c r="A8" s="29"/>
      <c r="B8" s="20" t="s">
        <v>257</v>
      </c>
      <c r="C8" s="12"/>
      <c r="D8" s="22">
        <v>13.494999999999999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13.494999999999999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13.494999999999999</v>
      </c>
      <c r="BN9" s="27"/>
    </row>
    <row r="10" spans="1:66">
      <c r="A10" s="29"/>
      <c r="B10" s="3" t="s">
        <v>259</v>
      </c>
      <c r="C10" s="28"/>
      <c r="D10" s="23">
        <v>7.0710678118665812E-3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16</v>
      </c>
    </row>
    <row r="11" spans="1:66">
      <c r="A11" s="29"/>
      <c r="B11" s="3" t="s">
        <v>86</v>
      </c>
      <c r="C11" s="28"/>
      <c r="D11" s="13">
        <v>5.2397686638507458E-4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608</v>
      </c>
      <c r="BM15" s="27" t="s">
        <v>317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333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98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0">
        <v>189.99999999999997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29"/>
      <c r="B21" s="19">
        <v>1</v>
      </c>
      <c r="C21" s="9">
        <v>2</v>
      </c>
      <c r="D21" s="216">
        <v>189.99999999999997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11</v>
      </c>
    </row>
    <row r="22" spans="1:65">
      <c r="A22" s="29"/>
      <c r="B22" s="20" t="s">
        <v>257</v>
      </c>
      <c r="C22" s="12"/>
      <c r="D22" s="219">
        <v>189.99999999999997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29"/>
      <c r="B23" s="3" t="s">
        <v>258</v>
      </c>
      <c r="C23" s="28"/>
      <c r="D23" s="216">
        <v>189.99999999999997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190</v>
      </c>
    </row>
    <row r="24" spans="1:65">
      <c r="A24" s="29"/>
      <c r="B24" s="3" t="s">
        <v>259</v>
      </c>
      <c r="C24" s="28"/>
      <c r="D24" s="216">
        <v>0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17</v>
      </c>
    </row>
    <row r="25" spans="1:65">
      <c r="A25" s="29"/>
      <c r="B25" s="3" t="s">
        <v>86</v>
      </c>
      <c r="C25" s="28"/>
      <c r="D25" s="13">
        <v>0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-1.1102230246251565E-16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609</v>
      </c>
      <c r="BM29" s="27" t="s">
        <v>317</v>
      </c>
    </row>
    <row r="30" spans="1:65" ht="15">
      <c r="A30" s="24" t="s">
        <v>106</v>
      </c>
      <c r="B30" s="18" t="s">
        <v>110</v>
      </c>
      <c r="C30" s="15" t="s">
        <v>111</v>
      </c>
      <c r="D30" s="16" t="s">
        <v>333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98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0">
        <v>569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5">
        <v>1</v>
      </c>
    </row>
    <row r="35" spans="1:65">
      <c r="A35" s="29"/>
      <c r="B35" s="19">
        <v>1</v>
      </c>
      <c r="C35" s="9">
        <v>2</v>
      </c>
      <c r="D35" s="216">
        <v>581</v>
      </c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5">
        <v>12</v>
      </c>
    </row>
    <row r="36" spans="1:65">
      <c r="A36" s="29"/>
      <c r="B36" s="20" t="s">
        <v>257</v>
      </c>
      <c r="C36" s="12"/>
      <c r="D36" s="219">
        <v>575</v>
      </c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5">
        <v>16</v>
      </c>
    </row>
    <row r="37" spans="1:65">
      <c r="A37" s="29"/>
      <c r="B37" s="3" t="s">
        <v>258</v>
      </c>
      <c r="C37" s="28"/>
      <c r="D37" s="216">
        <v>575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5">
        <v>574.99749999999995</v>
      </c>
    </row>
    <row r="38" spans="1:65">
      <c r="A38" s="29"/>
      <c r="B38" s="3" t="s">
        <v>259</v>
      </c>
      <c r="C38" s="28"/>
      <c r="D38" s="216">
        <v>8.4852813742385695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18</v>
      </c>
    </row>
    <row r="39" spans="1:65">
      <c r="A39" s="29"/>
      <c r="B39" s="3" t="s">
        <v>86</v>
      </c>
      <c r="C39" s="28"/>
      <c r="D39" s="13">
        <v>1.4757011085632295E-2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4.347844990704175E-6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610</v>
      </c>
      <c r="BM43" s="27" t="s">
        <v>317</v>
      </c>
    </row>
    <row r="44" spans="1:65" ht="15">
      <c r="A44" s="24" t="s">
        <v>100</v>
      </c>
      <c r="B44" s="18" t="s">
        <v>110</v>
      </c>
      <c r="C44" s="15" t="s">
        <v>111</v>
      </c>
      <c r="D44" s="16" t="s">
        <v>333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98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2.41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2.4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13</v>
      </c>
    </row>
    <row r="50" spans="1:65">
      <c r="A50" s="29"/>
      <c r="B50" s="20" t="s">
        <v>257</v>
      </c>
      <c r="C50" s="12"/>
      <c r="D50" s="22">
        <v>2.4050000000000002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2.4050000000000002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2.4049999999999998</v>
      </c>
    </row>
    <row r="52" spans="1:65">
      <c r="A52" s="29"/>
      <c r="B52" s="3" t="s">
        <v>259</v>
      </c>
      <c r="C52" s="28"/>
      <c r="D52" s="23">
        <v>7.0710678118656384E-3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19</v>
      </c>
    </row>
    <row r="53" spans="1:65">
      <c r="A53" s="29"/>
      <c r="B53" s="3" t="s">
        <v>86</v>
      </c>
      <c r="C53" s="28"/>
      <c r="D53" s="13">
        <v>2.9401529363266687E-3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2.2204460492503131E-16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611</v>
      </c>
      <c r="BM57" s="27" t="s">
        <v>317</v>
      </c>
    </row>
    <row r="58" spans="1:65" ht="15">
      <c r="A58" s="24" t="s">
        <v>206</v>
      </c>
      <c r="B58" s="18" t="s">
        <v>110</v>
      </c>
      <c r="C58" s="15" t="s">
        <v>111</v>
      </c>
      <c r="D58" s="16" t="s">
        <v>333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98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9"/>
      <c r="C61" s="9"/>
      <c r="D61" s="25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0</v>
      </c>
    </row>
    <row r="62" spans="1:65">
      <c r="A62" s="29"/>
      <c r="B62" s="18">
        <v>1</v>
      </c>
      <c r="C62" s="14">
        <v>1</v>
      </c>
      <c r="D62" s="210">
        <v>130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29"/>
      <c r="B63" s="19">
        <v>1</v>
      </c>
      <c r="C63" s="9">
        <v>2</v>
      </c>
      <c r="D63" s="216">
        <v>140.00000000000003</v>
      </c>
      <c r="E63" s="213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14</v>
      </c>
    </row>
    <row r="64" spans="1:65">
      <c r="A64" s="29"/>
      <c r="B64" s="20" t="s">
        <v>257</v>
      </c>
      <c r="C64" s="12"/>
      <c r="D64" s="219">
        <v>135</v>
      </c>
      <c r="E64" s="213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16</v>
      </c>
    </row>
    <row r="65" spans="1:65">
      <c r="A65" s="29"/>
      <c r="B65" s="3" t="s">
        <v>258</v>
      </c>
      <c r="C65" s="28"/>
      <c r="D65" s="216">
        <v>135</v>
      </c>
      <c r="E65" s="213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135</v>
      </c>
    </row>
    <row r="66" spans="1:65">
      <c r="A66" s="29"/>
      <c r="B66" s="3" t="s">
        <v>259</v>
      </c>
      <c r="C66" s="28"/>
      <c r="D66" s="216">
        <v>7.071067811865495</v>
      </c>
      <c r="E66" s="213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5">
        <v>20</v>
      </c>
    </row>
    <row r="67" spans="1:65">
      <c r="A67" s="29"/>
      <c r="B67" s="3" t="s">
        <v>86</v>
      </c>
      <c r="C67" s="28"/>
      <c r="D67" s="13">
        <v>5.2378280087892554E-2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612</v>
      </c>
      <c r="BM71" s="27" t="s">
        <v>317</v>
      </c>
    </row>
    <row r="72" spans="1:65" ht="15">
      <c r="A72" s="24" t="s">
        <v>25</v>
      </c>
      <c r="B72" s="18" t="s">
        <v>110</v>
      </c>
      <c r="C72" s="15" t="s">
        <v>111</v>
      </c>
      <c r="D72" s="16" t="s">
        <v>333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98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20">
        <v>20</v>
      </c>
      <c r="E76" s="221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3">
        <v>1</v>
      </c>
    </row>
    <row r="77" spans="1:65">
      <c r="A77" s="29"/>
      <c r="B77" s="19">
        <v>1</v>
      </c>
      <c r="C77" s="9">
        <v>2</v>
      </c>
      <c r="D77" s="224">
        <v>20</v>
      </c>
      <c r="E77" s="221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3">
        <v>15</v>
      </c>
    </row>
    <row r="78" spans="1:65">
      <c r="A78" s="29"/>
      <c r="B78" s="20" t="s">
        <v>257</v>
      </c>
      <c r="C78" s="12"/>
      <c r="D78" s="226">
        <v>20</v>
      </c>
      <c r="E78" s="221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3">
        <v>16</v>
      </c>
    </row>
    <row r="79" spans="1:65">
      <c r="A79" s="29"/>
      <c r="B79" s="3" t="s">
        <v>258</v>
      </c>
      <c r="C79" s="28"/>
      <c r="D79" s="224">
        <v>20</v>
      </c>
      <c r="E79" s="221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3">
        <v>20</v>
      </c>
    </row>
    <row r="80" spans="1:65">
      <c r="A80" s="29"/>
      <c r="B80" s="3" t="s">
        <v>259</v>
      </c>
      <c r="C80" s="28"/>
      <c r="D80" s="224">
        <v>0</v>
      </c>
      <c r="E80" s="221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3">
        <v>21</v>
      </c>
    </row>
    <row r="81" spans="1:65">
      <c r="A81" s="29"/>
      <c r="B81" s="3" t="s">
        <v>86</v>
      </c>
      <c r="C81" s="28"/>
      <c r="D81" s="13">
        <v>0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613</v>
      </c>
      <c r="BM85" s="27" t="s">
        <v>317</v>
      </c>
    </row>
    <row r="86" spans="1:65" ht="19.5">
      <c r="A86" s="24" t="s">
        <v>334</v>
      </c>
      <c r="B86" s="18" t="s">
        <v>110</v>
      </c>
      <c r="C86" s="15" t="s">
        <v>111</v>
      </c>
      <c r="D86" s="16" t="s">
        <v>333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98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0">
        <v>205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29"/>
      <c r="B91" s="19">
        <v>1</v>
      </c>
      <c r="C91" s="9">
        <v>2</v>
      </c>
      <c r="D91" s="216">
        <v>205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16</v>
      </c>
    </row>
    <row r="92" spans="1:65">
      <c r="A92" s="29"/>
      <c r="B92" s="20" t="s">
        <v>257</v>
      </c>
      <c r="C92" s="12"/>
      <c r="D92" s="219">
        <v>205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29"/>
      <c r="B93" s="3" t="s">
        <v>258</v>
      </c>
      <c r="C93" s="28"/>
      <c r="D93" s="216">
        <v>205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204.61</v>
      </c>
    </row>
    <row r="94" spans="1:65">
      <c r="A94" s="29"/>
      <c r="B94" s="3" t="s">
        <v>259</v>
      </c>
      <c r="C94" s="28"/>
      <c r="D94" s="216">
        <v>0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22</v>
      </c>
    </row>
    <row r="95" spans="1:65">
      <c r="A95" s="29"/>
      <c r="B95" s="3" t="s">
        <v>86</v>
      </c>
      <c r="C95" s="28"/>
      <c r="D95" s="13">
        <v>0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1.9060651972042653E-3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614</v>
      </c>
      <c r="BM99" s="27" t="s">
        <v>317</v>
      </c>
    </row>
    <row r="100" spans="1:65" ht="15">
      <c r="A100" s="24" t="s">
        <v>0</v>
      </c>
      <c r="B100" s="18" t="s">
        <v>110</v>
      </c>
      <c r="C100" s="15" t="s">
        <v>111</v>
      </c>
      <c r="D100" s="16" t="s">
        <v>333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98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0</v>
      </c>
    </row>
    <row r="103" spans="1:65">
      <c r="A103" s="29"/>
      <c r="B103" s="19"/>
      <c r="C103" s="9"/>
      <c r="D103" s="25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0</v>
      </c>
    </row>
    <row r="104" spans="1:65">
      <c r="A104" s="29"/>
      <c r="B104" s="18">
        <v>1</v>
      </c>
      <c r="C104" s="14">
        <v>1</v>
      </c>
      <c r="D104" s="210">
        <v>50</v>
      </c>
      <c r="E104" s="213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5">
        <v>1</v>
      </c>
    </row>
    <row r="105" spans="1:65">
      <c r="A105" s="29"/>
      <c r="B105" s="19">
        <v>1</v>
      </c>
      <c r="C105" s="9">
        <v>2</v>
      </c>
      <c r="D105" s="216">
        <v>50</v>
      </c>
      <c r="E105" s="213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5">
        <v>17</v>
      </c>
    </row>
    <row r="106" spans="1:65">
      <c r="A106" s="29"/>
      <c r="B106" s="20" t="s">
        <v>257</v>
      </c>
      <c r="C106" s="12"/>
      <c r="D106" s="219">
        <v>50</v>
      </c>
      <c r="E106" s="213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5">
        <v>16</v>
      </c>
    </row>
    <row r="107" spans="1:65">
      <c r="A107" s="29"/>
      <c r="B107" s="3" t="s">
        <v>258</v>
      </c>
      <c r="C107" s="28"/>
      <c r="D107" s="216">
        <v>50</v>
      </c>
      <c r="E107" s="213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5">
        <v>50</v>
      </c>
    </row>
    <row r="108" spans="1:65">
      <c r="A108" s="29"/>
      <c r="B108" s="3" t="s">
        <v>259</v>
      </c>
      <c r="C108" s="28"/>
      <c r="D108" s="216">
        <v>0</v>
      </c>
      <c r="E108" s="213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5">
        <v>23</v>
      </c>
    </row>
    <row r="109" spans="1:65">
      <c r="A109" s="29"/>
      <c r="B109" s="3" t="s">
        <v>86</v>
      </c>
      <c r="C109" s="28"/>
      <c r="D109" s="13">
        <v>0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615</v>
      </c>
      <c r="BM113" s="27" t="s">
        <v>317</v>
      </c>
    </row>
    <row r="114" spans="1:65" ht="19.5">
      <c r="A114" s="24" t="s">
        <v>335</v>
      </c>
      <c r="B114" s="18" t="s">
        <v>110</v>
      </c>
      <c r="C114" s="15" t="s">
        <v>111</v>
      </c>
      <c r="D114" s="16" t="s">
        <v>333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98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6.4340000000000002</v>
      </c>
      <c r="E118" s="14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6.4340000000000002</v>
      </c>
      <c r="E119" s="14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10</v>
      </c>
    </row>
    <row r="120" spans="1:65">
      <c r="A120" s="29"/>
      <c r="B120" s="20" t="s">
        <v>257</v>
      </c>
      <c r="C120" s="12"/>
      <c r="D120" s="22">
        <v>6.4340000000000002</v>
      </c>
      <c r="E120" s="14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258</v>
      </c>
      <c r="C121" s="28"/>
      <c r="D121" s="11">
        <v>6.4340000000000002</v>
      </c>
      <c r="E121" s="14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6.4336500000000001</v>
      </c>
    </row>
    <row r="122" spans="1:65">
      <c r="A122" s="29"/>
      <c r="B122" s="3" t="s">
        <v>259</v>
      </c>
      <c r="C122" s="28"/>
      <c r="D122" s="23">
        <v>0</v>
      </c>
      <c r="E122" s="14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16</v>
      </c>
    </row>
    <row r="123" spans="1:65">
      <c r="A123" s="29"/>
      <c r="B123" s="3" t="s">
        <v>86</v>
      </c>
      <c r="C123" s="28"/>
      <c r="D123" s="13">
        <v>0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5.440146728519224E-5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616</v>
      </c>
      <c r="BM127" s="27" t="s">
        <v>317</v>
      </c>
    </row>
    <row r="128" spans="1:65" ht="19.5">
      <c r="A128" s="24" t="s">
        <v>336</v>
      </c>
      <c r="B128" s="18" t="s">
        <v>110</v>
      </c>
      <c r="C128" s="15" t="s">
        <v>111</v>
      </c>
      <c r="D128" s="16" t="s">
        <v>333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98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2.2999999999999998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2.2999999999999998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11</v>
      </c>
    </row>
    <row r="134" spans="1:65">
      <c r="A134" s="29"/>
      <c r="B134" s="20" t="s">
        <v>257</v>
      </c>
      <c r="C134" s="12"/>
      <c r="D134" s="22">
        <v>2.2999999999999998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2.2999999999999998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2.2999999999999998</v>
      </c>
    </row>
    <row r="136" spans="1:65">
      <c r="A136" s="29"/>
      <c r="B136" s="3" t="s">
        <v>259</v>
      </c>
      <c r="C136" s="28"/>
      <c r="D136" s="23">
        <v>0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17</v>
      </c>
    </row>
    <row r="137" spans="1:65">
      <c r="A137" s="29"/>
      <c r="B137" s="3" t="s">
        <v>86</v>
      </c>
      <c r="C137" s="28"/>
      <c r="D137" s="13">
        <v>0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617</v>
      </c>
      <c r="BM141" s="27" t="s">
        <v>317</v>
      </c>
    </row>
    <row r="142" spans="1:65" ht="15">
      <c r="A142" s="24" t="s">
        <v>107</v>
      </c>
      <c r="B142" s="18" t="s">
        <v>110</v>
      </c>
      <c r="C142" s="15" t="s">
        <v>111</v>
      </c>
      <c r="D142" s="16" t="s">
        <v>333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98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2.37</v>
      </c>
      <c r="E146" s="14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2.38</v>
      </c>
      <c r="E147" s="14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12</v>
      </c>
    </row>
    <row r="148" spans="1:65">
      <c r="A148" s="29"/>
      <c r="B148" s="20" t="s">
        <v>257</v>
      </c>
      <c r="C148" s="12"/>
      <c r="D148" s="22">
        <v>2.375</v>
      </c>
      <c r="E148" s="14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258</v>
      </c>
      <c r="C149" s="28"/>
      <c r="D149" s="11">
        <v>2.375</v>
      </c>
      <c r="E149" s="14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2.375</v>
      </c>
    </row>
    <row r="150" spans="1:65">
      <c r="A150" s="29"/>
      <c r="B150" s="3" t="s">
        <v>259</v>
      </c>
      <c r="C150" s="28"/>
      <c r="D150" s="23">
        <v>7.0710678118653244E-3</v>
      </c>
      <c r="E150" s="14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18</v>
      </c>
    </row>
    <row r="151" spans="1:65">
      <c r="A151" s="29"/>
      <c r="B151" s="3" t="s">
        <v>86</v>
      </c>
      <c r="C151" s="28"/>
      <c r="D151" s="13">
        <v>2.9772917102590842E-3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618</v>
      </c>
      <c r="BM155" s="27" t="s">
        <v>317</v>
      </c>
    </row>
    <row r="156" spans="1:65" ht="15">
      <c r="A156" s="24" t="s">
        <v>108</v>
      </c>
      <c r="B156" s="18" t="s">
        <v>110</v>
      </c>
      <c r="C156" s="15" t="s">
        <v>111</v>
      </c>
      <c r="D156" s="16" t="s">
        <v>333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98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00">
        <v>5.6999999999999995E-2</v>
      </c>
      <c r="E160" s="202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4">
        <v>1</v>
      </c>
    </row>
    <row r="161" spans="1:65">
      <c r="A161" s="29"/>
      <c r="B161" s="19">
        <v>1</v>
      </c>
      <c r="C161" s="9">
        <v>2</v>
      </c>
      <c r="D161" s="23">
        <v>5.8000000000000003E-2</v>
      </c>
      <c r="E161" s="202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04">
        <v>13</v>
      </c>
    </row>
    <row r="162" spans="1:65">
      <c r="A162" s="29"/>
      <c r="B162" s="20" t="s">
        <v>257</v>
      </c>
      <c r="C162" s="12"/>
      <c r="D162" s="208">
        <v>5.7499999999999996E-2</v>
      </c>
      <c r="E162" s="202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04">
        <v>16</v>
      </c>
    </row>
    <row r="163" spans="1:65">
      <c r="A163" s="29"/>
      <c r="B163" s="3" t="s">
        <v>258</v>
      </c>
      <c r="C163" s="28"/>
      <c r="D163" s="23">
        <v>5.7499999999999996E-2</v>
      </c>
      <c r="E163" s="202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04">
        <v>5.7500000000000002E-2</v>
      </c>
    </row>
    <row r="164" spans="1:65">
      <c r="A164" s="29"/>
      <c r="B164" s="3" t="s">
        <v>259</v>
      </c>
      <c r="C164" s="28"/>
      <c r="D164" s="23">
        <v>7.0710678118655315E-4</v>
      </c>
      <c r="E164" s="202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4">
        <v>19</v>
      </c>
    </row>
    <row r="165" spans="1:65">
      <c r="A165" s="29"/>
      <c r="B165" s="3" t="s">
        <v>86</v>
      </c>
      <c r="C165" s="28"/>
      <c r="D165" s="13">
        <v>1.2297509238027013E-2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260</v>
      </c>
      <c r="C166" s="28"/>
      <c r="D166" s="13">
        <v>-1.1102230246251565E-16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261</v>
      </c>
      <c r="C167" s="46"/>
      <c r="D167" s="44" t="s">
        <v>262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9.5">
      <c r="B169" s="8" t="s">
        <v>619</v>
      </c>
      <c r="BM169" s="27" t="s">
        <v>317</v>
      </c>
    </row>
    <row r="170" spans="1:65" ht="19.5">
      <c r="A170" s="24" t="s">
        <v>337</v>
      </c>
      <c r="B170" s="18" t="s">
        <v>110</v>
      </c>
      <c r="C170" s="15" t="s">
        <v>111</v>
      </c>
      <c r="D170" s="16" t="s">
        <v>333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98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1.32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1.31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14</v>
      </c>
    </row>
    <row r="176" spans="1:65">
      <c r="A176" s="29"/>
      <c r="B176" s="20" t="s">
        <v>257</v>
      </c>
      <c r="C176" s="12"/>
      <c r="D176" s="22">
        <v>1.3149999999999999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258</v>
      </c>
      <c r="C177" s="28"/>
      <c r="D177" s="11">
        <v>1.3149999999999999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1.3149999999999999</v>
      </c>
    </row>
    <row r="178" spans="1:65">
      <c r="A178" s="29"/>
      <c r="B178" s="3" t="s">
        <v>259</v>
      </c>
      <c r="C178" s="28"/>
      <c r="D178" s="23">
        <v>7.0710678118654814E-3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20</v>
      </c>
    </row>
    <row r="179" spans="1:65">
      <c r="A179" s="29"/>
      <c r="B179" s="3" t="s">
        <v>86</v>
      </c>
      <c r="C179" s="28"/>
      <c r="D179" s="13">
        <v>5.3772378797456132E-3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 t="s">
        <v>262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620</v>
      </c>
      <c r="BM183" s="27" t="s">
        <v>317</v>
      </c>
    </row>
    <row r="184" spans="1:65" ht="15">
      <c r="A184" s="24" t="s">
        <v>34</v>
      </c>
      <c r="B184" s="18" t="s">
        <v>110</v>
      </c>
      <c r="C184" s="15" t="s">
        <v>111</v>
      </c>
      <c r="D184" s="16" t="s">
        <v>333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98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9"/>
      <c r="C187" s="9"/>
      <c r="D187" s="25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>
        <v>1</v>
      </c>
      <c r="C188" s="14">
        <v>1</v>
      </c>
      <c r="D188" s="210">
        <v>89.999999999999986</v>
      </c>
      <c r="E188" s="213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  <c r="BI188" s="214"/>
      <c r="BJ188" s="214"/>
      <c r="BK188" s="214"/>
      <c r="BL188" s="214"/>
      <c r="BM188" s="215">
        <v>1</v>
      </c>
    </row>
    <row r="189" spans="1:65">
      <c r="A189" s="29"/>
      <c r="B189" s="19">
        <v>1</v>
      </c>
      <c r="C189" s="9">
        <v>2</v>
      </c>
      <c r="D189" s="216">
        <v>100</v>
      </c>
      <c r="E189" s="213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  <c r="BI189" s="214"/>
      <c r="BJ189" s="214"/>
      <c r="BK189" s="214"/>
      <c r="BL189" s="214"/>
      <c r="BM189" s="215">
        <v>15</v>
      </c>
    </row>
    <row r="190" spans="1:65">
      <c r="A190" s="29"/>
      <c r="B190" s="20" t="s">
        <v>257</v>
      </c>
      <c r="C190" s="12"/>
      <c r="D190" s="219">
        <v>95</v>
      </c>
      <c r="E190" s="213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16</v>
      </c>
    </row>
    <row r="191" spans="1:65">
      <c r="A191" s="29"/>
      <c r="B191" s="3" t="s">
        <v>258</v>
      </c>
      <c r="C191" s="28"/>
      <c r="D191" s="216">
        <v>95</v>
      </c>
      <c r="E191" s="213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95</v>
      </c>
    </row>
    <row r="192" spans="1:65">
      <c r="A192" s="29"/>
      <c r="B192" s="3" t="s">
        <v>259</v>
      </c>
      <c r="C192" s="28"/>
      <c r="D192" s="216">
        <v>7.0710678118654853</v>
      </c>
      <c r="E192" s="213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21</v>
      </c>
    </row>
    <row r="193" spans="1:65">
      <c r="A193" s="29"/>
      <c r="B193" s="3" t="s">
        <v>86</v>
      </c>
      <c r="C193" s="28"/>
      <c r="D193" s="13">
        <v>7.4432292756478793E-2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260</v>
      </c>
      <c r="C194" s="28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261</v>
      </c>
      <c r="C195" s="46"/>
      <c r="D195" s="44" t="s">
        <v>262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9.5">
      <c r="B197" s="8" t="s">
        <v>621</v>
      </c>
      <c r="BM197" s="27" t="s">
        <v>317</v>
      </c>
    </row>
    <row r="198" spans="1:65" ht="19.5">
      <c r="A198" s="24" t="s">
        <v>338</v>
      </c>
      <c r="B198" s="18" t="s">
        <v>110</v>
      </c>
      <c r="C198" s="15" t="s">
        <v>111</v>
      </c>
      <c r="D198" s="16" t="s">
        <v>333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98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00">
        <v>0.20849999999999999</v>
      </c>
      <c r="E202" s="202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  <c r="BI202" s="203"/>
      <c r="BJ202" s="203"/>
      <c r="BK202" s="203"/>
      <c r="BL202" s="203"/>
      <c r="BM202" s="204">
        <v>1</v>
      </c>
    </row>
    <row r="203" spans="1:65">
      <c r="A203" s="29"/>
      <c r="B203" s="19">
        <v>1</v>
      </c>
      <c r="C203" s="9">
        <v>2</v>
      </c>
      <c r="D203" s="23">
        <v>0.20619999999999999</v>
      </c>
      <c r="E203" s="202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  <c r="BI203" s="203"/>
      <c r="BJ203" s="203"/>
      <c r="BK203" s="203"/>
      <c r="BL203" s="203"/>
      <c r="BM203" s="204">
        <v>16</v>
      </c>
    </row>
    <row r="204" spans="1:65">
      <c r="A204" s="29"/>
      <c r="B204" s="20" t="s">
        <v>257</v>
      </c>
      <c r="C204" s="12"/>
      <c r="D204" s="208">
        <v>0.20734999999999998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4">
        <v>16</v>
      </c>
    </row>
    <row r="205" spans="1:65">
      <c r="A205" s="29"/>
      <c r="B205" s="3" t="s">
        <v>258</v>
      </c>
      <c r="C205" s="28"/>
      <c r="D205" s="23">
        <v>0.20734999999999998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4">
        <v>0.20738980000000001</v>
      </c>
    </row>
    <row r="206" spans="1:65">
      <c r="A206" s="29"/>
      <c r="B206" s="3" t="s">
        <v>259</v>
      </c>
      <c r="C206" s="28"/>
      <c r="D206" s="23">
        <v>1.6263455967290568E-3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04">
        <v>22</v>
      </c>
    </row>
    <row r="207" spans="1:65">
      <c r="A207" s="29"/>
      <c r="B207" s="3" t="s">
        <v>86</v>
      </c>
      <c r="C207" s="28"/>
      <c r="D207" s="13">
        <v>7.843480090325811E-3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260</v>
      </c>
      <c r="C208" s="28"/>
      <c r="D208" s="13">
        <v>-1.9190914885902632E-4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261</v>
      </c>
      <c r="C209" s="46"/>
      <c r="D209" s="44" t="s">
        <v>262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622</v>
      </c>
      <c r="BM211" s="27" t="s">
        <v>317</v>
      </c>
    </row>
    <row r="212" spans="1:65" ht="15">
      <c r="A212" s="24" t="s">
        <v>37</v>
      </c>
      <c r="B212" s="18" t="s">
        <v>110</v>
      </c>
      <c r="C212" s="15" t="s">
        <v>111</v>
      </c>
      <c r="D212" s="16" t="s">
        <v>333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98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210">
        <v>40</v>
      </c>
      <c r="E216" s="213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5">
        <v>1</v>
      </c>
    </row>
    <row r="217" spans="1:65">
      <c r="A217" s="29"/>
      <c r="B217" s="19">
        <v>1</v>
      </c>
      <c r="C217" s="9">
        <v>2</v>
      </c>
      <c r="D217" s="216">
        <v>60</v>
      </c>
      <c r="E217" s="213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  <c r="BI217" s="214"/>
      <c r="BJ217" s="214"/>
      <c r="BK217" s="214"/>
      <c r="BL217" s="214"/>
      <c r="BM217" s="215">
        <v>17</v>
      </c>
    </row>
    <row r="218" spans="1:65">
      <c r="A218" s="29"/>
      <c r="B218" s="20" t="s">
        <v>257</v>
      </c>
      <c r="C218" s="12"/>
      <c r="D218" s="219">
        <v>50</v>
      </c>
      <c r="E218" s="213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  <c r="BI218" s="214"/>
      <c r="BJ218" s="214"/>
      <c r="BK218" s="214"/>
      <c r="BL218" s="214"/>
      <c r="BM218" s="215">
        <v>16</v>
      </c>
    </row>
    <row r="219" spans="1:65">
      <c r="A219" s="29"/>
      <c r="B219" s="3" t="s">
        <v>258</v>
      </c>
      <c r="C219" s="28"/>
      <c r="D219" s="216">
        <v>50</v>
      </c>
      <c r="E219" s="213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4"/>
      <c r="W219" s="214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4"/>
      <c r="BL219" s="214"/>
      <c r="BM219" s="215">
        <v>50</v>
      </c>
    </row>
    <row r="220" spans="1:65">
      <c r="A220" s="29"/>
      <c r="B220" s="3" t="s">
        <v>259</v>
      </c>
      <c r="C220" s="28"/>
      <c r="D220" s="216">
        <v>14.142135623730951</v>
      </c>
      <c r="E220" s="213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4"/>
      <c r="W220" s="214"/>
      <c r="X220" s="214"/>
      <c r="Y220" s="214"/>
      <c r="Z220" s="214"/>
      <c r="AA220" s="214"/>
      <c r="AB220" s="214"/>
      <c r="AC220" s="214"/>
      <c r="AD220" s="214"/>
      <c r="AE220" s="214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  <c r="BI220" s="214"/>
      <c r="BJ220" s="214"/>
      <c r="BK220" s="214"/>
      <c r="BL220" s="214"/>
      <c r="BM220" s="215">
        <v>23</v>
      </c>
    </row>
    <row r="221" spans="1:65">
      <c r="A221" s="29"/>
      <c r="B221" s="3" t="s">
        <v>86</v>
      </c>
      <c r="C221" s="28"/>
      <c r="D221" s="13">
        <v>0.28284271247461901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260</v>
      </c>
      <c r="C222" s="28"/>
      <c r="D222" s="13">
        <v>0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261</v>
      </c>
      <c r="C223" s="46"/>
      <c r="D223" s="44" t="s">
        <v>262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623</v>
      </c>
      <c r="BM225" s="27" t="s">
        <v>317</v>
      </c>
    </row>
    <row r="226" spans="1:65" ht="15">
      <c r="A226" s="24" t="s">
        <v>60</v>
      </c>
      <c r="B226" s="18" t="s">
        <v>110</v>
      </c>
      <c r="C226" s="15" t="s">
        <v>111</v>
      </c>
      <c r="D226" s="16" t="s">
        <v>333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98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00">
        <v>1.0999999999999999E-2</v>
      </c>
      <c r="E230" s="202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4">
        <v>1</v>
      </c>
    </row>
    <row r="231" spans="1:65">
      <c r="A231" s="29"/>
      <c r="B231" s="19">
        <v>1</v>
      </c>
      <c r="C231" s="9">
        <v>2</v>
      </c>
      <c r="D231" s="23">
        <v>1.0999999999999999E-2</v>
      </c>
      <c r="E231" s="202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  <c r="BI231" s="203"/>
      <c r="BJ231" s="203"/>
      <c r="BK231" s="203"/>
      <c r="BL231" s="203"/>
      <c r="BM231" s="204">
        <v>21</v>
      </c>
    </row>
    <row r="232" spans="1:65">
      <c r="A232" s="29"/>
      <c r="B232" s="20" t="s">
        <v>257</v>
      </c>
      <c r="C232" s="12"/>
      <c r="D232" s="208">
        <v>1.0999999999999999E-2</v>
      </c>
      <c r="E232" s="202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04">
        <v>16</v>
      </c>
    </row>
    <row r="233" spans="1:65">
      <c r="A233" s="29"/>
      <c r="B233" s="3" t="s">
        <v>258</v>
      </c>
      <c r="C233" s="28"/>
      <c r="D233" s="23">
        <v>1.0999999999999999E-2</v>
      </c>
      <c r="E233" s="202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204">
        <v>1.0999999999999999E-2</v>
      </c>
    </row>
    <row r="234" spans="1:65">
      <c r="A234" s="29"/>
      <c r="B234" s="3" t="s">
        <v>259</v>
      </c>
      <c r="C234" s="28"/>
      <c r="D234" s="23">
        <v>0</v>
      </c>
      <c r="E234" s="202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04">
        <v>16</v>
      </c>
    </row>
    <row r="235" spans="1:65">
      <c r="A235" s="29"/>
      <c r="B235" s="3" t="s">
        <v>86</v>
      </c>
      <c r="C235" s="28"/>
      <c r="D235" s="13">
        <v>0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 t="s">
        <v>262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9.5">
      <c r="B239" s="8" t="s">
        <v>624</v>
      </c>
      <c r="BM239" s="27" t="s">
        <v>317</v>
      </c>
    </row>
    <row r="240" spans="1:65" ht="19.5">
      <c r="A240" s="24" t="s">
        <v>339</v>
      </c>
      <c r="B240" s="18" t="s">
        <v>110</v>
      </c>
      <c r="C240" s="15" t="s">
        <v>111</v>
      </c>
      <c r="D240" s="16" t="s">
        <v>333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98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67.62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67.599999999999994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11</v>
      </c>
    </row>
    <row r="246" spans="1:65">
      <c r="A246" s="29"/>
      <c r="B246" s="20" t="s">
        <v>257</v>
      </c>
      <c r="C246" s="12"/>
      <c r="D246" s="22">
        <v>67.61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258</v>
      </c>
      <c r="C247" s="28"/>
      <c r="D247" s="11">
        <v>67.61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67.61</v>
      </c>
    </row>
    <row r="248" spans="1:65">
      <c r="A248" s="29"/>
      <c r="B248" s="3" t="s">
        <v>259</v>
      </c>
      <c r="C248" s="28"/>
      <c r="D248" s="23">
        <v>1.4142135623738184E-2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17</v>
      </c>
    </row>
    <row r="249" spans="1:65">
      <c r="A249" s="29"/>
      <c r="B249" s="3" t="s">
        <v>86</v>
      </c>
      <c r="C249" s="28"/>
      <c r="D249" s="13">
        <v>2.0917224706017135E-4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260</v>
      </c>
      <c r="C250" s="28"/>
      <c r="D250" s="13">
        <v>0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261</v>
      </c>
      <c r="C251" s="46"/>
      <c r="D251" s="44" t="s">
        <v>262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625</v>
      </c>
      <c r="BM253" s="27" t="s">
        <v>317</v>
      </c>
    </row>
    <row r="254" spans="1:65" ht="15">
      <c r="A254" s="24" t="s">
        <v>15</v>
      </c>
      <c r="B254" s="18" t="s">
        <v>110</v>
      </c>
      <c r="C254" s="15" t="s">
        <v>111</v>
      </c>
      <c r="D254" s="16" t="s">
        <v>333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98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0</v>
      </c>
    </row>
    <row r="257" spans="1:65">
      <c r="A257" s="29"/>
      <c r="B257" s="19"/>
      <c r="C257" s="9"/>
      <c r="D257" s="25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0</v>
      </c>
    </row>
    <row r="258" spans="1:65">
      <c r="A258" s="29"/>
      <c r="B258" s="18">
        <v>1</v>
      </c>
      <c r="C258" s="14">
        <v>1</v>
      </c>
      <c r="D258" s="210">
        <v>60</v>
      </c>
      <c r="E258" s="213"/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  <c r="Y258" s="214"/>
      <c r="Z258" s="214"/>
      <c r="AA258" s="214"/>
      <c r="AB258" s="214"/>
      <c r="AC258" s="214"/>
      <c r="AD258" s="214"/>
      <c r="AE258" s="214"/>
      <c r="AF258" s="214"/>
      <c r="AG258" s="214"/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  <c r="BI258" s="214"/>
      <c r="BJ258" s="214"/>
      <c r="BK258" s="214"/>
      <c r="BL258" s="214"/>
      <c r="BM258" s="215">
        <v>1</v>
      </c>
    </row>
    <row r="259" spans="1:65">
      <c r="A259" s="29"/>
      <c r="B259" s="19">
        <v>1</v>
      </c>
      <c r="C259" s="9">
        <v>2</v>
      </c>
      <c r="D259" s="216">
        <v>70.000000000000014</v>
      </c>
      <c r="E259" s="213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4"/>
      <c r="W259" s="214"/>
      <c r="X259" s="214"/>
      <c r="Y259" s="214"/>
      <c r="Z259" s="214"/>
      <c r="AA259" s="214"/>
      <c r="AB259" s="214"/>
      <c r="AC259" s="214"/>
      <c r="AD259" s="214"/>
      <c r="AE259" s="214"/>
      <c r="AF259" s="214"/>
      <c r="AG259" s="214"/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  <c r="BI259" s="214"/>
      <c r="BJ259" s="214"/>
      <c r="BK259" s="214"/>
      <c r="BL259" s="214"/>
      <c r="BM259" s="215">
        <v>12</v>
      </c>
    </row>
    <row r="260" spans="1:65">
      <c r="A260" s="29"/>
      <c r="B260" s="20" t="s">
        <v>257</v>
      </c>
      <c r="C260" s="12"/>
      <c r="D260" s="219">
        <v>65</v>
      </c>
      <c r="E260" s="213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/>
      <c r="AF260" s="214"/>
      <c r="AG260" s="214"/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  <c r="BI260" s="214"/>
      <c r="BJ260" s="214"/>
      <c r="BK260" s="214"/>
      <c r="BL260" s="214"/>
      <c r="BM260" s="215">
        <v>16</v>
      </c>
    </row>
    <row r="261" spans="1:65">
      <c r="A261" s="29"/>
      <c r="B261" s="3" t="s">
        <v>258</v>
      </c>
      <c r="C261" s="28"/>
      <c r="D261" s="216">
        <v>65</v>
      </c>
      <c r="E261" s="213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4"/>
      <c r="W261" s="214"/>
      <c r="X261" s="214"/>
      <c r="Y261" s="214"/>
      <c r="Z261" s="214"/>
      <c r="AA261" s="214"/>
      <c r="AB261" s="214"/>
      <c r="AC261" s="214"/>
      <c r="AD261" s="214"/>
      <c r="AE261" s="214"/>
      <c r="AF261" s="214"/>
      <c r="AG261" s="214"/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  <c r="BI261" s="214"/>
      <c r="BJ261" s="214"/>
      <c r="BK261" s="214"/>
      <c r="BL261" s="214"/>
      <c r="BM261" s="215">
        <v>65</v>
      </c>
    </row>
    <row r="262" spans="1:65">
      <c r="A262" s="29"/>
      <c r="B262" s="3" t="s">
        <v>259</v>
      </c>
      <c r="C262" s="28"/>
      <c r="D262" s="216">
        <v>7.0710678118654853</v>
      </c>
      <c r="E262" s="213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  <c r="W262" s="214"/>
      <c r="X262" s="214"/>
      <c r="Y262" s="214"/>
      <c r="Z262" s="214"/>
      <c r="AA262" s="214"/>
      <c r="AB262" s="214"/>
      <c r="AC262" s="214"/>
      <c r="AD262" s="214"/>
      <c r="AE262" s="214"/>
      <c r="AF262" s="214"/>
      <c r="AG262" s="214"/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  <c r="BI262" s="214"/>
      <c r="BJ262" s="214"/>
      <c r="BK262" s="214"/>
      <c r="BL262" s="214"/>
      <c r="BM262" s="215">
        <v>18</v>
      </c>
    </row>
    <row r="263" spans="1:65">
      <c r="A263" s="29"/>
      <c r="B263" s="3" t="s">
        <v>86</v>
      </c>
      <c r="C263" s="28"/>
      <c r="D263" s="13">
        <v>0.10878565864408439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260</v>
      </c>
      <c r="C264" s="28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261</v>
      </c>
      <c r="C265" s="46"/>
      <c r="D265" s="44" t="s">
        <v>262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626</v>
      </c>
      <c r="BM267" s="27" t="s">
        <v>317</v>
      </c>
    </row>
    <row r="268" spans="1:65" ht="15">
      <c r="A268" s="24" t="s">
        <v>18</v>
      </c>
      <c r="B268" s="18" t="s">
        <v>110</v>
      </c>
      <c r="C268" s="15" t="s">
        <v>111</v>
      </c>
      <c r="D268" s="16" t="s">
        <v>333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98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210">
        <v>179.99999999999997</v>
      </c>
      <c r="E272" s="213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  <c r="BI272" s="214"/>
      <c r="BJ272" s="214"/>
      <c r="BK272" s="214"/>
      <c r="BL272" s="214"/>
      <c r="BM272" s="215">
        <v>1</v>
      </c>
    </row>
    <row r="273" spans="1:65">
      <c r="A273" s="29"/>
      <c r="B273" s="19">
        <v>1</v>
      </c>
      <c r="C273" s="9">
        <v>2</v>
      </c>
      <c r="D273" s="216">
        <v>219.99999999999997</v>
      </c>
      <c r="E273" s="213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/>
      <c r="AF273" s="214"/>
      <c r="AG273" s="214"/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  <c r="BI273" s="214"/>
      <c r="BJ273" s="214"/>
      <c r="BK273" s="214"/>
      <c r="BL273" s="214"/>
      <c r="BM273" s="215">
        <v>13</v>
      </c>
    </row>
    <row r="274" spans="1:65">
      <c r="A274" s="29"/>
      <c r="B274" s="20" t="s">
        <v>257</v>
      </c>
      <c r="C274" s="12"/>
      <c r="D274" s="219">
        <v>199.99999999999997</v>
      </c>
      <c r="E274" s="213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  <c r="AF274" s="214"/>
      <c r="AG274" s="214"/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  <c r="BI274" s="214"/>
      <c r="BJ274" s="214"/>
      <c r="BK274" s="214"/>
      <c r="BL274" s="214"/>
      <c r="BM274" s="215">
        <v>16</v>
      </c>
    </row>
    <row r="275" spans="1:65">
      <c r="A275" s="29"/>
      <c r="B275" s="3" t="s">
        <v>258</v>
      </c>
      <c r="C275" s="28"/>
      <c r="D275" s="216">
        <v>199.99999999999997</v>
      </c>
      <c r="E275" s="213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  <c r="W275" s="214"/>
      <c r="X275" s="214"/>
      <c r="Y275" s="214"/>
      <c r="Z275" s="214"/>
      <c r="AA275" s="214"/>
      <c r="AB275" s="214"/>
      <c r="AC275" s="214"/>
      <c r="AD275" s="214"/>
      <c r="AE275" s="214"/>
      <c r="AF275" s="214"/>
      <c r="AG275" s="214"/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  <c r="BI275" s="214"/>
      <c r="BJ275" s="214"/>
      <c r="BK275" s="214"/>
      <c r="BL275" s="214"/>
      <c r="BM275" s="215">
        <v>200</v>
      </c>
    </row>
    <row r="276" spans="1:65">
      <c r="A276" s="29"/>
      <c r="B276" s="3" t="s">
        <v>259</v>
      </c>
      <c r="C276" s="28"/>
      <c r="D276" s="216">
        <v>28.284271247461902</v>
      </c>
      <c r="E276" s="213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4"/>
      <c r="W276" s="214"/>
      <c r="X276" s="214"/>
      <c r="Y276" s="214"/>
      <c r="Z276" s="214"/>
      <c r="AA276" s="214"/>
      <c r="AB276" s="214"/>
      <c r="AC276" s="214"/>
      <c r="AD276" s="214"/>
      <c r="AE276" s="214"/>
      <c r="AF276" s="214"/>
      <c r="AG276" s="214"/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  <c r="BI276" s="214"/>
      <c r="BJ276" s="214"/>
      <c r="BK276" s="214"/>
      <c r="BL276" s="214"/>
      <c r="BM276" s="215">
        <v>19</v>
      </c>
    </row>
    <row r="277" spans="1:65">
      <c r="A277" s="29"/>
      <c r="B277" s="3" t="s">
        <v>86</v>
      </c>
      <c r="C277" s="28"/>
      <c r="D277" s="13">
        <v>0.14142135623730953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260</v>
      </c>
      <c r="C278" s="28"/>
      <c r="D278" s="13">
        <v>-1.1102230246251565E-16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261</v>
      </c>
      <c r="C279" s="46"/>
      <c r="D279" s="44" t="s">
        <v>262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9.5">
      <c r="B281" s="8" t="s">
        <v>627</v>
      </c>
      <c r="BM281" s="27" t="s">
        <v>317</v>
      </c>
    </row>
    <row r="282" spans="1:65" ht="19.5">
      <c r="A282" s="24" t="s">
        <v>340</v>
      </c>
      <c r="B282" s="18" t="s">
        <v>110</v>
      </c>
      <c r="C282" s="15" t="s">
        <v>111</v>
      </c>
      <c r="D282" s="16" t="s">
        <v>333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98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1.133</v>
      </c>
      <c r="E286" s="14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1.135</v>
      </c>
      <c r="E287" s="14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14</v>
      </c>
    </row>
    <row r="288" spans="1:65">
      <c r="A288" s="29"/>
      <c r="B288" s="20" t="s">
        <v>257</v>
      </c>
      <c r="C288" s="12"/>
      <c r="D288" s="22">
        <v>1.1339999999999999</v>
      </c>
      <c r="E288" s="14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258</v>
      </c>
      <c r="C289" s="28"/>
      <c r="D289" s="11">
        <v>1.1339999999999999</v>
      </c>
      <c r="E289" s="14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1.1339999999999999</v>
      </c>
    </row>
    <row r="290" spans="1:65">
      <c r="A290" s="29"/>
      <c r="B290" s="3" t="s">
        <v>259</v>
      </c>
      <c r="C290" s="28"/>
      <c r="D290" s="23">
        <v>1.4142135623730963E-3</v>
      </c>
      <c r="E290" s="14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20</v>
      </c>
    </row>
    <row r="291" spans="1:65">
      <c r="A291" s="29"/>
      <c r="B291" s="3" t="s">
        <v>86</v>
      </c>
      <c r="C291" s="28"/>
      <c r="D291" s="13">
        <v>1.2471019068545823E-3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 t="s">
        <v>262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9.5">
      <c r="B295" s="8" t="s">
        <v>628</v>
      </c>
      <c r="BM295" s="27" t="s">
        <v>317</v>
      </c>
    </row>
    <row r="296" spans="1:65" ht="19.5">
      <c r="A296" s="24" t="s">
        <v>341</v>
      </c>
      <c r="B296" s="18" t="s">
        <v>110</v>
      </c>
      <c r="C296" s="15" t="s">
        <v>111</v>
      </c>
      <c r="D296" s="16" t="s">
        <v>333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98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210">
        <v>196</v>
      </c>
      <c r="E300" s="213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/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  <c r="BI300" s="214"/>
      <c r="BJ300" s="214"/>
      <c r="BK300" s="214"/>
      <c r="BL300" s="214"/>
      <c r="BM300" s="215">
        <v>1</v>
      </c>
    </row>
    <row r="301" spans="1:65">
      <c r="A301" s="29"/>
      <c r="B301" s="19">
        <v>1</v>
      </c>
      <c r="C301" s="9">
        <v>2</v>
      </c>
      <c r="D301" s="216">
        <v>196</v>
      </c>
      <c r="E301" s="213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/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  <c r="BI301" s="214"/>
      <c r="BJ301" s="214"/>
      <c r="BK301" s="214"/>
      <c r="BL301" s="214"/>
      <c r="BM301" s="215">
        <v>15</v>
      </c>
    </row>
    <row r="302" spans="1:65">
      <c r="A302" s="29"/>
      <c r="B302" s="20" t="s">
        <v>257</v>
      </c>
      <c r="C302" s="12"/>
      <c r="D302" s="219">
        <v>196</v>
      </c>
      <c r="E302" s="213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  <c r="BI302" s="214"/>
      <c r="BJ302" s="214"/>
      <c r="BK302" s="214"/>
      <c r="BL302" s="214"/>
      <c r="BM302" s="215">
        <v>16</v>
      </c>
    </row>
    <row r="303" spans="1:65">
      <c r="A303" s="29"/>
      <c r="B303" s="3" t="s">
        <v>258</v>
      </c>
      <c r="C303" s="28"/>
      <c r="D303" s="216">
        <v>196</v>
      </c>
      <c r="E303" s="213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  <c r="BI303" s="214"/>
      <c r="BJ303" s="214"/>
      <c r="BK303" s="214"/>
      <c r="BL303" s="214"/>
      <c r="BM303" s="215">
        <v>196.37200000000001</v>
      </c>
    </row>
    <row r="304" spans="1:65">
      <c r="A304" s="29"/>
      <c r="B304" s="3" t="s">
        <v>259</v>
      </c>
      <c r="C304" s="28"/>
      <c r="D304" s="216">
        <v>0</v>
      </c>
      <c r="E304" s="213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  <c r="BI304" s="214"/>
      <c r="BJ304" s="214"/>
      <c r="BK304" s="214"/>
      <c r="BL304" s="214"/>
      <c r="BM304" s="215">
        <v>21</v>
      </c>
    </row>
    <row r="305" spans="1:65">
      <c r="A305" s="29"/>
      <c r="B305" s="3" t="s">
        <v>86</v>
      </c>
      <c r="C305" s="28"/>
      <c r="D305" s="13">
        <v>0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-1.8943637585807638E-3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 t="s">
        <v>262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629</v>
      </c>
      <c r="BM309" s="27" t="s">
        <v>317</v>
      </c>
    </row>
    <row r="310" spans="1:65" ht="15">
      <c r="A310" s="24" t="s">
        <v>44</v>
      </c>
      <c r="B310" s="18" t="s">
        <v>110</v>
      </c>
      <c r="C310" s="15" t="s">
        <v>111</v>
      </c>
      <c r="D310" s="16" t="s">
        <v>333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98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210">
        <v>70.000000000000014</v>
      </c>
      <c r="E314" s="213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  <c r="BI314" s="214"/>
      <c r="BJ314" s="214"/>
      <c r="BK314" s="214"/>
      <c r="BL314" s="214"/>
      <c r="BM314" s="215">
        <v>1</v>
      </c>
    </row>
    <row r="315" spans="1:65">
      <c r="A315" s="29"/>
      <c r="B315" s="19">
        <v>1</v>
      </c>
      <c r="C315" s="9">
        <v>2</v>
      </c>
      <c r="D315" s="216">
        <v>70.000000000000014</v>
      </c>
      <c r="E315" s="213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  <c r="BI315" s="214"/>
      <c r="BJ315" s="214"/>
      <c r="BK315" s="214"/>
      <c r="BL315" s="214"/>
      <c r="BM315" s="215">
        <v>16</v>
      </c>
    </row>
    <row r="316" spans="1:65">
      <c r="A316" s="29"/>
      <c r="B316" s="20" t="s">
        <v>257</v>
      </c>
      <c r="C316" s="12"/>
      <c r="D316" s="219">
        <v>70.000000000000014</v>
      </c>
      <c r="E316" s="213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  <c r="BI316" s="214"/>
      <c r="BJ316" s="214"/>
      <c r="BK316" s="214"/>
      <c r="BL316" s="214"/>
      <c r="BM316" s="215">
        <v>16</v>
      </c>
    </row>
    <row r="317" spans="1:65">
      <c r="A317" s="29"/>
      <c r="B317" s="3" t="s">
        <v>258</v>
      </c>
      <c r="C317" s="28"/>
      <c r="D317" s="216">
        <v>70.000000000000014</v>
      </c>
      <c r="E317" s="213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  <c r="BI317" s="214"/>
      <c r="BJ317" s="214"/>
      <c r="BK317" s="214"/>
      <c r="BL317" s="214"/>
      <c r="BM317" s="215">
        <v>70</v>
      </c>
    </row>
    <row r="318" spans="1:65">
      <c r="A318" s="29"/>
      <c r="B318" s="3" t="s">
        <v>259</v>
      </c>
      <c r="C318" s="28"/>
      <c r="D318" s="216">
        <v>0</v>
      </c>
      <c r="E318" s="213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  <c r="BI318" s="214"/>
      <c r="BJ318" s="214"/>
      <c r="BK318" s="214"/>
      <c r="BL318" s="214"/>
      <c r="BM318" s="215">
        <v>22</v>
      </c>
    </row>
    <row r="319" spans="1:65">
      <c r="A319" s="29"/>
      <c r="B319" s="3" t="s">
        <v>86</v>
      </c>
      <c r="C319" s="28"/>
      <c r="D319" s="13">
        <v>0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260</v>
      </c>
      <c r="C320" s="28"/>
      <c r="D320" s="13">
        <v>2.2204460492503131E-16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261</v>
      </c>
      <c r="C321" s="46"/>
      <c r="D321" s="44" t="s">
        <v>262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630</v>
      </c>
      <c r="BM323" s="27" t="s">
        <v>317</v>
      </c>
    </row>
    <row r="324" spans="1:65" ht="15">
      <c r="A324" s="24" t="s">
        <v>45</v>
      </c>
      <c r="B324" s="18" t="s">
        <v>110</v>
      </c>
      <c r="C324" s="15" t="s">
        <v>111</v>
      </c>
      <c r="D324" s="16" t="s">
        <v>333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98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10">
        <v>270</v>
      </c>
      <c r="E328" s="213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  <c r="BI328" s="214"/>
      <c r="BJ328" s="214"/>
      <c r="BK328" s="214"/>
      <c r="BL328" s="214"/>
      <c r="BM328" s="215">
        <v>1</v>
      </c>
    </row>
    <row r="329" spans="1:65">
      <c r="A329" s="29"/>
      <c r="B329" s="19">
        <v>1</v>
      </c>
      <c r="C329" s="9">
        <v>2</v>
      </c>
      <c r="D329" s="216">
        <v>280.00000000000006</v>
      </c>
      <c r="E329" s="213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  <c r="BI329" s="214"/>
      <c r="BJ329" s="214"/>
      <c r="BK329" s="214"/>
      <c r="BL329" s="214"/>
      <c r="BM329" s="215">
        <v>17</v>
      </c>
    </row>
    <row r="330" spans="1:65">
      <c r="A330" s="29"/>
      <c r="B330" s="20" t="s">
        <v>257</v>
      </c>
      <c r="C330" s="12"/>
      <c r="D330" s="219">
        <v>275</v>
      </c>
      <c r="E330" s="213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5">
        <v>16</v>
      </c>
    </row>
    <row r="331" spans="1:65">
      <c r="A331" s="29"/>
      <c r="B331" s="3" t="s">
        <v>258</v>
      </c>
      <c r="C331" s="28"/>
      <c r="D331" s="216">
        <v>275</v>
      </c>
      <c r="E331" s="213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5">
        <v>275</v>
      </c>
    </row>
    <row r="332" spans="1:65">
      <c r="A332" s="29"/>
      <c r="B332" s="3" t="s">
        <v>259</v>
      </c>
      <c r="C332" s="28"/>
      <c r="D332" s="216">
        <v>7.0710678118655155</v>
      </c>
      <c r="E332" s="213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5">
        <v>23</v>
      </c>
    </row>
    <row r="333" spans="1:65">
      <c r="A333" s="29"/>
      <c r="B333" s="3" t="s">
        <v>86</v>
      </c>
      <c r="C333" s="28"/>
      <c r="D333" s="13">
        <v>2.5712973861329147E-2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260</v>
      </c>
      <c r="C334" s="28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261</v>
      </c>
      <c r="C335" s="46"/>
      <c r="D335" s="44" t="s">
        <v>262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8236-0E47-4236-A522-8F2BF84DCE23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631</v>
      </c>
      <c r="BM1" s="27" t="s">
        <v>317</v>
      </c>
    </row>
    <row r="2" spans="1:66" ht="18">
      <c r="A2" s="24" t="s">
        <v>476</v>
      </c>
      <c r="B2" s="18" t="s">
        <v>110</v>
      </c>
      <c r="C2" s="15" t="s">
        <v>111</v>
      </c>
      <c r="D2" s="16" t="s">
        <v>333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342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2.41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2.42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19</v>
      </c>
    </row>
    <row r="8" spans="1:66">
      <c r="A8" s="29"/>
      <c r="B8" s="20" t="s">
        <v>257</v>
      </c>
      <c r="C8" s="12"/>
      <c r="D8" s="22">
        <v>2.415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2.415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2.415</v>
      </c>
      <c r="BN9" s="27"/>
    </row>
    <row r="10" spans="1:66">
      <c r="A10" s="29"/>
      <c r="B10" s="3" t="s">
        <v>259</v>
      </c>
      <c r="C10" s="28"/>
      <c r="D10" s="23">
        <v>7.0710678118653244E-3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25</v>
      </c>
    </row>
    <row r="11" spans="1:66">
      <c r="A11" s="29"/>
      <c r="B11" s="3" t="s">
        <v>86</v>
      </c>
      <c r="C11" s="28"/>
      <c r="D11" s="13">
        <v>2.9279783900063453E-3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8C63-5452-425D-A5CE-F03E6C007C69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632</v>
      </c>
      <c r="BM1" s="27" t="s">
        <v>317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333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0.08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0.09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21</v>
      </c>
    </row>
    <row r="8" spans="1:66">
      <c r="A8" s="29"/>
      <c r="B8" s="20" t="s">
        <v>257</v>
      </c>
      <c r="C8" s="12"/>
      <c r="D8" s="208">
        <v>8.4999999999999992E-2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3" t="s">
        <v>258</v>
      </c>
      <c r="C9" s="28"/>
      <c r="D9" s="23">
        <v>8.4999999999999992E-2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8.5000000000000006E-2</v>
      </c>
      <c r="BN9" s="27"/>
    </row>
    <row r="10" spans="1:66">
      <c r="A10" s="29"/>
      <c r="B10" s="3" t="s">
        <v>259</v>
      </c>
      <c r="C10" s="28"/>
      <c r="D10" s="23">
        <v>7.0710678118654719E-3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27</v>
      </c>
    </row>
    <row r="11" spans="1:66">
      <c r="A11" s="29"/>
      <c r="B11" s="3" t="s">
        <v>86</v>
      </c>
      <c r="C11" s="28"/>
      <c r="D11" s="13">
        <v>8.3189033080770261E-2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-1.1102230246251565E-16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633</v>
      </c>
      <c r="BM15" s="27" t="s">
        <v>317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333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0">
        <v>0.15</v>
      </c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4">
        <v>1</v>
      </c>
    </row>
    <row r="21" spans="1:65">
      <c r="A21" s="29"/>
      <c r="B21" s="19">
        <v>1</v>
      </c>
      <c r="C21" s="9">
        <v>2</v>
      </c>
      <c r="D21" s="23">
        <v>0.15</v>
      </c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4">
        <v>21</v>
      </c>
    </row>
    <row r="22" spans="1:65">
      <c r="A22" s="29"/>
      <c r="B22" s="20" t="s">
        <v>257</v>
      </c>
      <c r="C22" s="12"/>
      <c r="D22" s="208">
        <v>0.15</v>
      </c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4">
        <v>16</v>
      </c>
    </row>
    <row r="23" spans="1:65">
      <c r="A23" s="29"/>
      <c r="B23" s="3" t="s">
        <v>258</v>
      </c>
      <c r="C23" s="28"/>
      <c r="D23" s="23">
        <v>0.15</v>
      </c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4">
        <v>0.15</v>
      </c>
    </row>
    <row r="24" spans="1:65">
      <c r="A24" s="29"/>
      <c r="B24" s="3" t="s">
        <v>259</v>
      </c>
      <c r="C24" s="28"/>
      <c r="D24" s="23">
        <v>0</v>
      </c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4">
        <v>27</v>
      </c>
    </row>
    <row r="25" spans="1:65">
      <c r="A25" s="29"/>
      <c r="B25" s="3" t="s">
        <v>86</v>
      </c>
      <c r="C25" s="28"/>
      <c r="D25" s="13">
        <v>0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9124-D4A1-47EF-8B89-3DBA39272094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634</v>
      </c>
      <c r="BM1" s="27" t="s">
        <v>317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333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343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0.2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0.2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23</v>
      </c>
    </row>
    <row r="8" spans="1:66">
      <c r="A8" s="29"/>
      <c r="B8" s="20" t="s">
        <v>257</v>
      </c>
      <c r="C8" s="12"/>
      <c r="D8" s="208">
        <v>0.2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3" t="s">
        <v>258</v>
      </c>
      <c r="C9" s="28"/>
      <c r="D9" s="23">
        <v>0.2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0.2</v>
      </c>
      <c r="BN9" s="27"/>
    </row>
    <row r="10" spans="1:66">
      <c r="A10" s="29"/>
      <c r="B10" s="3" t="s">
        <v>259</v>
      </c>
      <c r="C10" s="28"/>
      <c r="D10" s="23">
        <v>0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29</v>
      </c>
    </row>
    <row r="11" spans="1:66">
      <c r="A11" s="29"/>
      <c r="B11" s="3" t="s">
        <v>86</v>
      </c>
      <c r="C11" s="28"/>
      <c r="D11" s="13">
        <v>0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635</v>
      </c>
      <c r="BM15" s="27" t="s">
        <v>317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333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343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0">
        <v>165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29"/>
      <c r="B21" s="19">
        <v>1</v>
      </c>
      <c r="C21" s="9">
        <v>2</v>
      </c>
      <c r="D21" s="216">
        <v>169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11</v>
      </c>
    </row>
    <row r="22" spans="1:65">
      <c r="A22" s="29"/>
      <c r="B22" s="20" t="s">
        <v>257</v>
      </c>
      <c r="C22" s="12"/>
      <c r="D22" s="219">
        <v>167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29"/>
      <c r="B23" s="3" t="s">
        <v>258</v>
      </c>
      <c r="C23" s="28"/>
      <c r="D23" s="216">
        <v>167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167</v>
      </c>
    </row>
    <row r="24" spans="1:65">
      <c r="A24" s="29"/>
      <c r="B24" s="3" t="s">
        <v>259</v>
      </c>
      <c r="C24" s="28"/>
      <c r="D24" s="216">
        <v>2.8284271247461903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30</v>
      </c>
    </row>
    <row r="25" spans="1:65">
      <c r="A25" s="29"/>
      <c r="B25" s="3" t="s">
        <v>86</v>
      </c>
      <c r="C25" s="28"/>
      <c r="D25" s="13">
        <v>1.6936689369737665E-2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636</v>
      </c>
      <c r="BM29" s="27" t="s">
        <v>317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333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343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0">
        <v>504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5">
        <v>1</v>
      </c>
    </row>
    <row r="35" spans="1:65">
      <c r="A35" s="29"/>
      <c r="B35" s="19">
        <v>1</v>
      </c>
      <c r="C35" s="9">
        <v>2</v>
      </c>
      <c r="D35" s="216">
        <v>506.00000000000006</v>
      </c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5">
        <v>25</v>
      </c>
    </row>
    <row r="36" spans="1:65">
      <c r="A36" s="29"/>
      <c r="B36" s="20" t="s">
        <v>257</v>
      </c>
      <c r="C36" s="12"/>
      <c r="D36" s="219">
        <v>505</v>
      </c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5">
        <v>16</v>
      </c>
    </row>
    <row r="37" spans="1:65">
      <c r="A37" s="29"/>
      <c r="B37" s="3" t="s">
        <v>258</v>
      </c>
      <c r="C37" s="28"/>
      <c r="D37" s="216">
        <v>505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5">
        <v>505</v>
      </c>
    </row>
    <row r="38" spans="1:65">
      <c r="A38" s="29"/>
      <c r="B38" s="3" t="s">
        <v>259</v>
      </c>
      <c r="C38" s="28"/>
      <c r="D38" s="216">
        <v>1.4142135623731353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31</v>
      </c>
    </row>
    <row r="39" spans="1:65">
      <c r="A39" s="29"/>
      <c r="B39" s="3" t="s">
        <v>86</v>
      </c>
      <c r="C39" s="28"/>
      <c r="D39" s="13">
        <v>2.8004228957883869E-3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637</v>
      </c>
      <c r="BM43" s="27" t="s">
        <v>317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333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343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2.4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2.2000000000000002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26</v>
      </c>
    </row>
    <row r="50" spans="1:65">
      <c r="A50" s="29"/>
      <c r="B50" s="20" t="s">
        <v>257</v>
      </c>
      <c r="C50" s="12"/>
      <c r="D50" s="22">
        <v>2.2999999999999998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2.2999999999999998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2.2999999999999998</v>
      </c>
    </row>
    <row r="52" spans="1:65">
      <c r="A52" s="29"/>
      <c r="B52" s="3" t="s">
        <v>259</v>
      </c>
      <c r="C52" s="28"/>
      <c r="D52" s="23">
        <v>0.14142135623730931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32</v>
      </c>
    </row>
    <row r="53" spans="1:65">
      <c r="A53" s="29"/>
      <c r="B53" s="3" t="s">
        <v>86</v>
      </c>
      <c r="C53" s="28"/>
      <c r="D53" s="13">
        <v>6.1487546190134489E-2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638</v>
      </c>
      <c r="BM57" s="27" t="s">
        <v>317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333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343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7.8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8.1999999999999993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27</v>
      </c>
    </row>
    <row r="64" spans="1:65">
      <c r="A64" s="29"/>
      <c r="B64" s="20" t="s">
        <v>257</v>
      </c>
      <c r="C64" s="12"/>
      <c r="D64" s="22">
        <v>8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8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8</v>
      </c>
    </row>
    <row r="66" spans="1:65">
      <c r="A66" s="29"/>
      <c r="B66" s="3" t="s">
        <v>259</v>
      </c>
      <c r="C66" s="28"/>
      <c r="D66" s="23">
        <v>0.28284271247461862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33</v>
      </c>
    </row>
    <row r="67" spans="1:65">
      <c r="A67" s="29"/>
      <c r="B67" s="3" t="s">
        <v>86</v>
      </c>
      <c r="C67" s="28"/>
      <c r="D67" s="13">
        <v>3.5355339059327327E-2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639</v>
      </c>
      <c r="BM71" s="27" t="s">
        <v>317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333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343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143" t="s">
        <v>104</v>
      </c>
      <c r="E76" s="14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44" t="s">
        <v>104</v>
      </c>
      <c r="E77" s="14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28</v>
      </c>
    </row>
    <row r="78" spans="1:65">
      <c r="A78" s="29"/>
      <c r="B78" s="20" t="s">
        <v>257</v>
      </c>
      <c r="C78" s="12"/>
      <c r="D78" s="22" t="s">
        <v>685</v>
      </c>
      <c r="E78" s="1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258</v>
      </c>
      <c r="C79" s="28"/>
      <c r="D79" s="11" t="s">
        <v>685</v>
      </c>
      <c r="E79" s="14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 t="s">
        <v>104</v>
      </c>
    </row>
    <row r="80" spans="1:65">
      <c r="A80" s="29"/>
      <c r="B80" s="3" t="s">
        <v>259</v>
      </c>
      <c r="C80" s="28"/>
      <c r="D80" s="23" t="s">
        <v>685</v>
      </c>
      <c r="E80" s="14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34</v>
      </c>
    </row>
    <row r="81" spans="1:65">
      <c r="A81" s="29"/>
      <c r="B81" s="3" t="s">
        <v>86</v>
      </c>
      <c r="C81" s="28"/>
      <c r="D81" s="13" t="s">
        <v>685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 t="s">
        <v>685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640</v>
      </c>
      <c r="BM85" s="27" t="s">
        <v>317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333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343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0">
        <v>89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29"/>
      <c r="B91" s="19">
        <v>1</v>
      </c>
      <c r="C91" s="9">
        <v>2</v>
      </c>
      <c r="D91" s="216">
        <v>89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29</v>
      </c>
    </row>
    <row r="92" spans="1:65">
      <c r="A92" s="29"/>
      <c r="B92" s="20" t="s">
        <v>257</v>
      </c>
      <c r="C92" s="12"/>
      <c r="D92" s="219">
        <v>89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29"/>
      <c r="B93" s="3" t="s">
        <v>258</v>
      </c>
      <c r="C93" s="28"/>
      <c r="D93" s="216">
        <v>89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89</v>
      </c>
    </row>
    <row r="94" spans="1:65">
      <c r="A94" s="29"/>
      <c r="B94" s="3" t="s">
        <v>259</v>
      </c>
      <c r="C94" s="28"/>
      <c r="D94" s="216">
        <v>0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35</v>
      </c>
    </row>
    <row r="95" spans="1:65">
      <c r="A95" s="29"/>
      <c r="B95" s="3" t="s">
        <v>86</v>
      </c>
      <c r="C95" s="28"/>
      <c r="D95" s="13">
        <v>0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641</v>
      </c>
      <c r="BM99" s="27" t="s">
        <v>317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333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343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20">
        <v>18.2</v>
      </c>
      <c r="E104" s="221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  <c r="BJ104" s="222"/>
      <c r="BK104" s="222"/>
      <c r="BL104" s="222"/>
      <c r="BM104" s="223">
        <v>1</v>
      </c>
    </row>
    <row r="105" spans="1:65">
      <c r="A105" s="29"/>
      <c r="B105" s="19">
        <v>1</v>
      </c>
      <c r="C105" s="9">
        <v>2</v>
      </c>
      <c r="D105" s="224">
        <v>18</v>
      </c>
      <c r="E105" s="221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  <c r="BJ105" s="222"/>
      <c r="BK105" s="222"/>
      <c r="BL105" s="222"/>
      <c r="BM105" s="223">
        <v>15</v>
      </c>
    </row>
    <row r="106" spans="1:65">
      <c r="A106" s="29"/>
      <c r="B106" s="20" t="s">
        <v>257</v>
      </c>
      <c r="C106" s="12"/>
      <c r="D106" s="226">
        <v>18.100000000000001</v>
      </c>
      <c r="E106" s="221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  <c r="BJ106" s="222"/>
      <c r="BK106" s="222"/>
      <c r="BL106" s="222"/>
      <c r="BM106" s="223">
        <v>16</v>
      </c>
    </row>
    <row r="107" spans="1:65">
      <c r="A107" s="29"/>
      <c r="B107" s="3" t="s">
        <v>258</v>
      </c>
      <c r="C107" s="28"/>
      <c r="D107" s="224">
        <v>18.100000000000001</v>
      </c>
      <c r="E107" s="221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3">
        <v>18.100000000000001</v>
      </c>
    </row>
    <row r="108" spans="1:65">
      <c r="A108" s="29"/>
      <c r="B108" s="3" t="s">
        <v>259</v>
      </c>
      <c r="C108" s="28"/>
      <c r="D108" s="224">
        <v>0.141421356237309</v>
      </c>
      <c r="E108" s="221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3">
        <v>36</v>
      </c>
    </row>
    <row r="109" spans="1:65">
      <c r="A109" s="29"/>
      <c r="B109" s="3" t="s">
        <v>86</v>
      </c>
      <c r="C109" s="28"/>
      <c r="D109" s="13">
        <v>7.8133345987463527E-3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642</v>
      </c>
      <c r="BM113" s="27" t="s">
        <v>317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333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343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10">
        <v>145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1</v>
      </c>
    </row>
    <row r="119" spans="1:65">
      <c r="A119" s="29"/>
      <c r="B119" s="19">
        <v>1</v>
      </c>
      <c r="C119" s="9">
        <v>2</v>
      </c>
      <c r="D119" s="216">
        <v>147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31</v>
      </c>
    </row>
    <row r="120" spans="1:65">
      <c r="A120" s="29"/>
      <c r="B120" s="20" t="s">
        <v>257</v>
      </c>
      <c r="C120" s="12"/>
      <c r="D120" s="219">
        <v>146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5">
        <v>16</v>
      </c>
    </row>
    <row r="121" spans="1:65">
      <c r="A121" s="29"/>
      <c r="B121" s="3" t="s">
        <v>258</v>
      </c>
      <c r="C121" s="28"/>
      <c r="D121" s="216">
        <v>146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5">
        <v>146</v>
      </c>
    </row>
    <row r="122" spans="1:65">
      <c r="A122" s="29"/>
      <c r="B122" s="3" t="s">
        <v>259</v>
      </c>
      <c r="C122" s="28"/>
      <c r="D122" s="216">
        <v>1.4142135623730951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5">
        <v>37</v>
      </c>
    </row>
    <row r="123" spans="1:65">
      <c r="A123" s="29"/>
      <c r="B123" s="3" t="s">
        <v>86</v>
      </c>
      <c r="C123" s="28"/>
      <c r="D123" s="13">
        <v>9.6863942628294189E-3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643</v>
      </c>
      <c r="BM127" s="27" t="s">
        <v>317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333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343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5.56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5.58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32</v>
      </c>
    </row>
    <row r="134" spans="1:65">
      <c r="A134" s="29"/>
      <c r="B134" s="20" t="s">
        <v>257</v>
      </c>
      <c r="C134" s="12"/>
      <c r="D134" s="22">
        <v>5.57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5.57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5.57</v>
      </c>
    </row>
    <row r="136" spans="1:65">
      <c r="A136" s="29"/>
      <c r="B136" s="3" t="s">
        <v>259</v>
      </c>
      <c r="C136" s="28"/>
      <c r="D136" s="23">
        <v>1.4142135623731277E-2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38</v>
      </c>
    </row>
    <row r="137" spans="1:65">
      <c r="A137" s="29"/>
      <c r="B137" s="3" t="s">
        <v>86</v>
      </c>
      <c r="C137" s="28"/>
      <c r="D137" s="13">
        <v>2.5389830563251844E-3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644</v>
      </c>
      <c r="BM141" s="27" t="s">
        <v>317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333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343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20">
        <v>30</v>
      </c>
      <c r="E146" s="221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3">
        <v>1</v>
      </c>
    </row>
    <row r="147" spans="1:65">
      <c r="A147" s="29"/>
      <c r="B147" s="19">
        <v>1</v>
      </c>
      <c r="C147" s="9">
        <v>2</v>
      </c>
      <c r="D147" s="224">
        <v>30</v>
      </c>
      <c r="E147" s="221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3">
        <v>17</v>
      </c>
    </row>
    <row r="148" spans="1:65">
      <c r="A148" s="29"/>
      <c r="B148" s="20" t="s">
        <v>257</v>
      </c>
      <c r="C148" s="12"/>
      <c r="D148" s="226">
        <v>30</v>
      </c>
      <c r="E148" s="221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3">
        <v>16</v>
      </c>
    </row>
    <row r="149" spans="1:65">
      <c r="A149" s="29"/>
      <c r="B149" s="3" t="s">
        <v>258</v>
      </c>
      <c r="C149" s="28"/>
      <c r="D149" s="224">
        <v>30</v>
      </c>
      <c r="E149" s="221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3">
        <v>30</v>
      </c>
    </row>
    <row r="150" spans="1:65">
      <c r="A150" s="29"/>
      <c r="B150" s="3" t="s">
        <v>259</v>
      </c>
      <c r="C150" s="28"/>
      <c r="D150" s="224">
        <v>0</v>
      </c>
      <c r="E150" s="221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3">
        <v>39</v>
      </c>
    </row>
    <row r="151" spans="1:65">
      <c r="A151" s="29"/>
      <c r="B151" s="3" t="s">
        <v>86</v>
      </c>
      <c r="C151" s="28"/>
      <c r="D151" s="13">
        <v>0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645</v>
      </c>
      <c r="BM155" s="27" t="s">
        <v>317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333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343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5.3</v>
      </c>
      <c r="E160" s="14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5.39</v>
      </c>
      <c r="E161" s="14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257</v>
      </c>
      <c r="C162" s="12"/>
      <c r="D162" s="22">
        <v>5.3449999999999998</v>
      </c>
      <c r="E162" s="14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258</v>
      </c>
      <c r="C163" s="28"/>
      <c r="D163" s="11">
        <v>5.3449999999999998</v>
      </c>
      <c r="E163" s="14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5.3449999999999998</v>
      </c>
    </row>
    <row r="164" spans="1:65">
      <c r="A164" s="29"/>
      <c r="B164" s="3" t="s">
        <v>259</v>
      </c>
      <c r="C164" s="28"/>
      <c r="D164" s="23">
        <v>6.3639610306789177E-2</v>
      </c>
      <c r="E164" s="14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40</v>
      </c>
    </row>
    <row r="165" spans="1:65">
      <c r="A165" s="29"/>
      <c r="B165" s="3" t="s">
        <v>86</v>
      </c>
      <c r="C165" s="28"/>
      <c r="D165" s="13">
        <v>1.1906381722504992E-2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260</v>
      </c>
      <c r="C166" s="28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261</v>
      </c>
      <c r="C167" s="46"/>
      <c r="D167" s="44" t="s">
        <v>262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646</v>
      </c>
      <c r="BM169" s="27" t="s">
        <v>317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333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343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2.82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2.93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257</v>
      </c>
      <c r="C176" s="12"/>
      <c r="D176" s="22">
        <v>2.875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258</v>
      </c>
      <c r="C177" s="28"/>
      <c r="D177" s="11">
        <v>2.875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2.875</v>
      </c>
    </row>
    <row r="178" spans="1:65">
      <c r="A178" s="29"/>
      <c r="B178" s="3" t="s">
        <v>259</v>
      </c>
      <c r="C178" s="28"/>
      <c r="D178" s="23">
        <v>7.7781745930520452E-2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41</v>
      </c>
    </row>
    <row r="179" spans="1:65">
      <c r="A179" s="29"/>
      <c r="B179" s="3" t="s">
        <v>86</v>
      </c>
      <c r="C179" s="28"/>
      <c r="D179" s="13">
        <v>2.7054520323659289E-2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 t="s">
        <v>262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647</v>
      </c>
      <c r="BM183" s="27" t="s">
        <v>317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333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343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1.81</v>
      </c>
      <c r="E188" s="14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1.78</v>
      </c>
      <c r="E189" s="14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36</v>
      </c>
    </row>
    <row r="190" spans="1:65">
      <c r="A190" s="29"/>
      <c r="B190" s="20" t="s">
        <v>257</v>
      </c>
      <c r="C190" s="12"/>
      <c r="D190" s="22">
        <v>1.7949999999999999</v>
      </c>
      <c r="E190" s="14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258</v>
      </c>
      <c r="C191" s="28"/>
      <c r="D191" s="11">
        <v>1.7949999999999999</v>
      </c>
      <c r="E191" s="14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1.7949999999999999</v>
      </c>
    </row>
    <row r="192" spans="1:65">
      <c r="A192" s="29"/>
      <c r="B192" s="3" t="s">
        <v>259</v>
      </c>
      <c r="C192" s="28"/>
      <c r="D192" s="23">
        <v>2.1213203435596444E-2</v>
      </c>
      <c r="E192" s="14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42</v>
      </c>
    </row>
    <row r="193" spans="1:65">
      <c r="A193" s="29"/>
      <c r="B193" s="3" t="s">
        <v>86</v>
      </c>
      <c r="C193" s="28"/>
      <c r="D193" s="13">
        <v>1.1817940632644259E-2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260</v>
      </c>
      <c r="C194" s="28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261</v>
      </c>
      <c r="C195" s="46"/>
      <c r="D195" s="44" t="s">
        <v>262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648</v>
      </c>
      <c r="BM197" s="27" t="s">
        <v>317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333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343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0">
        <v>18.600000000000001</v>
      </c>
      <c r="E202" s="221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/>
      <c r="AG202" s="222"/>
      <c r="AH202" s="222"/>
      <c r="AI202" s="222"/>
      <c r="AJ202" s="222"/>
      <c r="AK202" s="222"/>
      <c r="AL202" s="222"/>
      <c r="AM202" s="222"/>
      <c r="AN202" s="222"/>
      <c r="AO202" s="222"/>
      <c r="AP202" s="222"/>
      <c r="AQ202" s="222"/>
      <c r="AR202" s="222"/>
      <c r="AS202" s="222"/>
      <c r="AT202" s="222"/>
      <c r="AU202" s="222"/>
      <c r="AV202" s="222"/>
      <c r="AW202" s="222"/>
      <c r="AX202" s="222"/>
      <c r="AY202" s="222"/>
      <c r="AZ202" s="222"/>
      <c r="BA202" s="222"/>
      <c r="BB202" s="222"/>
      <c r="BC202" s="222"/>
      <c r="BD202" s="222"/>
      <c r="BE202" s="222"/>
      <c r="BF202" s="222"/>
      <c r="BG202" s="222"/>
      <c r="BH202" s="222"/>
      <c r="BI202" s="222"/>
      <c r="BJ202" s="222"/>
      <c r="BK202" s="222"/>
      <c r="BL202" s="222"/>
      <c r="BM202" s="223">
        <v>1</v>
      </c>
    </row>
    <row r="203" spans="1:65">
      <c r="A203" s="29"/>
      <c r="B203" s="19">
        <v>1</v>
      </c>
      <c r="C203" s="9">
        <v>2</v>
      </c>
      <c r="D203" s="224">
        <v>18.600000000000001</v>
      </c>
      <c r="E203" s="221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/>
      <c r="AG203" s="222"/>
      <c r="AH203" s="222"/>
      <c r="AI203" s="222"/>
      <c r="AJ203" s="222"/>
      <c r="AK203" s="222"/>
      <c r="AL203" s="222"/>
      <c r="AM203" s="222"/>
      <c r="AN203" s="222"/>
      <c r="AO203" s="222"/>
      <c r="AP203" s="222"/>
      <c r="AQ203" s="222"/>
      <c r="AR203" s="222"/>
      <c r="AS203" s="222"/>
      <c r="AT203" s="222"/>
      <c r="AU203" s="222"/>
      <c r="AV203" s="222"/>
      <c r="AW203" s="222"/>
      <c r="AX203" s="222"/>
      <c r="AY203" s="222"/>
      <c r="AZ203" s="222"/>
      <c r="BA203" s="222"/>
      <c r="BB203" s="222"/>
      <c r="BC203" s="222"/>
      <c r="BD203" s="222"/>
      <c r="BE203" s="222"/>
      <c r="BF203" s="222"/>
      <c r="BG203" s="222"/>
      <c r="BH203" s="222"/>
      <c r="BI203" s="222"/>
      <c r="BJ203" s="222"/>
      <c r="BK203" s="222"/>
      <c r="BL203" s="222"/>
      <c r="BM203" s="223">
        <v>37</v>
      </c>
    </row>
    <row r="204" spans="1:65">
      <c r="A204" s="29"/>
      <c r="B204" s="20" t="s">
        <v>257</v>
      </c>
      <c r="C204" s="12"/>
      <c r="D204" s="226">
        <v>18.600000000000001</v>
      </c>
      <c r="E204" s="221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/>
      <c r="AG204" s="222"/>
      <c r="AH204" s="222"/>
      <c r="AI204" s="222"/>
      <c r="AJ204" s="222"/>
      <c r="AK204" s="222"/>
      <c r="AL204" s="222"/>
      <c r="AM204" s="222"/>
      <c r="AN204" s="222"/>
      <c r="AO204" s="222"/>
      <c r="AP204" s="222"/>
      <c r="AQ204" s="222"/>
      <c r="AR204" s="222"/>
      <c r="AS204" s="222"/>
      <c r="AT204" s="222"/>
      <c r="AU204" s="222"/>
      <c r="AV204" s="222"/>
      <c r="AW204" s="222"/>
      <c r="AX204" s="222"/>
      <c r="AY204" s="222"/>
      <c r="AZ204" s="222"/>
      <c r="BA204" s="222"/>
      <c r="BB204" s="222"/>
      <c r="BC204" s="222"/>
      <c r="BD204" s="222"/>
      <c r="BE204" s="222"/>
      <c r="BF204" s="222"/>
      <c r="BG204" s="222"/>
      <c r="BH204" s="222"/>
      <c r="BI204" s="222"/>
      <c r="BJ204" s="222"/>
      <c r="BK204" s="222"/>
      <c r="BL204" s="222"/>
      <c r="BM204" s="223">
        <v>16</v>
      </c>
    </row>
    <row r="205" spans="1:65">
      <c r="A205" s="29"/>
      <c r="B205" s="3" t="s">
        <v>258</v>
      </c>
      <c r="C205" s="28"/>
      <c r="D205" s="224">
        <v>18.600000000000001</v>
      </c>
      <c r="E205" s="221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2"/>
      <c r="AT205" s="222"/>
      <c r="AU205" s="222"/>
      <c r="AV205" s="222"/>
      <c r="AW205" s="222"/>
      <c r="AX205" s="222"/>
      <c r="AY205" s="222"/>
      <c r="AZ205" s="222"/>
      <c r="BA205" s="222"/>
      <c r="BB205" s="222"/>
      <c r="BC205" s="222"/>
      <c r="BD205" s="222"/>
      <c r="BE205" s="222"/>
      <c r="BF205" s="222"/>
      <c r="BG205" s="222"/>
      <c r="BH205" s="222"/>
      <c r="BI205" s="222"/>
      <c r="BJ205" s="222"/>
      <c r="BK205" s="222"/>
      <c r="BL205" s="222"/>
      <c r="BM205" s="223">
        <v>18.600000000000001</v>
      </c>
    </row>
    <row r="206" spans="1:65">
      <c r="A206" s="29"/>
      <c r="B206" s="3" t="s">
        <v>259</v>
      </c>
      <c r="C206" s="28"/>
      <c r="D206" s="224">
        <v>0</v>
      </c>
      <c r="E206" s="221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/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2"/>
      <c r="AT206" s="222"/>
      <c r="AU206" s="222"/>
      <c r="AV206" s="222"/>
      <c r="AW206" s="222"/>
      <c r="AX206" s="222"/>
      <c r="AY206" s="222"/>
      <c r="AZ206" s="222"/>
      <c r="BA206" s="222"/>
      <c r="BB206" s="222"/>
      <c r="BC206" s="222"/>
      <c r="BD206" s="222"/>
      <c r="BE206" s="222"/>
      <c r="BF206" s="222"/>
      <c r="BG206" s="222"/>
      <c r="BH206" s="222"/>
      <c r="BI206" s="222"/>
      <c r="BJ206" s="222"/>
      <c r="BK206" s="222"/>
      <c r="BL206" s="222"/>
      <c r="BM206" s="223">
        <v>43</v>
      </c>
    </row>
    <row r="207" spans="1:65">
      <c r="A207" s="29"/>
      <c r="B207" s="3" t="s">
        <v>86</v>
      </c>
      <c r="C207" s="28"/>
      <c r="D207" s="13">
        <v>0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260</v>
      </c>
      <c r="C208" s="28"/>
      <c r="D208" s="13">
        <v>0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261</v>
      </c>
      <c r="C209" s="46"/>
      <c r="D209" s="44" t="s">
        <v>262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649</v>
      </c>
      <c r="BM211" s="27" t="s">
        <v>317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333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343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6.14</v>
      </c>
      <c r="E216" s="14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6.26</v>
      </c>
      <c r="E217" s="14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6</v>
      </c>
    </row>
    <row r="218" spans="1:65">
      <c r="A218" s="29"/>
      <c r="B218" s="20" t="s">
        <v>257</v>
      </c>
      <c r="C218" s="12"/>
      <c r="D218" s="22">
        <v>6.1999999999999993</v>
      </c>
      <c r="E218" s="14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258</v>
      </c>
      <c r="C219" s="28"/>
      <c r="D219" s="11">
        <v>6.1999999999999993</v>
      </c>
      <c r="E219" s="14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6.2</v>
      </c>
    </row>
    <row r="220" spans="1:65">
      <c r="A220" s="29"/>
      <c r="B220" s="3" t="s">
        <v>259</v>
      </c>
      <c r="C220" s="28"/>
      <c r="D220" s="23">
        <v>8.4852813742385777E-2</v>
      </c>
      <c r="E220" s="14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44</v>
      </c>
    </row>
    <row r="221" spans="1:65">
      <c r="A221" s="29"/>
      <c r="B221" s="3" t="s">
        <v>86</v>
      </c>
      <c r="C221" s="28"/>
      <c r="D221" s="13">
        <v>1.3685937700384804E-2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260</v>
      </c>
      <c r="C222" s="28"/>
      <c r="D222" s="13">
        <v>-1.1102230246251565E-16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261</v>
      </c>
      <c r="C223" s="46"/>
      <c r="D223" s="44" t="s">
        <v>262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650</v>
      </c>
      <c r="BM225" s="27" t="s">
        <v>317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333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343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1.35</v>
      </c>
      <c r="E230" s="14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1.4</v>
      </c>
      <c r="E231" s="14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</v>
      </c>
    </row>
    <row r="232" spans="1:65">
      <c r="A232" s="29"/>
      <c r="B232" s="20" t="s">
        <v>257</v>
      </c>
      <c r="C232" s="12"/>
      <c r="D232" s="22">
        <v>1.375</v>
      </c>
      <c r="E232" s="14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258</v>
      </c>
      <c r="C233" s="28"/>
      <c r="D233" s="11">
        <v>1.375</v>
      </c>
      <c r="E233" s="14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1.375</v>
      </c>
    </row>
    <row r="234" spans="1:65">
      <c r="A234" s="29"/>
      <c r="B234" s="3" t="s">
        <v>259</v>
      </c>
      <c r="C234" s="28"/>
      <c r="D234" s="23">
        <v>3.5355339059327251E-2</v>
      </c>
      <c r="E234" s="14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45</v>
      </c>
    </row>
    <row r="235" spans="1:65">
      <c r="A235" s="29"/>
      <c r="B235" s="3" t="s">
        <v>86</v>
      </c>
      <c r="C235" s="28"/>
      <c r="D235" s="13">
        <v>2.5712973861328911E-2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 t="s">
        <v>262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651</v>
      </c>
      <c r="BM239" s="27" t="s">
        <v>317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333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343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7.51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7.17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8</v>
      </c>
    </row>
    <row r="246" spans="1:65">
      <c r="A246" s="29"/>
      <c r="B246" s="20" t="s">
        <v>257</v>
      </c>
      <c r="C246" s="12"/>
      <c r="D246" s="22">
        <v>7.34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258</v>
      </c>
      <c r="C247" s="28"/>
      <c r="D247" s="11">
        <v>7.34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7.34</v>
      </c>
    </row>
    <row r="248" spans="1:65">
      <c r="A248" s="29"/>
      <c r="B248" s="3" t="s">
        <v>259</v>
      </c>
      <c r="C248" s="28"/>
      <c r="D248" s="23">
        <v>0.24041630560342606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29</v>
      </c>
    </row>
    <row r="249" spans="1:65">
      <c r="A249" s="29"/>
      <c r="B249" s="3" t="s">
        <v>86</v>
      </c>
      <c r="C249" s="28"/>
      <c r="D249" s="13">
        <v>3.2754265068586655E-2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260</v>
      </c>
      <c r="C250" s="28"/>
      <c r="D250" s="13">
        <v>0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261</v>
      </c>
      <c r="C251" s="46"/>
      <c r="D251" s="44" t="s">
        <v>262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652</v>
      </c>
      <c r="BM253" s="27" t="s">
        <v>317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333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343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1.03</v>
      </c>
      <c r="E258" s="14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1.03</v>
      </c>
      <c r="E259" s="14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24</v>
      </c>
    </row>
    <row r="260" spans="1:65">
      <c r="A260" s="29"/>
      <c r="B260" s="20" t="s">
        <v>257</v>
      </c>
      <c r="C260" s="12"/>
      <c r="D260" s="22">
        <v>1.03</v>
      </c>
      <c r="E260" s="14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258</v>
      </c>
      <c r="C261" s="28"/>
      <c r="D261" s="11">
        <v>1.03</v>
      </c>
      <c r="E261" s="14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1.03</v>
      </c>
    </row>
    <row r="262" spans="1:65">
      <c r="A262" s="29"/>
      <c r="B262" s="3" t="s">
        <v>259</v>
      </c>
      <c r="C262" s="28"/>
      <c r="D262" s="23">
        <v>0</v>
      </c>
      <c r="E262" s="14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30</v>
      </c>
    </row>
    <row r="263" spans="1:65">
      <c r="A263" s="29"/>
      <c r="B263" s="3" t="s">
        <v>86</v>
      </c>
      <c r="C263" s="28"/>
      <c r="D263" s="13">
        <v>0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260</v>
      </c>
      <c r="C264" s="28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261</v>
      </c>
      <c r="C265" s="46"/>
      <c r="D265" s="44" t="s">
        <v>262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653</v>
      </c>
      <c r="BM267" s="27" t="s">
        <v>317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333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343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0">
        <v>0.1</v>
      </c>
      <c r="E272" s="202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G272" s="203"/>
      <c r="BH272" s="203"/>
      <c r="BI272" s="203"/>
      <c r="BJ272" s="203"/>
      <c r="BK272" s="203"/>
      <c r="BL272" s="203"/>
      <c r="BM272" s="204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02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203"/>
      <c r="AW273" s="203"/>
      <c r="AX273" s="203"/>
      <c r="AY273" s="203"/>
      <c r="AZ273" s="203"/>
      <c r="BA273" s="203"/>
      <c r="BB273" s="203"/>
      <c r="BC273" s="203"/>
      <c r="BD273" s="203"/>
      <c r="BE273" s="203"/>
      <c r="BF273" s="203"/>
      <c r="BG273" s="203"/>
      <c r="BH273" s="203"/>
      <c r="BI273" s="203"/>
      <c r="BJ273" s="203"/>
      <c r="BK273" s="203"/>
      <c r="BL273" s="203"/>
      <c r="BM273" s="204">
        <v>25</v>
      </c>
    </row>
    <row r="274" spans="1:65">
      <c r="A274" s="29"/>
      <c r="B274" s="20" t="s">
        <v>257</v>
      </c>
      <c r="C274" s="12"/>
      <c r="D274" s="208">
        <v>7.5000000000000011E-2</v>
      </c>
      <c r="E274" s="202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  <c r="BI274" s="203"/>
      <c r="BJ274" s="203"/>
      <c r="BK274" s="203"/>
      <c r="BL274" s="203"/>
      <c r="BM274" s="204">
        <v>16</v>
      </c>
    </row>
    <row r="275" spans="1:65">
      <c r="A275" s="29"/>
      <c r="B275" s="3" t="s">
        <v>258</v>
      </c>
      <c r="C275" s="28"/>
      <c r="D275" s="23">
        <v>7.5000000000000011E-2</v>
      </c>
      <c r="E275" s="202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203"/>
      <c r="AW275" s="203"/>
      <c r="AX275" s="203"/>
      <c r="AY275" s="203"/>
      <c r="AZ275" s="203"/>
      <c r="BA275" s="203"/>
      <c r="BB275" s="203"/>
      <c r="BC275" s="203"/>
      <c r="BD275" s="203"/>
      <c r="BE275" s="203"/>
      <c r="BF275" s="203"/>
      <c r="BG275" s="203"/>
      <c r="BH275" s="203"/>
      <c r="BI275" s="203"/>
      <c r="BJ275" s="203"/>
      <c r="BK275" s="203"/>
      <c r="BL275" s="203"/>
      <c r="BM275" s="204">
        <v>7.4999999999999997E-2</v>
      </c>
    </row>
    <row r="276" spans="1:65">
      <c r="A276" s="29"/>
      <c r="B276" s="3" t="s">
        <v>259</v>
      </c>
      <c r="C276" s="28"/>
      <c r="D276" s="23">
        <v>3.5355339059327369E-2</v>
      </c>
      <c r="E276" s="202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203"/>
      <c r="AW276" s="203"/>
      <c r="AX276" s="203"/>
      <c r="AY276" s="203"/>
      <c r="AZ276" s="203"/>
      <c r="BA276" s="203"/>
      <c r="BB276" s="203"/>
      <c r="BC276" s="203"/>
      <c r="BD276" s="203"/>
      <c r="BE276" s="203"/>
      <c r="BF276" s="203"/>
      <c r="BG276" s="203"/>
      <c r="BH276" s="203"/>
      <c r="BI276" s="203"/>
      <c r="BJ276" s="203"/>
      <c r="BK276" s="203"/>
      <c r="BL276" s="203"/>
      <c r="BM276" s="204">
        <v>31</v>
      </c>
    </row>
    <row r="277" spans="1:65">
      <c r="A277" s="29"/>
      <c r="B277" s="3" t="s">
        <v>86</v>
      </c>
      <c r="C277" s="28"/>
      <c r="D277" s="13">
        <v>0.47140452079103151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260</v>
      </c>
      <c r="C278" s="28"/>
      <c r="D278" s="13">
        <v>2.2204460492503131E-16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261</v>
      </c>
      <c r="C279" s="46"/>
      <c r="D279" s="44" t="s">
        <v>262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654</v>
      </c>
      <c r="BM281" s="27" t="s">
        <v>317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333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343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0">
        <v>46.5</v>
      </c>
      <c r="E286" s="221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  <c r="AD286" s="222"/>
      <c r="AE286" s="222"/>
      <c r="AF286" s="222"/>
      <c r="AG286" s="222"/>
      <c r="AH286" s="222"/>
      <c r="AI286" s="222"/>
      <c r="AJ286" s="222"/>
      <c r="AK286" s="222"/>
      <c r="AL286" s="222"/>
      <c r="AM286" s="222"/>
      <c r="AN286" s="222"/>
      <c r="AO286" s="222"/>
      <c r="AP286" s="222"/>
      <c r="AQ286" s="222"/>
      <c r="AR286" s="222"/>
      <c r="AS286" s="222"/>
      <c r="AT286" s="222"/>
      <c r="AU286" s="222"/>
      <c r="AV286" s="222"/>
      <c r="AW286" s="222"/>
      <c r="AX286" s="222"/>
      <c r="AY286" s="222"/>
      <c r="AZ286" s="222"/>
      <c r="BA286" s="222"/>
      <c r="BB286" s="222"/>
      <c r="BC286" s="222"/>
      <c r="BD286" s="222"/>
      <c r="BE286" s="222"/>
      <c r="BF286" s="222"/>
      <c r="BG286" s="222"/>
      <c r="BH286" s="222"/>
      <c r="BI286" s="222"/>
      <c r="BJ286" s="222"/>
      <c r="BK286" s="222"/>
      <c r="BL286" s="222"/>
      <c r="BM286" s="223">
        <v>1</v>
      </c>
    </row>
    <row r="287" spans="1:65">
      <c r="A287" s="29"/>
      <c r="B287" s="19">
        <v>1</v>
      </c>
      <c r="C287" s="9">
        <v>2</v>
      </c>
      <c r="D287" s="224">
        <v>46.4</v>
      </c>
      <c r="E287" s="221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  <c r="AA287" s="222"/>
      <c r="AB287" s="222"/>
      <c r="AC287" s="222"/>
      <c r="AD287" s="222"/>
      <c r="AE287" s="222"/>
      <c r="AF287" s="222"/>
      <c r="AG287" s="222"/>
      <c r="AH287" s="222"/>
      <c r="AI287" s="222"/>
      <c r="AJ287" s="222"/>
      <c r="AK287" s="222"/>
      <c r="AL287" s="222"/>
      <c r="AM287" s="222"/>
      <c r="AN287" s="222"/>
      <c r="AO287" s="222"/>
      <c r="AP287" s="222"/>
      <c r="AQ287" s="222"/>
      <c r="AR287" s="222"/>
      <c r="AS287" s="222"/>
      <c r="AT287" s="222"/>
      <c r="AU287" s="222"/>
      <c r="AV287" s="222"/>
      <c r="AW287" s="222"/>
      <c r="AX287" s="222"/>
      <c r="AY287" s="222"/>
      <c r="AZ287" s="222"/>
      <c r="BA287" s="222"/>
      <c r="BB287" s="222"/>
      <c r="BC287" s="222"/>
      <c r="BD287" s="222"/>
      <c r="BE287" s="222"/>
      <c r="BF287" s="222"/>
      <c r="BG287" s="222"/>
      <c r="BH287" s="222"/>
      <c r="BI287" s="222"/>
      <c r="BJ287" s="222"/>
      <c r="BK287" s="222"/>
      <c r="BL287" s="222"/>
      <c r="BM287" s="223">
        <v>26</v>
      </c>
    </row>
    <row r="288" spans="1:65">
      <c r="A288" s="29"/>
      <c r="B288" s="20" t="s">
        <v>257</v>
      </c>
      <c r="C288" s="12"/>
      <c r="D288" s="226">
        <v>46.45</v>
      </c>
      <c r="E288" s="221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  <c r="AA288" s="222"/>
      <c r="AB288" s="222"/>
      <c r="AC288" s="222"/>
      <c r="AD288" s="222"/>
      <c r="AE288" s="222"/>
      <c r="AF288" s="222"/>
      <c r="AG288" s="222"/>
      <c r="AH288" s="222"/>
      <c r="AI288" s="222"/>
      <c r="AJ288" s="222"/>
      <c r="AK288" s="222"/>
      <c r="AL288" s="222"/>
      <c r="AM288" s="222"/>
      <c r="AN288" s="222"/>
      <c r="AO288" s="222"/>
      <c r="AP288" s="222"/>
      <c r="AQ288" s="222"/>
      <c r="AR288" s="222"/>
      <c r="AS288" s="222"/>
      <c r="AT288" s="222"/>
      <c r="AU288" s="222"/>
      <c r="AV288" s="222"/>
      <c r="AW288" s="222"/>
      <c r="AX288" s="222"/>
      <c r="AY288" s="222"/>
      <c r="AZ288" s="222"/>
      <c r="BA288" s="222"/>
      <c r="BB288" s="222"/>
      <c r="BC288" s="222"/>
      <c r="BD288" s="222"/>
      <c r="BE288" s="222"/>
      <c r="BF288" s="222"/>
      <c r="BG288" s="222"/>
      <c r="BH288" s="222"/>
      <c r="BI288" s="222"/>
      <c r="BJ288" s="222"/>
      <c r="BK288" s="222"/>
      <c r="BL288" s="222"/>
      <c r="BM288" s="223">
        <v>16</v>
      </c>
    </row>
    <row r="289" spans="1:65">
      <c r="A289" s="29"/>
      <c r="B289" s="3" t="s">
        <v>258</v>
      </c>
      <c r="C289" s="28"/>
      <c r="D289" s="224">
        <v>46.45</v>
      </c>
      <c r="E289" s="221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/>
      <c r="AG289" s="222"/>
      <c r="AH289" s="222"/>
      <c r="AI289" s="222"/>
      <c r="AJ289" s="222"/>
      <c r="AK289" s="222"/>
      <c r="AL289" s="222"/>
      <c r="AM289" s="222"/>
      <c r="AN289" s="222"/>
      <c r="AO289" s="222"/>
      <c r="AP289" s="222"/>
      <c r="AQ289" s="222"/>
      <c r="AR289" s="222"/>
      <c r="AS289" s="222"/>
      <c r="AT289" s="222"/>
      <c r="AU289" s="222"/>
      <c r="AV289" s="222"/>
      <c r="AW289" s="222"/>
      <c r="AX289" s="222"/>
      <c r="AY289" s="222"/>
      <c r="AZ289" s="222"/>
      <c r="BA289" s="222"/>
      <c r="BB289" s="222"/>
      <c r="BC289" s="222"/>
      <c r="BD289" s="222"/>
      <c r="BE289" s="222"/>
      <c r="BF289" s="222"/>
      <c r="BG289" s="222"/>
      <c r="BH289" s="222"/>
      <c r="BI289" s="222"/>
      <c r="BJ289" s="222"/>
      <c r="BK289" s="222"/>
      <c r="BL289" s="222"/>
      <c r="BM289" s="223">
        <v>46.45</v>
      </c>
    </row>
    <row r="290" spans="1:65">
      <c r="A290" s="29"/>
      <c r="B290" s="3" t="s">
        <v>259</v>
      </c>
      <c r="C290" s="28"/>
      <c r="D290" s="224">
        <v>7.0710678118655765E-2</v>
      </c>
      <c r="E290" s="221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  <c r="AA290" s="222"/>
      <c r="AB290" s="222"/>
      <c r="AC290" s="222"/>
      <c r="AD290" s="222"/>
      <c r="AE290" s="222"/>
      <c r="AF290" s="222"/>
      <c r="AG290" s="222"/>
      <c r="AH290" s="222"/>
      <c r="AI290" s="222"/>
      <c r="AJ290" s="222"/>
      <c r="AK290" s="222"/>
      <c r="AL290" s="222"/>
      <c r="AM290" s="222"/>
      <c r="AN290" s="222"/>
      <c r="AO290" s="222"/>
      <c r="AP290" s="222"/>
      <c r="AQ290" s="222"/>
      <c r="AR290" s="222"/>
      <c r="AS290" s="222"/>
      <c r="AT290" s="222"/>
      <c r="AU290" s="222"/>
      <c r="AV290" s="222"/>
      <c r="AW290" s="222"/>
      <c r="AX290" s="222"/>
      <c r="AY290" s="222"/>
      <c r="AZ290" s="222"/>
      <c r="BA290" s="222"/>
      <c r="BB290" s="222"/>
      <c r="BC290" s="222"/>
      <c r="BD290" s="222"/>
      <c r="BE290" s="222"/>
      <c r="BF290" s="222"/>
      <c r="BG290" s="222"/>
      <c r="BH290" s="222"/>
      <c r="BI290" s="222"/>
      <c r="BJ290" s="222"/>
      <c r="BK290" s="222"/>
      <c r="BL290" s="222"/>
      <c r="BM290" s="223">
        <v>32</v>
      </c>
    </row>
    <row r="291" spans="1:65">
      <c r="A291" s="29"/>
      <c r="B291" s="3" t="s">
        <v>86</v>
      </c>
      <c r="C291" s="28"/>
      <c r="D291" s="13">
        <v>1.522296622576012E-3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 t="s">
        <v>262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655</v>
      </c>
      <c r="BM295" s="27" t="s">
        <v>317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333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343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0.36</v>
      </c>
      <c r="E300" s="14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0.35</v>
      </c>
      <c r="E301" s="14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5</v>
      </c>
    </row>
    <row r="302" spans="1:65">
      <c r="A302" s="29"/>
      <c r="B302" s="20" t="s">
        <v>257</v>
      </c>
      <c r="C302" s="12"/>
      <c r="D302" s="22">
        <v>0.35499999999999998</v>
      </c>
      <c r="E302" s="14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258</v>
      </c>
      <c r="C303" s="28"/>
      <c r="D303" s="11">
        <v>0.35499999999999998</v>
      </c>
      <c r="E303" s="14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0.35499999999999998</v>
      </c>
    </row>
    <row r="304" spans="1:65">
      <c r="A304" s="29"/>
      <c r="B304" s="3" t="s">
        <v>259</v>
      </c>
      <c r="C304" s="28"/>
      <c r="D304" s="23">
        <v>7.0710678118654814E-3</v>
      </c>
      <c r="E304" s="14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33</v>
      </c>
    </row>
    <row r="305" spans="1:65">
      <c r="A305" s="29"/>
      <c r="B305" s="3" t="s">
        <v>86</v>
      </c>
      <c r="C305" s="28"/>
      <c r="D305" s="13">
        <v>1.9918500878494314E-2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0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 t="s">
        <v>262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656</v>
      </c>
      <c r="BM309" s="27" t="s">
        <v>317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333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343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0">
        <v>4.2700000000000002E-2</v>
      </c>
      <c r="E314" s="202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203"/>
      <c r="AV314" s="203"/>
      <c r="AW314" s="203"/>
      <c r="AX314" s="203"/>
      <c r="AY314" s="203"/>
      <c r="AZ314" s="203"/>
      <c r="BA314" s="203"/>
      <c r="BB314" s="203"/>
      <c r="BC314" s="203"/>
      <c r="BD314" s="203"/>
      <c r="BE314" s="203"/>
      <c r="BF314" s="203"/>
      <c r="BG314" s="203"/>
      <c r="BH314" s="203"/>
      <c r="BI314" s="203"/>
      <c r="BJ314" s="203"/>
      <c r="BK314" s="203"/>
      <c r="BL314" s="203"/>
      <c r="BM314" s="204">
        <v>1</v>
      </c>
    </row>
    <row r="315" spans="1:65">
      <c r="A315" s="29"/>
      <c r="B315" s="19">
        <v>1</v>
      </c>
      <c r="C315" s="9">
        <v>2</v>
      </c>
      <c r="D315" s="23">
        <v>4.2900000000000001E-2</v>
      </c>
      <c r="E315" s="202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3"/>
      <c r="AT315" s="203"/>
      <c r="AU315" s="203"/>
      <c r="AV315" s="203"/>
      <c r="AW315" s="203"/>
      <c r="AX315" s="203"/>
      <c r="AY315" s="203"/>
      <c r="AZ315" s="203"/>
      <c r="BA315" s="203"/>
      <c r="BB315" s="203"/>
      <c r="BC315" s="203"/>
      <c r="BD315" s="203"/>
      <c r="BE315" s="203"/>
      <c r="BF315" s="203"/>
      <c r="BG315" s="203"/>
      <c r="BH315" s="203"/>
      <c r="BI315" s="203"/>
      <c r="BJ315" s="203"/>
      <c r="BK315" s="203"/>
      <c r="BL315" s="203"/>
      <c r="BM315" s="204">
        <v>28</v>
      </c>
    </row>
    <row r="316" spans="1:65">
      <c r="A316" s="29"/>
      <c r="B316" s="20" t="s">
        <v>257</v>
      </c>
      <c r="C316" s="12"/>
      <c r="D316" s="208">
        <v>4.2800000000000005E-2</v>
      </c>
      <c r="E316" s="202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203"/>
      <c r="AW316" s="203"/>
      <c r="AX316" s="203"/>
      <c r="AY316" s="203"/>
      <c r="AZ316" s="203"/>
      <c r="BA316" s="203"/>
      <c r="BB316" s="203"/>
      <c r="BC316" s="203"/>
      <c r="BD316" s="203"/>
      <c r="BE316" s="203"/>
      <c r="BF316" s="203"/>
      <c r="BG316" s="203"/>
      <c r="BH316" s="203"/>
      <c r="BI316" s="203"/>
      <c r="BJ316" s="203"/>
      <c r="BK316" s="203"/>
      <c r="BL316" s="203"/>
      <c r="BM316" s="204">
        <v>16</v>
      </c>
    </row>
    <row r="317" spans="1:65">
      <c r="A317" s="29"/>
      <c r="B317" s="3" t="s">
        <v>258</v>
      </c>
      <c r="C317" s="28"/>
      <c r="D317" s="23">
        <v>4.2800000000000005E-2</v>
      </c>
      <c r="E317" s="202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203"/>
      <c r="AW317" s="203"/>
      <c r="AX317" s="203"/>
      <c r="AY317" s="203"/>
      <c r="AZ317" s="203"/>
      <c r="BA317" s="203"/>
      <c r="BB317" s="203"/>
      <c r="BC317" s="203"/>
      <c r="BD317" s="203"/>
      <c r="BE317" s="203"/>
      <c r="BF317" s="203"/>
      <c r="BG317" s="203"/>
      <c r="BH317" s="203"/>
      <c r="BI317" s="203"/>
      <c r="BJ317" s="203"/>
      <c r="BK317" s="203"/>
      <c r="BL317" s="203"/>
      <c r="BM317" s="204">
        <v>4.2799999999999998E-2</v>
      </c>
    </row>
    <row r="318" spans="1:65">
      <c r="A318" s="29"/>
      <c r="B318" s="3" t="s">
        <v>259</v>
      </c>
      <c r="C318" s="28"/>
      <c r="D318" s="23">
        <v>1.4142135623730864E-4</v>
      </c>
      <c r="E318" s="202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203"/>
      <c r="AW318" s="203"/>
      <c r="AX318" s="203"/>
      <c r="AY318" s="203"/>
      <c r="AZ318" s="203"/>
      <c r="BA318" s="203"/>
      <c r="BB318" s="203"/>
      <c r="BC318" s="203"/>
      <c r="BD318" s="203"/>
      <c r="BE318" s="203"/>
      <c r="BF318" s="203"/>
      <c r="BG318" s="203"/>
      <c r="BH318" s="203"/>
      <c r="BI318" s="203"/>
      <c r="BJ318" s="203"/>
      <c r="BK318" s="203"/>
      <c r="BL318" s="203"/>
      <c r="BM318" s="204">
        <v>34</v>
      </c>
    </row>
    <row r="319" spans="1:65">
      <c r="A319" s="29"/>
      <c r="B319" s="3" t="s">
        <v>86</v>
      </c>
      <c r="C319" s="28"/>
      <c r="D319" s="13">
        <v>3.3042372952642204E-3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260</v>
      </c>
      <c r="C320" s="28"/>
      <c r="D320" s="13">
        <v>2.2204460492503131E-16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261</v>
      </c>
      <c r="C321" s="46"/>
      <c r="D321" s="44" t="s">
        <v>262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657</v>
      </c>
      <c r="BM323" s="27" t="s">
        <v>317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333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343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2.8</v>
      </c>
      <c r="E328" s="14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2.6</v>
      </c>
      <c r="E329" s="14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29</v>
      </c>
    </row>
    <row r="330" spans="1:65">
      <c r="A330" s="29"/>
      <c r="B330" s="20" t="s">
        <v>257</v>
      </c>
      <c r="C330" s="12"/>
      <c r="D330" s="22">
        <v>2.7</v>
      </c>
      <c r="E330" s="14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258</v>
      </c>
      <c r="C331" s="28"/>
      <c r="D331" s="11">
        <v>2.7</v>
      </c>
      <c r="E331" s="14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2.7</v>
      </c>
    </row>
    <row r="332" spans="1:65">
      <c r="A332" s="29"/>
      <c r="B332" s="3" t="s">
        <v>259</v>
      </c>
      <c r="C332" s="28"/>
      <c r="D332" s="23">
        <v>0.14142135623730931</v>
      </c>
      <c r="E332" s="14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35</v>
      </c>
    </row>
    <row r="333" spans="1:65">
      <c r="A333" s="29"/>
      <c r="B333" s="3" t="s">
        <v>86</v>
      </c>
      <c r="C333" s="28"/>
      <c r="D333" s="13">
        <v>5.2378280087892332E-2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260</v>
      </c>
      <c r="C334" s="28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261</v>
      </c>
      <c r="C335" s="46"/>
      <c r="D335" s="44" t="s">
        <v>262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658</v>
      </c>
      <c r="BM337" s="27" t="s">
        <v>317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333</v>
      </c>
      <c r="E338" s="14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227</v>
      </c>
      <c r="C339" s="9" t="s">
        <v>227</v>
      </c>
      <c r="D339" s="10" t="s">
        <v>112</v>
      </c>
      <c r="E339" s="14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343</v>
      </c>
      <c r="E340" s="14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0">
        <v>29.8</v>
      </c>
      <c r="E342" s="221"/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  <c r="W342" s="222"/>
      <c r="X342" s="222"/>
      <c r="Y342" s="222"/>
      <c r="Z342" s="222"/>
      <c r="AA342" s="222"/>
      <c r="AB342" s="222"/>
      <c r="AC342" s="222"/>
      <c r="AD342" s="222"/>
      <c r="AE342" s="222"/>
      <c r="AF342" s="222"/>
      <c r="AG342" s="222"/>
      <c r="AH342" s="222"/>
      <c r="AI342" s="222"/>
      <c r="AJ342" s="222"/>
      <c r="AK342" s="222"/>
      <c r="AL342" s="222"/>
      <c r="AM342" s="222"/>
      <c r="AN342" s="222"/>
      <c r="AO342" s="222"/>
      <c r="AP342" s="222"/>
      <c r="AQ342" s="222"/>
      <c r="AR342" s="222"/>
      <c r="AS342" s="222"/>
      <c r="AT342" s="222"/>
      <c r="AU342" s="222"/>
      <c r="AV342" s="222"/>
      <c r="AW342" s="222"/>
      <c r="AX342" s="222"/>
      <c r="AY342" s="222"/>
      <c r="AZ342" s="222"/>
      <c r="BA342" s="222"/>
      <c r="BB342" s="222"/>
      <c r="BC342" s="222"/>
      <c r="BD342" s="222"/>
      <c r="BE342" s="222"/>
      <c r="BF342" s="222"/>
      <c r="BG342" s="222"/>
      <c r="BH342" s="222"/>
      <c r="BI342" s="222"/>
      <c r="BJ342" s="222"/>
      <c r="BK342" s="222"/>
      <c r="BL342" s="222"/>
      <c r="BM342" s="223">
        <v>1</v>
      </c>
    </row>
    <row r="343" spans="1:65">
      <c r="A343" s="29"/>
      <c r="B343" s="19">
        <v>1</v>
      </c>
      <c r="C343" s="9">
        <v>2</v>
      </c>
      <c r="D343" s="224">
        <v>30.1</v>
      </c>
      <c r="E343" s="221"/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22"/>
      <c r="AT343" s="222"/>
      <c r="AU343" s="222"/>
      <c r="AV343" s="222"/>
      <c r="AW343" s="222"/>
      <c r="AX343" s="222"/>
      <c r="AY343" s="222"/>
      <c r="AZ343" s="222"/>
      <c r="BA343" s="222"/>
      <c r="BB343" s="222"/>
      <c r="BC343" s="222"/>
      <c r="BD343" s="222"/>
      <c r="BE343" s="222"/>
      <c r="BF343" s="222"/>
      <c r="BG343" s="222"/>
      <c r="BH343" s="222"/>
      <c r="BI343" s="222"/>
      <c r="BJ343" s="222"/>
      <c r="BK343" s="222"/>
      <c r="BL343" s="222"/>
      <c r="BM343" s="223">
        <v>30</v>
      </c>
    </row>
    <row r="344" spans="1:65">
      <c r="A344" s="29"/>
      <c r="B344" s="20" t="s">
        <v>257</v>
      </c>
      <c r="C344" s="12"/>
      <c r="D344" s="226">
        <v>29.950000000000003</v>
      </c>
      <c r="E344" s="221"/>
      <c r="F344" s="222"/>
      <c r="G344" s="222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  <c r="W344" s="222"/>
      <c r="X344" s="222"/>
      <c r="Y344" s="222"/>
      <c r="Z344" s="222"/>
      <c r="AA344" s="222"/>
      <c r="AB344" s="222"/>
      <c r="AC344" s="222"/>
      <c r="AD344" s="222"/>
      <c r="AE344" s="222"/>
      <c r="AF344" s="222"/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222"/>
      <c r="AS344" s="222"/>
      <c r="AT344" s="222"/>
      <c r="AU344" s="222"/>
      <c r="AV344" s="222"/>
      <c r="AW344" s="222"/>
      <c r="AX344" s="222"/>
      <c r="AY344" s="222"/>
      <c r="AZ344" s="222"/>
      <c r="BA344" s="222"/>
      <c r="BB344" s="222"/>
      <c r="BC344" s="222"/>
      <c r="BD344" s="222"/>
      <c r="BE344" s="222"/>
      <c r="BF344" s="222"/>
      <c r="BG344" s="222"/>
      <c r="BH344" s="222"/>
      <c r="BI344" s="222"/>
      <c r="BJ344" s="222"/>
      <c r="BK344" s="222"/>
      <c r="BL344" s="222"/>
      <c r="BM344" s="223">
        <v>16</v>
      </c>
    </row>
    <row r="345" spans="1:65">
      <c r="A345" s="29"/>
      <c r="B345" s="3" t="s">
        <v>258</v>
      </c>
      <c r="C345" s="28"/>
      <c r="D345" s="224">
        <v>29.950000000000003</v>
      </c>
      <c r="E345" s="221"/>
      <c r="F345" s="222"/>
      <c r="G345" s="222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2"/>
      <c r="U345" s="222"/>
      <c r="V345" s="222"/>
      <c r="W345" s="222"/>
      <c r="X345" s="222"/>
      <c r="Y345" s="222"/>
      <c r="Z345" s="222"/>
      <c r="AA345" s="222"/>
      <c r="AB345" s="222"/>
      <c r="AC345" s="222"/>
      <c r="AD345" s="222"/>
      <c r="AE345" s="222"/>
      <c r="AF345" s="222"/>
      <c r="AG345" s="222"/>
      <c r="AH345" s="222"/>
      <c r="AI345" s="222"/>
      <c r="AJ345" s="222"/>
      <c r="AK345" s="222"/>
      <c r="AL345" s="222"/>
      <c r="AM345" s="222"/>
      <c r="AN345" s="222"/>
      <c r="AO345" s="222"/>
      <c r="AP345" s="222"/>
      <c r="AQ345" s="222"/>
      <c r="AR345" s="222"/>
      <c r="AS345" s="222"/>
      <c r="AT345" s="222"/>
      <c r="AU345" s="222"/>
      <c r="AV345" s="222"/>
      <c r="AW345" s="222"/>
      <c r="AX345" s="222"/>
      <c r="AY345" s="222"/>
      <c r="AZ345" s="222"/>
      <c r="BA345" s="222"/>
      <c r="BB345" s="222"/>
      <c r="BC345" s="222"/>
      <c r="BD345" s="222"/>
      <c r="BE345" s="222"/>
      <c r="BF345" s="222"/>
      <c r="BG345" s="222"/>
      <c r="BH345" s="222"/>
      <c r="BI345" s="222"/>
      <c r="BJ345" s="222"/>
      <c r="BK345" s="222"/>
      <c r="BL345" s="222"/>
      <c r="BM345" s="223">
        <v>29.95</v>
      </c>
    </row>
    <row r="346" spans="1:65">
      <c r="A346" s="29"/>
      <c r="B346" s="3" t="s">
        <v>259</v>
      </c>
      <c r="C346" s="28"/>
      <c r="D346" s="224">
        <v>0.21213203435596475</v>
      </c>
      <c r="E346" s="221"/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2"/>
      <c r="U346" s="222"/>
      <c r="V346" s="222"/>
      <c r="W346" s="222"/>
      <c r="X346" s="222"/>
      <c r="Y346" s="222"/>
      <c r="Z346" s="222"/>
      <c r="AA346" s="222"/>
      <c r="AB346" s="222"/>
      <c r="AC346" s="222"/>
      <c r="AD346" s="222"/>
      <c r="AE346" s="222"/>
      <c r="AF346" s="222"/>
      <c r="AG346" s="222"/>
      <c r="AH346" s="222"/>
      <c r="AI346" s="222"/>
      <c r="AJ346" s="222"/>
      <c r="AK346" s="222"/>
      <c r="AL346" s="222"/>
      <c r="AM346" s="222"/>
      <c r="AN346" s="222"/>
      <c r="AO346" s="222"/>
      <c r="AP346" s="222"/>
      <c r="AQ346" s="222"/>
      <c r="AR346" s="222"/>
      <c r="AS346" s="222"/>
      <c r="AT346" s="222"/>
      <c r="AU346" s="222"/>
      <c r="AV346" s="222"/>
      <c r="AW346" s="222"/>
      <c r="AX346" s="222"/>
      <c r="AY346" s="222"/>
      <c r="AZ346" s="222"/>
      <c r="BA346" s="222"/>
      <c r="BB346" s="222"/>
      <c r="BC346" s="222"/>
      <c r="BD346" s="222"/>
      <c r="BE346" s="222"/>
      <c r="BF346" s="222"/>
      <c r="BG346" s="222"/>
      <c r="BH346" s="222"/>
      <c r="BI346" s="222"/>
      <c r="BJ346" s="222"/>
      <c r="BK346" s="222"/>
      <c r="BL346" s="222"/>
      <c r="BM346" s="223">
        <v>36</v>
      </c>
    </row>
    <row r="347" spans="1:65">
      <c r="A347" s="29"/>
      <c r="B347" s="3" t="s">
        <v>86</v>
      </c>
      <c r="C347" s="28"/>
      <c r="D347" s="13">
        <v>7.0828725995313764E-3</v>
      </c>
      <c r="E347" s="14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260</v>
      </c>
      <c r="C348" s="28"/>
      <c r="D348" s="13">
        <v>2.2204460492503131E-16</v>
      </c>
      <c r="E348" s="14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261</v>
      </c>
      <c r="C349" s="46"/>
      <c r="D349" s="44" t="s">
        <v>262</v>
      </c>
      <c r="E349" s="14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659</v>
      </c>
      <c r="BM351" s="27" t="s">
        <v>317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333</v>
      </c>
      <c r="E352" s="14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227</v>
      </c>
      <c r="C353" s="9" t="s">
        <v>227</v>
      </c>
      <c r="D353" s="10" t="s">
        <v>112</v>
      </c>
      <c r="E353" s="14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343</v>
      </c>
      <c r="E354" s="14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0">
        <v>40.299999999999997</v>
      </c>
      <c r="E356" s="221"/>
      <c r="F356" s="222"/>
      <c r="G356" s="222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  <c r="W356" s="222"/>
      <c r="X356" s="222"/>
      <c r="Y356" s="222"/>
      <c r="Z356" s="222"/>
      <c r="AA356" s="222"/>
      <c r="AB356" s="222"/>
      <c r="AC356" s="222"/>
      <c r="AD356" s="222"/>
      <c r="AE356" s="222"/>
      <c r="AF356" s="222"/>
      <c r="AG356" s="222"/>
      <c r="AH356" s="222"/>
      <c r="AI356" s="222"/>
      <c r="AJ356" s="222"/>
      <c r="AK356" s="222"/>
      <c r="AL356" s="222"/>
      <c r="AM356" s="222"/>
      <c r="AN356" s="222"/>
      <c r="AO356" s="222"/>
      <c r="AP356" s="222"/>
      <c r="AQ356" s="222"/>
      <c r="AR356" s="222"/>
      <c r="AS356" s="222"/>
      <c r="AT356" s="222"/>
      <c r="AU356" s="222"/>
      <c r="AV356" s="222"/>
      <c r="AW356" s="222"/>
      <c r="AX356" s="222"/>
      <c r="AY356" s="222"/>
      <c r="AZ356" s="222"/>
      <c r="BA356" s="222"/>
      <c r="BB356" s="222"/>
      <c r="BC356" s="222"/>
      <c r="BD356" s="222"/>
      <c r="BE356" s="222"/>
      <c r="BF356" s="222"/>
      <c r="BG356" s="222"/>
      <c r="BH356" s="222"/>
      <c r="BI356" s="222"/>
      <c r="BJ356" s="222"/>
      <c r="BK356" s="222"/>
      <c r="BL356" s="222"/>
      <c r="BM356" s="223">
        <v>1</v>
      </c>
    </row>
    <row r="357" spans="1:65">
      <c r="A357" s="29"/>
      <c r="B357" s="19">
        <v>1</v>
      </c>
      <c r="C357" s="9">
        <v>2</v>
      </c>
      <c r="D357" s="224">
        <v>40.5</v>
      </c>
      <c r="E357" s="221"/>
      <c r="F357" s="222"/>
      <c r="G357" s="222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  <c r="W357" s="222"/>
      <c r="X357" s="222"/>
      <c r="Y357" s="222"/>
      <c r="Z357" s="222"/>
      <c r="AA357" s="222"/>
      <c r="AB357" s="222"/>
      <c r="AC357" s="222"/>
      <c r="AD357" s="222"/>
      <c r="AE357" s="222"/>
      <c r="AF357" s="222"/>
      <c r="AG357" s="222"/>
      <c r="AH357" s="222"/>
      <c r="AI357" s="222"/>
      <c r="AJ357" s="222"/>
      <c r="AK357" s="222"/>
      <c r="AL357" s="222"/>
      <c r="AM357" s="222"/>
      <c r="AN357" s="222"/>
      <c r="AO357" s="222"/>
      <c r="AP357" s="222"/>
      <c r="AQ357" s="222"/>
      <c r="AR357" s="222"/>
      <c r="AS357" s="222"/>
      <c r="AT357" s="222"/>
      <c r="AU357" s="222"/>
      <c r="AV357" s="222"/>
      <c r="AW357" s="222"/>
      <c r="AX357" s="222"/>
      <c r="AY357" s="222"/>
      <c r="AZ357" s="222"/>
      <c r="BA357" s="222"/>
      <c r="BB357" s="222"/>
      <c r="BC357" s="222"/>
      <c r="BD357" s="222"/>
      <c r="BE357" s="222"/>
      <c r="BF357" s="222"/>
      <c r="BG357" s="222"/>
      <c r="BH357" s="222"/>
      <c r="BI357" s="222"/>
      <c r="BJ357" s="222"/>
      <c r="BK357" s="222"/>
      <c r="BL357" s="222"/>
      <c r="BM357" s="223">
        <v>6</v>
      </c>
    </row>
    <row r="358" spans="1:65">
      <c r="A358" s="29"/>
      <c r="B358" s="20" t="s">
        <v>257</v>
      </c>
      <c r="C358" s="12"/>
      <c r="D358" s="226">
        <v>40.4</v>
      </c>
      <c r="E358" s="221"/>
      <c r="F358" s="222"/>
      <c r="G358" s="222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  <c r="W358" s="222"/>
      <c r="X358" s="222"/>
      <c r="Y358" s="222"/>
      <c r="Z358" s="222"/>
      <c r="AA358" s="222"/>
      <c r="AB358" s="222"/>
      <c r="AC358" s="222"/>
      <c r="AD358" s="222"/>
      <c r="AE358" s="222"/>
      <c r="AF358" s="222"/>
      <c r="AG358" s="222"/>
      <c r="AH358" s="222"/>
      <c r="AI358" s="222"/>
      <c r="AJ358" s="222"/>
      <c r="AK358" s="222"/>
      <c r="AL358" s="222"/>
      <c r="AM358" s="222"/>
      <c r="AN358" s="222"/>
      <c r="AO358" s="222"/>
      <c r="AP358" s="222"/>
      <c r="AQ358" s="222"/>
      <c r="AR358" s="222"/>
      <c r="AS358" s="222"/>
      <c r="AT358" s="222"/>
      <c r="AU358" s="222"/>
      <c r="AV358" s="222"/>
      <c r="AW358" s="222"/>
      <c r="AX358" s="222"/>
      <c r="AY358" s="222"/>
      <c r="AZ358" s="222"/>
      <c r="BA358" s="222"/>
      <c r="BB358" s="222"/>
      <c r="BC358" s="222"/>
      <c r="BD358" s="222"/>
      <c r="BE358" s="222"/>
      <c r="BF358" s="222"/>
      <c r="BG358" s="222"/>
      <c r="BH358" s="222"/>
      <c r="BI358" s="222"/>
      <c r="BJ358" s="222"/>
      <c r="BK358" s="222"/>
      <c r="BL358" s="222"/>
      <c r="BM358" s="223">
        <v>16</v>
      </c>
    </row>
    <row r="359" spans="1:65">
      <c r="A359" s="29"/>
      <c r="B359" s="3" t="s">
        <v>258</v>
      </c>
      <c r="C359" s="28"/>
      <c r="D359" s="224">
        <v>40.4</v>
      </c>
      <c r="E359" s="221"/>
      <c r="F359" s="222"/>
      <c r="G359" s="222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  <c r="W359" s="222"/>
      <c r="X359" s="222"/>
      <c r="Y359" s="222"/>
      <c r="Z359" s="222"/>
      <c r="AA359" s="222"/>
      <c r="AB359" s="222"/>
      <c r="AC359" s="222"/>
      <c r="AD359" s="222"/>
      <c r="AE359" s="222"/>
      <c r="AF359" s="222"/>
      <c r="AG359" s="222"/>
      <c r="AH359" s="222"/>
      <c r="AI359" s="222"/>
      <c r="AJ359" s="222"/>
      <c r="AK359" s="222"/>
      <c r="AL359" s="222"/>
      <c r="AM359" s="222"/>
      <c r="AN359" s="222"/>
      <c r="AO359" s="222"/>
      <c r="AP359" s="222"/>
      <c r="AQ359" s="222"/>
      <c r="AR359" s="222"/>
      <c r="AS359" s="222"/>
      <c r="AT359" s="222"/>
      <c r="AU359" s="222"/>
      <c r="AV359" s="222"/>
      <c r="AW359" s="222"/>
      <c r="AX359" s="222"/>
      <c r="AY359" s="222"/>
      <c r="AZ359" s="222"/>
      <c r="BA359" s="222"/>
      <c r="BB359" s="222"/>
      <c r="BC359" s="222"/>
      <c r="BD359" s="222"/>
      <c r="BE359" s="222"/>
      <c r="BF359" s="222"/>
      <c r="BG359" s="222"/>
      <c r="BH359" s="222"/>
      <c r="BI359" s="222"/>
      <c r="BJ359" s="222"/>
      <c r="BK359" s="222"/>
      <c r="BL359" s="222"/>
      <c r="BM359" s="223">
        <v>40.4</v>
      </c>
    </row>
    <row r="360" spans="1:65">
      <c r="A360" s="29"/>
      <c r="B360" s="3" t="s">
        <v>259</v>
      </c>
      <c r="C360" s="28"/>
      <c r="D360" s="224">
        <v>0.14142135623731153</v>
      </c>
      <c r="E360" s="221"/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  <c r="W360" s="222"/>
      <c r="X360" s="222"/>
      <c r="Y360" s="222"/>
      <c r="Z360" s="222"/>
      <c r="AA360" s="222"/>
      <c r="AB360" s="222"/>
      <c r="AC360" s="222"/>
      <c r="AD360" s="222"/>
      <c r="AE360" s="222"/>
      <c r="AF360" s="222"/>
      <c r="AG360" s="222"/>
      <c r="AH360" s="222"/>
      <c r="AI360" s="222"/>
      <c r="AJ360" s="222"/>
      <c r="AK360" s="222"/>
      <c r="AL360" s="222"/>
      <c r="AM360" s="222"/>
      <c r="AN360" s="222"/>
      <c r="AO360" s="222"/>
      <c r="AP360" s="222"/>
      <c r="AQ360" s="222"/>
      <c r="AR360" s="222"/>
      <c r="AS360" s="222"/>
      <c r="AT360" s="222"/>
      <c r="AU360" s="222"/>
      <c r="AV360" s="222"/>
      <c r="AW360" s="222"/>
      <c r="AX360" s="222"/>
      <c r="AY360" s="222"/>
      <c r="AZ360" s="222"/>
      <c r="BA360" s="222"/>
      <c r="BB360" s="222"/>
      <c r="BC360" s="222"/>
      <c r="BD360" s="222"/>
      <c r="BE360" s="222"/>
      <c r="BF360" s="222"/>
      <c r="BG360" s="222"/>
      <c r="BH360" s="222"/>
      <c r="BI360" s="222"/>
      <c r="BJ360" s="222"/>
      <c r="BK360" s="222"/>
      <c r="BL360" s="222"/>
      <c r="BM360" s="223">
        <v>37</v>
      </c>
    </row>
    <row r="361" spans="1:65">
      <c r="A361" s="29"/>
      <c r="B361" s="3" t="s">
        <v>86</v>
      </c>
      <c r="C361" s="28"/>
      <c r="D361" s="13">
        <v>3.5005286197354341E-3</v>
      </c>
      <c r="E361" s="14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260</v>
      </c>
      <c r="C362" s="28"/>
      <c r="D362" s="13">
        <v>0</v>
      </c>
      <c r="E362" s="14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261</v>
      </c>
      <c r="C363" s="46"/>
      <c r="D363" s="44" t="s">
        <v>262</v>
      </c>
      <c r="E363" s="14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660</v>
      </c>
      <c r="BM365" s="27" t="s">
        <v>317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333</v>
      </c>
      <c r="E366" s="14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227</v>
      </c>
      <c r="C367" s="9" t="s">
        <v>227</v>
      </c>
      <c r="D367" s="10" t="s">
        <v>112</v>
      </c>
      <c r="E367" s="14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343</v>
      </c>
      <c r="E368" s="14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4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10">
        <v>76</v>
      </c>
      <c r="E370" s="213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  <c r="BI370" s="214"/>
      <c r="BJ370" s="214"/>
      <c r="BK370" s="214"/>
      <c r="BL370" s="214"/>
      <c r="BM370" s="215">
        <v>1</v>
      </c>
    </row>
    <row r="371" spans="1:65">
      <c r="A371" s="29"/>
      <c r="B371" s="19">
        <v>1</v>
      </c>
      <c r="C371" s="9">
        <v>2</v>
      </c>
      <c r="D371" s="216">
        <v>74</v>
      </c>
      <c r="E371" s="213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  <c r="Y371" s="214"/>
      <c r="Z371" s="214"/>
      <c r="AA371" s="214"/>
      <c r="AB371" s="214"/>
      <c r="AC371" s="214"/>
      <c r="AD371" s="214"/>
      <c r="AE371" s="214"/>
      <c r="AF371" s="214"/>
      <c r="AG371" s="214"/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  <c r="BI371" s="214"/>
      <c r="BJ371" s="214"/>
      <c r="BK371" s="214"/>
      <c r="BL371" s="214"/>
      <c r="BM371" s="215">
        <v>15</v>
      </c>
    </row>
    <row r="372" spans="1:65">
      <c r="A372" s="29"/>
      <c r="B372" s="20" t="s">
        <v>257</v>
      </c>
      <c r="C372" s="12"/>
      <c r="D372" s="219">
        <v>75</v>
      </c>
      <c r="E372" s="213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/>
      <c r="AF372" s="214"/>
      <c r="AG372" s="214"/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  <c r="BI372" s="214"/>
      <c r="BJ372" s="214"/>
      <c r="BK372" s="214"/>
      <c r="BL372" s="214"/>
      <c r="BM372" s="215">
        <v>16</v>
      </c>
    </row>
    <row r="373" spans="1:65">
      <c r="A373" s="29"/>
      <c r="B373" s="3" t="s">
        <v>258</v>
      </c>
      <c r="C373" s="28"/>
      <c r="D373" s="216">
        <v>75</v>
      </c>
      <c r="E373" s="213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/>
      <c r="AF373" s="214"/>
      <c r="AG373" s="214"/>
      <c r="AH373" s="214"/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  <c r="BI373" s="214"/>
      <c r="BJ373" s="214"/>
      <c r="BK373" s="214"/>
      <c r="BL373" s="214"/>
      <c r="BM373" s="215">
        <v>75</v>
      </c>
    </row>
    <row r="374" spans="1:65">
      <c r="A374" s="29"/>
      <c r="B374" s="3" t="s">
        <v>259</v>
      </c>
      <c r="C374" s="28"/>
      <c r="D374" s="216">
        <v>1.4142135623730951</v>
      </c>
      <c r="E374" s="213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  <c r="Y374" s="214"/>
      <c r="Z374" s="214"/>
      <c r="AA374" s="214"/>
      <c r="AB374" s="214"/>
      <c r="AC374" s="214"/>
      <c r="AD374" s="214"/>
      <c r="AE374" s="214"/>
      <c r="AF374" s="214"/>
      <c r="AG374" s="214"/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  <c r="BI374" s="214"/>
      <c r="BJ374" s="214"/>
      <c r="BK374" s="214"/>
      <c r="BL374" s="214"/>
      <c r="BM374" s="215">
        <v>38</v>
      </c>
    </row>
    <row r="375" spans="1:65">
      <c r="A375" s="29"/>
      <c r="B375" s="3" t="s">
        <v>86</v>
      </c>
      <c r="C375" s="28"/>
      <c r="D375" s="13">
        <v>1.885618083164127E-2</v>
      </c>
      <c r="E375" s="14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260</v>
      </c>
      <c r="C376" s="28"/>
      <c r="D376" s="13">
        <v>0</v>
      </c>
      <c r="E376" s="14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261</v>
      </c>
      <c r="C377" s="46"/>
      <c r="D377" s="44" t="s">
        <v>262</v>
      </c>
      <c r="E377" s="14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661</v>
      </c>
      <c r="BM379" s="27" t="s">
        <v>317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333</v>
      </c>
      <c r="E380" s="14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227</v>
      </c>
      <c r="C381" s="9" t="s">
        <v>227</v>
      </c>
      <c r="D381" s="10" t="s">
        <v>112</v>
      </c>
      <c r="E381" s="14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343</v>
      </c>
      <c r="E382" s="14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0">
        <v>13</v>
      </c>
      <c r="E384" s="221"/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  <c r="AA384" s="222"/>
      <c r="AB384" s="222"/>
      <c r="AC384" s="222"/>
      <c r="AD384" s="222"/>
      <c r="AE384" s="222"/>
      <c r="AF384" s="222"/>
      <c r="AG384" s="222"/>
      <c r="AH384" s="222"/>
      <c r="AI384" s="222"/>
      <c r="AJ384" s="222"/>
      <c r="AK384" s="222"/>
      <c r="AL384" s="222"/>
      <c r="AM384" s="222"/>
      <c r="AN384" s="222"/>
      <c r="AO384" s="222"/>
      <c r="AP384" s="222"/>
      <c r="AQ384" s="222"/>
      <c r="AR384" s="222"/>
      <c r="AS384" s="222"/>
      <c r="AT384" s="222"/>
      <c r="AU384" s="222"/>
      <c r="AV384" s="222"/>
      <c r="AW384" s="222"/>
      <c r="AX384" s="222"/>
      <c r="AY384" s="222"/>
      <c r="AZ384" s="222"/>
      <c r="BA384" s="222"/>
      <c r="BB384" s="222"/>
      <c r="BC384" s="222"/>
      <c r="BD384" s="222"/>
      <c r="BE384" s="222"/>
      <c r="BF384" s="222"/>
      <c r="BG384" s="222"/>
      <c r="BH384" s="222"/>
      <c r="BI384" s="222"/>
      <c r="BJ384" s="222"/>
      <c r="BK384" s="222"/>
      <c r="BL384" s="222"/>
      <c r="BM384" s="223">
        <v>1</v>
      </c>
    </row>
    <row r="385" spans="1:65">
      <c r="A385" s="29"/>
      <c r="B385" s="19">
        <v>1</v>
      </c>
      <c r="C385" s="9">
        <v>2</v>
      </c>
      <c r="D385" s="224">
        <v>13</v>
      </c>
      <c r="E385" s="221"/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  <c r="AA385" s="222"/>
      <c r="AB385" s="222"/>
      <c r="AC385" s="222"/>
      <c r="AD385" s="222"/>
      <c r="AE385" s="222"/>
      <c r="AF385" s="222"/>
      <c r="AG385" s="222"/>
      <c r="AH385" s="222"/>
      <c r="AI385" s="222"/>
      <c r="AJ385" s="222"/>
      <c r="AK385" s="222"/>
      <c r="AL385" s="222"/>
      <c r="AM385" s="222"/>
      <c r="AN385" s="222"/>
      <c r="AO385" s="222"/>
      <c r="AP385" s="222"/>
      <c r="AQ385" s="222"/>
      <c r="AR385" s="222"/>
      <c r="AS385" s="222"/>
      <c r="AT385" s="222"/>
      <c r="AU385" s="222"/>
      <c r="AV385" s="222"/>
      <c r="AW385" s="222"/>
      <c r="AX385" s="222"/>
      <c r="AY385" s="222"/>
      <c r="AZ385" s="222"/>
      <c r="BA385" s="222"/>
      <c r="BB385" s="222"/>
      <c r="BC385" s="222"/>
      <c r="BD385" s="222"/>
      <c r="BE385" s="222"/>
      <c r="BF385" s="222"/>
      <c r="BG385" s="222"/>
      <c r="BH385" s="222"/>
      <c r="BI385" s="222"/>
      <c r="BJ385" s="222"/>
      <c r="BK385" s="222"/>
      <c r="BL385" s="222"/>
      <c r="BM385" s="223">
        <v>17</v>
      </c>
    </row>
    <row r="386" spans="1:65">
      <c r="A386" s="29"/>
      <c r="B386" s="20" t="s">
        <v>257</v>
      </c>
      <c r="C386" s="12"/>
      <c r="D386" s="226">
        <v>13</v>
      </c>
      <c r="E386" s="221"/>
      <c r="F386" s="222"/>
      <c r="G386" s="222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  <c r="W386" s="222"/>
      <c r="X386" s="222"/>
      <c r="Y386" s="222"/>
      <c r="Z386" s="222"/>
      <c r="AA386" s="222"/>
      <c r="AB386" s="222"/>
      <c r="AC386" s="222"/>
      <c r="AD386" s="222"/>
      <c r="AE386" s="222"/>
      <c r="AF386" s="222"/>
      <c r="AG386" s="222"/>
      <c r="AH386" s="222"/>
      <c r="AI386" s="222"/>
      <c r="AJ386" s="222"/>
      <c r="AK386" s="222"/>
      <c r="AL386" s="222"/>
      <c r="AM386" s="222"/>
      <c r="AN386" s="222"/>
      <c r="AO386" s="222"/>
      <c r="AP386" s="222"/>
      <c r="AQ386" s="222"/>
      <c r="AR386" s="222"/>
      <c r="AS386" s="222"/>
      <c r="AT386" s="222"/>
      <c r="AU386" s="222"/>
      <c r="AV386" s="222"/>
      <c r="AW386" s="222"/>
      <c r="AX386" s="222"/>
      <c r="AY386" s="222"/>
      <c r="AZ386" s="222"/>
      <c r="BA386" s="222"/>
      <c r="BB386" s="222"/>
      <c r="BC386" s="222"/>
      <c r="BD386" s="222"/>
      <c r="BE386" s="222"/>
      <c r="BF386" s="222"/>
      <c r="BG386" s="222"/>
      <c r="BH386" s="222"/>
      <c r="BI386" s="222"/>
      <c r="BJ386" s="222"/>
      <c r="BK386" s="222"/>
      <c r="BL386" s="222"/>
      <c r="BM386" s="223">
        <v>16</v>
      </c>
    </row>
    <row r="387" spans="1:65">
      <c r="A387" s="29"/>
      <c r="B387" s="3" t="s">
        <v>258</v>
      </c>
      <c r="C387" s="28"/>
      <c r="D387" s="224">
        <v>13</v>
      </c>
      <c r="E387" s="221"/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22"/>
      <c r="Z387" s="222"/>
      <c r="AA387" s="222"/>
      <c r="AB387" s="222"/>
      <c r="AC387" s="222"/>
      <c r="AD387" s="222"/>
      <c r="AE387" s="222"/>
      <c r="AF387" s="222"/>
      <c r="AG387" s="222"/>
      <c r="AH387" s="222"/>
      <c r="AI387" s="222"/>
      <c r="AJ387" s="222"/>
      <c r="AK387" s="222"/>
      <c r="AL387" s="222"/>
      <c r="AM387" s="222"/>
      <c r="AN387" s="222"/>
      <c r="AO387" s="222"/>
      <c r="AP387" s="222"/>
      <c r="AQ387" s="222"/>
      <c r="AR387" s="222"/>
      <c r="AS387" s="222"/>
      <c r="AT387" s="222"/>
      <c r="AU387" s="222"/>
      <c r="AV387" s="222"/>
      <c r="AW387" s="222"/>
      <c r="AX387" s="222"/>
      <c r="AY387" s="222"/>
      <c r="AZ387" s="222"/>
      <c r="BA387" s="222"/>
      <c r="BB387" s="222"/>
      <c r="BC387" s="222"/>
      <c r="BD387" s="222"/>
      <c r="BE387" s="222"/>
      <c r="BF387" s="222"/>
      <c r="BG387" s="222"/>
      <c r="BH387" s="222"/>
      <c r="BI387" s="222"/>
      <c r="BJ387" s="222"/>
      <c r="BK387" s="222"/>
      <c r="BL387" s="222"/>
      <c r="BM387" s="223">
        <v>13</v>
      </c>
    </row>
    <row r="388" spans="1:65">
      <c r="A388" s="29"/>
      <c r="B388" s="3" t="s">
        <v>259</v>
      </c>
      <c r="C388" s="28"/>
      <c r="D388" s="224">
        <v>0</v>
      </c>
      <c r="E388" s="221"/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  <c r="AA388" s="222"/>
      <c r="AB388" s="222"/>
      <c r="AC388" s="222"/>
      <c r="AD388" s="222"/>
      <c r="AE388" s="222"/>
      <c r="AF388" s="222"/>
      <c r="AG388" s="222"/>
      <c r="AH388" s="222"/>
      <c r="AI388" s="222"/>
      <c r="AJ388" s="222"/>
      <c r="AK388" s="222"/>
      <c r="AL388" s="222"/>
      <c r="AM388" s="222"/>
      <c r="AN388" s="222"/>
      <c r="AO388" s="222"/>
      <c r="AP388" s="222"/>
      <c r="AQ388" s="222"/>
      <c r="AR388" s="222"/>
      <c r="AS388" s="222"/>
      <c r="AT388" s="222"/>
      <c r="AU388" s="222"/>
      <c r="AV388" s="222"/>
      <c r="AW388" s="222"/>
      <c r="AX388" s="222"/>
      <c r="AY388" s="222"/>
      <c r="AZ388" s="222"/>
      <c r="BA388" s="222"/>
      <c r="BB388" s="222"/>
      <c r="BC388" s="222"/>
      <c r="BD388" s="222"/>
      <c r="BE388" s="222"/>
      <c r="BF388" s="222"/>
      <c r="BG388" s="222"/>
      <c r="BH388" s="222"/>
      <c r="BI388" s="222"/>
      <c r="BJ388" s="222"/>
      <c r="BK388" s="222"/>
      <c r="BL388" s="222"/>
      <c r="BM388" s="223">
        <v>39</v>
      </c>
    </row>
    <row r="389" spans="1:65">
      <c r="A389" s="29"/>
      <c r="B389" s="3" t="s">
        <v>86</v>
      </c>
      <c r="C389" s="28"/>
      <c r="D389" s="13">
        <v>0</v>
      </c>
      <c r="E389" s="14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260</v>
      </c>
      <c r="C390" s="28"/>
      <c r="D390" s="13">
        <v>0</v>
      </c>
      <c r="E390" s="14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261</v>
      </c>
      <c r="C391" s="46"/>
      <c r="D391" s="44" t="s">
        <v>262</v>
      </c>
      <c r="E391" s="14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662</v>
      </c>
      <c r="BM393" s="27" t="s">
        <v>317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333</v>
      </c>
      <c r="E394" s="14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227</v>
      </c>
      <c r="C395" s="9" t="s">
        <v>227</v>
      </c>
      <c r="D395" s="10" t="s">
        <v>112</v>
      </c>
      <c r="E395" s="14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343</v>
      </c>
      <c r="E396" s="14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</v>
      </c>
    </row>
    <row r="397" spans="1:65">
      <c r="A397" s="29"/>
      <c r="B397" s="19"/>
      <c r="C397" s="9"/>
      <c r="D397" s="25"/>
      <c r="E397" s="14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1</v>
      </c>
    </row>
    <row r="398" spans="1:65">
      <c r="A398" s="29"/>
      <c r="B398" s="18">
        <v>1</v>
      </c>
      <c r="C398" s="14">
        <v>1</v>
      </c>
      <c r="D398" s="220">
        <v>10.5</v>
      </c>
      <c r="E398" s="221"/>
      <c r="F398" s="222"/>
      <c r="G398" s="222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2"/>
      <c r="U398" s="222"/>
      <c r="V398" s="222"/>
      <c r="W398" s="222"/>
      <c r="X398" s="222"/>
      <c r="Y398" s="222"/>
      <c r="Z398" s="222"/>
      <c r="AA398" s="222"/>
      <c r="AB398" s="222"/>
      <c r="AC398" s="222"/>
      <c r="AD398" s="222"/>
      <c r="AE398" s="222"/>
      <c r="AF398" s="222"/>
      <c r="AG398" s="222"/>
      <c r="AH398" s="222"/>
      <c r="AI398" s="222"/>
      <c r="AJ398" s="222"/>
      <c r="AK398" s="222"/>
      <c r="AL398" s="222"/>
      <c r="AM398" s="222"/>
      <c r="AN398" s="222"/>
      <c r="AO398" s="222"/>
      <c r="AP398" s="222"/>
      <c r="AQ398" s="222"/>
      <c r="AR398" s="222"/>
      <c r="AS398" s="222"/>
      <c r="AT398" s="222"/>
      <c r="AU398" s="222"/>
      <c r="AV398" s="222"/>
      <c r="AW398" s="222"/>
      <c r="AX398" s="222"/>
      <c r="AY398" s="222"/>
      <c r="AZ398" s="222"/>
      <c r="BA398" s="222"/>
      <c r="BB398" s="222"/>
      <c r="BC398" s="222"/>
      <c r="BD398" s="222"/>
      <c r="BE398" s="222"/>
      <c r="BF398" s="222"/>
      <c r="BG398" s="222"/>
      <c r="BH398" s="222"/>
      <c r="BI398" s="222"/>
      <c r="BJ398" s="222"/>
      <c r="BK398" s="222"/>
      <c r="BL398" s="222"/>
      <c r="BM398" s="223">
        <v>1</v>
      </c>
    </row>
    <row r="399" spans="1:65">
      <c r="A399" s="29"/>
      <c r="B399" s="19">
        <v>1</v>
      </c>
      <c r="C399" s="9">
        <v>2</v>
      </c>
      <c r="D399" s="224">
        <v>10.7</v>
      </c>
      <c r="E399" s="221"/>
      <c r="F399" s="222"/>
      <c r="G399" s="222"/>
      <c r="H399" s="222"/>
      <c r="I399" s="222"/>
      <c r="J399" s="222"/>
      <c r="K399" s="222"/>
      <c r="L399" s="222"/>
      <c r="M399" s="222"/>
      <c r="N399" s="222"/>
      <c r="O399" s="222"/>
      <c r="P399" s="222"/>
      <c r="Q399" s="222"/>
      <c r="R399" s="222"/>
      <c r="S399" s="222"/>
      <c r="T399" s="222"/>
      <c r="U399" s="222"/>
      <c r="V399" s="222"/>
      <c r="W399" s="222"/>
      <c r="X399" s="222"/>
      <c r="Y399" s="222"/>
      <c r="Z399" s="222"/>
      <c r="AA399" s="222"/>
      <c r="AB399" s="222"/>
      <c r="AC399" s="222"/>
      <c r="AD399" s="222"/>
      <c r="AE399" s="222"/>
      <c r="AF399" s="222"/>
      <c r="AG399" s="222"/>
      <c r="AH399" s="222"/>
      <c r="AI399" s="222"/>
      <c r="AJ399" s="222"/>
      <c r="AK399" s="222"/>
      <c r="AL399" s="222"/>
      <c r="AM399" s="222"/>
      <c r="AN399" s="222"/>
      <c r="AO399" s="222"/>
      <c r="AP399" s="222"/>
      <c r="AQ399" s="222"/>
      <c r="AR399" s="222"/>
      <c r="AS399" s="222"/>
      <c r="AT399" s="222"/>
      <c r="AU399" s="222"/>
      <c r="AV399" s="222"/>
      <c r="AW399" s="222"/>
      <c r="AX399" s="222"/>
      <c r="AY399" s="222"/>
      <c r="AZ399" s="222"/>
      <c r="BA399" s="222"/>
      <c r="BB399" s="222"/>
      <c r="BC399" s="222"/>
      <c r="BD399" s="222"/>
      <c r="BE399" s="222"/>
      <c r="BF399" s="222"/>
      <c r="BG399" s="222"/>
      <c r="BH399" s="222"/>
      <c r="BI399" s="222"/>
      <c r="BJ399" s="222"/>
      <c r="BK399" s="222"/>
      <c r="BL399" s="222"/>
      <c r="BM399" s="223">
        <v>34</v>
      </c>
    </row>
    <row r="400" spans="1:65">
      <c r="A400" s="29"/>
      <c r="B400" s="20" t="s">
        <v>257</v>
      </c>
      <c r="C400" s="12"/>
      <c r="D400" s="226">
        <v>10.6</v>
      </c>
      <c r="E400" s="221"/>
      <c r="F400" s="222"/>
      <c r="G400" s="222"/>
      <c r="H400" s="222"/>
      <c r="I400" s="222"/>
      <c r="J400" s="222"/>
      <c r="K400" s="222"/>
      <c r="L400" s="222"/>
      <c r="M400" s="222"/>
      <c r="N400" s="222"/>
      <c r="O400" s="222"/>
      <c r="P400" s="222"/>
      <c r="Q400" s="222"/>
      <c r="R400" s="222"/>
      <c r="S400" s="222"/>
      <c r="T400" s="222"/>
      <c r="U400" s="222"/>
      <c r="V400" s="222"/>
      <c r="W400" s="222"/>
      <c r="X400" s="222"/>
      <c r="Y400" s="222"/>
      <c r="Z400" s="222"/>
      <c r="AA400" s="222"/>
      <c r="AB400" s="222"/>
      <c r="AC400" s="222"/>
      <c r="AD400" s="222"/>
      <c r="AE400" s="222"/>
      <c r="AF400" s="222"/>
      <c r="AG400" s="222"/>
      <c r="AH400" s="222"/>
      <c r="AI400" s="222"/>
      <c r="AJ400" s="222"/>
      <c r="AK400" s="222"/>
      <c r="AL400" s="222"/>
      <c r="AM400" s="222"/>
      <c r="AN400" s="222"/>
      <c r="AO400" s="222"/>
      <c r="AP400" s="222"/>
      <c r="AQ400" s="222"/>
      <c r="AR400" s="222"/>
      <c r="AS400" s="222"/>
      <c r="AT400" s="222"/>
      <c r="AU400" s="222"/>
      <c r="AV400" s="222"/>
      <c r="AW400" s="222"/>
      <c r="AX400" s="222"/>
      <c r="AY400" s="222"/>
      <c r="AZ400" s="222"/>
      <c r="BA400" s="222"/>
      <c r="BB400" s="222"/>
      <c r="BC400" s="222"/>
      <c r="BD400" s="222"/>
      <c r="BE400" s="222"/>
      <c r="BF400" s="222"/>
      <c r="BG400" s="222"/>
      <c r="BH400" s="222"/>
      <c r="BI400" s="222"/>
      <c r="BJ400" s="222"/>
      <c r="BK400" s="222"/>
      <c r="BL400" s="222"/>
      <c r="BM400" s="223">
        <v>16</v>
      </c>
    </row>
    <row r="401" spans="1:65">
      <c r="A401" s="29"/>
      <c r="B401" s="3" t="s">
        <v>258</v>
      </c>
      <c r="C401" s="28"/>
      <c r="D401" s="224">
        <v>10.6</v>
      </c>
      <c r="E401" s="221"/>
      <c r="F401" s="222"/>
      <c r="G401" s="222"/>
      <c r="H401" s="222"/>
      <c r="I401" s="222"/>
      <c r="J401" s="222"/>
      <c r="K401" s="222"/>
      <c r="L401" s="222"/>
      <c r="M401" s="222"/>
      <c r="N401" s="222"/>
      <c r="O401" s="222"/>
      <c r="P401" s="222"/>
      <c r="Q401" s="222"/>
      <c r="R401" s="222"/>
      <c r="S401" s="222"/>
      <c r="T401" s="222"/>
      <c r="U401" s="222"/>
      <c r="V401" s="222"/>
      <c r="W401" s="222"/>
      <c r="X401" s="222"/>
      <c r="Y401" s="222"/>
      <c r="Z401" s="222"/>
      <c r="AA401" s="222"/>
      <c r="AB401" s="222"/>
      <c r="AC401" s="222"/>
      <c r="AD401" s="222"/>
      <c r="AE401" s="222"/>
      <c r="AF401" s="222"/>
      <c r="AG401" s="222"/>
      <c r="AH401" s="222"/>
      <c r="AI401" s="222"/>
      <c r="AJ401" s="222"/>
      <c r="AK401" s="222"/>
      <c r="AL401" s="222"/>
      <c r="AM401" s="222"/>
      <c r="AN401" s="222"/>
      <c r="AO401" s="222"/>
      <c r="AP401" s="222"/>
      <c r="AQ401" s="222"/>
      <c r="AR401" s="222"/>
      <c r="AS401" s="222"/>
      <c r="AT401" s="222"/>
      <c r="AU401" s="222"/>
      <c r="AV401" s="222"/>
      <c r="AW401" s="222"/>
      <c r="AX401" s="222"/>
      <c r="AY401" s="222"/>
      <c r="AZ401" s="222"/>
      <c r="BA401" s="222"/>
      <c r="BB401" s="222"/>
      <c r="BC401" s="222"/>
      <c r="BD401" s="222"/>
      <c r="BE401" s="222"/>
      <c r="BF401" s="222"/>
      <c r="BG401" s="222"/>
      <c r="BH401" s="222"/>
      <c r="BI401" s="222"/>
      <c r="BJ401" s="222"/>
      <c r="BK401" s="222"/>
      <c r="BL401" s="222"/>
      <c r="BM401" s="223">
        <v>10.6</v>
      </c>
    </row>
    <row r="402" spans="1:65">
      <c r="A402" s="29"/>
      <c r="B402" s="3" t="s">
        <v>259</v>
      </c>
      <c r="C402" s="28"/>
      <c r="D402" s="224">
        <v>0.141421356237309</v>
      </c>
      <c r="E402" s="221"/>
      <c r="F402" s="222"/>
      <c r="G402" s="222"/>
      <c r="H402" s="222"/>
      <c r="I402" s="222"/>
      <c r="J402" s="222"/>
      <c r="K402" s="222"/>
      <c r="L402" s="222"/>
      <c r="M402" s="222"/>
      <c r="N402" s="222"/>
      <c r="O402" s="222"/>
      <c r="P402" s="222"/>
      <c r="Q402" s="222"/>
      <c r="R402" s="222"/>
      <c r="S402" s="222"/>
      <c r="T402" s="222"/>
      <c r="U402" s="222"/>
      <c r="V402" s="222"/>
      <c r="W402" s="222"/>
      <c r="X402" s="222"/>
      <c r="Y402" s="222"/>
      <c r="Z402" s="222"/>
      <c r="AA402" s="222"/>
      <c r="AB402" s="222"/>
      <c r="AC402" s="222"/>
      <c r="AD402" s="222"/>
      <c r="AE402" s="222"/>
      <c r="AF402" s="222"/>
      <c r="AG402" s="222"/>
      <c r="AH402" s="222"/>
      <c r="AI402" s="222"/>
      <c r="AJ402" s="222"/>
      <c r="AK402" s="222"/>
      <c r="AL402" s="222"/>
      <c r="AM402" s="222"/>
      <c r="AN402" s="222"/>
      <c r="AO402" s="222"/>
      <c r="AP402" s="222"/>
      <c r="AQ402" s="222"/>
      <c r="AR402" s="222"/>
      <c r="AS402" s="222"/>
      <c r="AT402" s="222"/>
      <c r="AU402" s="222"/>
      <c r="AV402" s="222"/>
      <c r="AW402" s="222"/>
      <c r="AX402" s="222"/>
      <c r="AY402" s="222"/>
      <c r="AZ402" s="222"/>
      <c r="BA402" s="222"/>
      <c r="BB402" s="222"/>
      <c r="BC402" s="222"/>
      <c r="BD402" s="222"/>
      <c r="BE402" s="222"/>
      <c r="BF402" s="222"/>
      <c r="BG402" s="222"/>
      <c r="BH402" s="222"/>
      <c r="BI402" s="222"/>
      <c r="BJ402" s="222"/>
      <c r="BK402" s="222"/>
      <c r="BL402" s="222"/>
      <c r="BM402" s="223">
        <v>40</v>
      </c>
    </row>
    <row r="403" spans="1:65">
      <c r="A403" s="29"/>
      <c r="B403" s="3" t="s">
        <v>86</v>
      </c>
      <c r="C403" s="28"/>
      <c r="D403" s="13">
        <v>1.3341637380878209E-2</v>
      </c>
      <c r="E403" s="14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260</v>
      </c>
      <c r="C404" s="28"/>
      <c r="D404" s="13">
        <v>0</v>
      </c>
      <c r="E404" s="14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261</v>
      </c>
      <c r="C405" s="46"/>
      <c r="D405" s="44" t="s">
        <v>262</v>
      </c>
      <c r="E405" s="14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663</v>
      </c>
      <c r="BM407" s="27" t="s">
        <v>317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333</v>
      </c>
      <c r="E408" s="14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227</v>
      </c>
      <c r="C409" s="9" t="s">
        <v>227</v>
      </c>
      <c r="D409" s="10" t="s">
        <v>112</v>
      </c>
      <c r="E409" s="14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343</v>
      </c>
      <c r="E410" s="14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0">
        <v>94.4</v>
      </c>
      <c r="E412" s="213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  <c r="BI412" s="214"/>
      <c r="BJ412" s="214"/>
      <c r="BK412" s="214"/>
      <c r="BL412" s="214"/>
      <c r="BM412" s="215">
        <v>1</v>
      </c>
    </row>
    <row r="413" spans="1:65">
      <c r="A413" s="29"/>
      <c r="B413" s="19">
        <v>1</v>
      </c>
      <c r="C413" s="9">
        <v>2</v>
      </c>
      <c r="D413" s="216">
        <v>96.4</v>
      </c>
      <c r="E413" s="213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  <c r="BI413" s="214"/>
      <c r="BJ413" s="214"/>
      <c r="BK413" s="214"/>
      <c r="BL413" s="214"/>
      <c r="BM413" s="215">
        <v>35</v>
      </c>
    </row>
    <row r="414" spans="1:65">
      <c r="A414" s="29"/>
      <c r="B414" s="20" t="s">
        <v>257</v>
      </c>
      <c r="C414" s="12"/>
      <c r="D414" s="219">
        <v>95.4</v>
      </c>
      <c r="E414" s="213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  <c r="BI414" s="214"/>
      <c r="BJ414" s="214"/>
      <c r="BK414" s="214"/>
      <c r="BL414" s="214"/>
      <c r="BM414" s="215">
        <v>16</v>
      </c>
    </row>
    <row r="415" spans="1:65">
      <c r="A415" s="29"/>
      <c r="B415" s="3" t="s">
        <v>258</v>
      </c>
      <c r="C415" s="28"/>
      <c r="D415" s="216">
        <v>95.4</v>
      </c>
      <c r="E415" s="213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  <c r="BI415" s="214"/>
      <c r="BJ415" s="214"/>
      <c r="BK415" s="214"/>
      <c r="BL415" s="214"/>
      <c r="BM415" s="215">
        <v>95.4</v>
      </c>
    </row>
    <row r="416" spans="1:65">
      <c r="A416" s="29"/>
      <c r="B416" s="3" t="s">
        <v>259</v>
      </c>
      <c r="C416" s="28"/>
      <c r="D416" s="216">
        <v>1.4142135623730951</v>
      </c>
      <c r="E416" s="213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  <c r="BI416" s="214"/>
      <c r="BJ416" s="214"/>
      <c r="BK416" s="214"/>
      <c r="BL416" s="214"/>
      <c r="BM416" s="215">
        <v>41</v>
      </c>
    </row>
    <row r="417" spans="1:65">
      <c r="A417" s="29"/>
      <c r="B417" s="3" t="s">
        <v>86</v>
      </c>
      <c r="C417" s="28"/>
      <c r="D417" s="13">
        <v>1.4824041534309173E-2</v>
      </c>
      <c r="E417" s="14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260</v>
      </c>
      <c r="C418" s="28"/>
      <c r="D418" s="13">
        <v>0</v>
      </c>
      <c r="E418" s="14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261</v>
      </c>
      <c r="C419" s="46"/>
      <c r="D419" s="44" t="s">
        <v>262</v>
      </c>
      <c r="E419" s="14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664</v>
      </c>
      <c r="BM421" s="27" t="s">
        <v>317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333</v>
      </c>
      <c r="E422" s="14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227</v>
      </c>
      <c r="C423" s="9" t="s">
        <v>227</v>
      </c>
      <c r="D423" s="10" t="s">
        <v>112</v>
      </c>
      <c r="E423" s="14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343</v>
      </c>
      <c r="E424" s="14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1" t="s">
        <v>105</v>
      </c>
      <c r="E426" s="202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203"/>
      <c r="AW426" s="203"/>
      <c r="AX426" s="203"/>
      <c r="AY426" s="203"/>
      <c r="AZ426" s="203"/>
      <c r="BA426" s="203"/>
      <c r="BB426" s="203"/>
      <c r="BC426" s="203"/>
      <c r="BD426" s="203"/>
      <c r="BE426" s="203"/>
      <c r="BF426" s="203"/>
      <c r="BG426" s="203"/>
      <c r="BH426" s="203"/>
      <c r="BI426" s="203"/>
      <c r="BJ426" s="203"/>
      <c r="BK426" s="203"/>
      <c r="BL426" s="203"/>
      <c r="BM426" s="204">
        <v>1</v>
      </c>
    </row>
    <row r="427" spans="1:65">
      <c r="A427" s="29"/>
      <c r="B427" s="19">
        <v>1</v>
      </c>
      <c r="C427" s="9">
        <v>2</v>
      </c>
      <c r="D427" s="206" t="s">
        <v>105</v>
      </c>
      <c r="E427" s="202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203"/>
      <c r="AW427" s="203"/>
      <c r="AX427" s="203"/>
      <c r="AY427" s="203"/>
      <c r="AZ427" s="203"/>
      <c r="BA427" s="203"/>
      <c r="BB427" s="203"/>
      <c r="BC427" s="203"/>
      <c r="BD427" s="203"/>
      <c r="BE427" s="203"/>
      <c r="BF427" s="203"/>
      <c r="BG427" s="203"/>
      <c r="BH427" s="203"/>
      <c r="BI427" s="203"/>
      <c r="BJ427" s="203"/>
      <c r="BK427" s="203"/>
      <c r="BL427" s="203"/>
      <c r="BM427" s="204">
        <v>36</v>
      </c>
    </row>
    <row r="428" spans="1:65">
      <c r="A428" s="29"/>
      <c r="B428" s="20" t="s">
        <v>257</v>
      </c>
      <c r="C428" s="12"/>
      <c r="D428" s="208" t="s">
        <v>685</v>
      </c>
      <c r="E428" s="202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203"/>
      <c r="AW428" s="203"/>
      <c r="AX428" s="203"/>
      <c r="AY428" s="203"/>
      <c r="AZ428" s="203"/>
      <c r="BA428" s="203"/>
      <c r="BB428" s="203"/>
      <c r="BC428" s="203"/>
      <c r="BD428" s="203"/>
      <c r="BE428" s="203"/>
      <c r="BF428" s="203"/>
      <c r="BG428" s="203"/>
      <c r="BH428" s="203"/>
      <c r="BI428" s="203"/>
      <c r="BJ428" s="203"/>
      <c r="BK428" s="203"/>
      <c r="BL428" s="203"/>
      <c r="BM428" s="204">
        <v>16</v>
      </c>
    </row>
    <row r="429" spans="1:65">
      <c r="A429" s="29"/>
      <c r="B429" s="3" t="s">
        <v>258</v>
      </c>
      <c r="C429" s="28"/>
      <c r="D429" s="23" t="s">
        <v>685</v>
      </c>
      <c r="E429" s="202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203"/>
      <c r="AB429" s="203"/>
      <c r="AC429" s="203"/>
      <c r="AD429" s="203"/>
      <c r="AE429" s="203"/>
      <c r="AF429" s="203"/>
      <c r="AG429" s="203"/>
      <c r="AH429" s="203"/>
      <c r="AI429" s="203"/>
      <c r="AJ429" s="203"/>
      <c r="AK429" s="203"/>
      <c r="AL429" s="203"/>
      <c r="AM429" s="203"/>
      <c r="AN429" s="203"/>
      <c r="AO429" s="203"/>
      <c r="AP429" s="203"/>
      <c r="AQ429" s="203"/>
      <c r="AR429" s="203"/>
      <c r="AS429" s="203"/>
      <c r="AT429" s="203"/>
      <c r="AU429" s="203"/>
      <c r="AV429" s="203"/>
      <c r="AW429" s="203"/>
      <c r="AX429" s="203"/>
      <c r="AY429" s="203"/>
      <c r="AZ429" s="203"/>
      <c r="BA429" s="203"/>
      <c r="BB429" s="203"/>
      <c r="BC429" s="203"/>
      <c r="BD429" s="203"/>
      <c r="BE429" s="203"/>
      <c r="BF429" s="203"/>
      <c r="BG429" s="203"/>
      <c r="BH429" s="203"/>
      <c r="BI429" s="203"/>
      <c r="BJ429" s="203"/>
      <c r="BK429" s="203"/>
      <c r="BL429" s="203"/>
      <c r="BM429" s="204" t="s">
        <v>105</v>
      </c>
    </row>
    <row r="430" spans="1:65">
      <c r="A430" s="29"/>
      <c r="B430" s="3" t="s">
        <v>259</v>
      </c>
      <c r="C430" s="28"/>
      <c r="D430" s="23" t="s">
        <v>685</v>
      </c>
      <c r="E430" s="202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  <c r="AD430" s="203"/>
      <c r="AE430" s="203"/>
      <c r="AF430" s="203"/>
      <c r="AG430" s="203"/>
      <c r="AH430" s="203"/>
      <c r="AI430" s="203"/>
      <c r="AJ430" s="203"/>
      <c r="AK430" s="203"/>
      <c r="AL430" s="203"/>
      <c r="AM430" s="203"/>
      <c r="AN430" s="203"/>
      <c r="AO430" s="203"/>
      <c r="AP430" s="203"/>
      <c r="AQ430" s="203"/>
      <c r="AR430" s="203"/>
      <c r="AS430" s="203"/>
      <c r="AT430" s="203"/>
      <c r="AU430" s="203"/>
      <c r="AV430" s="203"/>
      <c r="AW430" s="203"/>
      <c r="AX430" s="203"/>
      <c r="AY430" s="203"/>
      <c r="AZ430" s="203"/>
      <c r="BA430" s="203"/>
      <c r="BB430" s="203"/>
      <c r="BC430" s="203"/>
      <c r="BD430" s="203"/>
      <c r="BE430" s="203"/>
      <c r="BF430" s="203"/>
      <c r="BG430" s="203"/>
      <c r="BH430" s="203"/>
      <c r="BI430" s="203"/>
      <c r="BJ430" s="203"/>
      <c r="BK430" s="203"/>
      <c r="BL430" s="203"/>
      <c r="BM430" s="204">
        <v>42</v>
      </c>
    </row>
    <row r="431" spans="1:65">
      <c r="A431" s="29"/>
      <c r="B431" s="3" t="s">
        <v>86</v>
      </c>
      <c r="C431" s="28"/>
      <c r="D431" s="13" t="s">
        <v>685</v>
      </c>
      <c r="E431" s="14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260</v>
      </c>
      <c r="C432" s="28"/>
      <c r="D432" s="13" t="s">
        <v>685</v>
      </c>
      <c r="E432" s="14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261</v>
      </c>
      <c r="C433" s="46"/>
      <c r="D433" s="44" t="s">
        <v>262</v>
      </c>
      <c r="E433" s="14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665</v>
      </c>
      <c r="BM435" s="27" t="s">
        <v>317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333</v>
      </c>
      <c r="E436" s="14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227</v>
      </c>
      <c r="C437" s="9" t="s">
        <v>227</v>
      </c>
      <c r="D437" s="10" t="s">
        <v>112</v>
      </c>
      <c r="E437" s="14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343</v>
      </c>
      <c r="E438" s="14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4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2.9</v>
      </c>
      <c r="E440" s="14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2.7</v>
      </c>
      <c r="E441" s="14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37</v>
      </c>
    </row>
    <row r="442" spans="1:65">
      <c r="A442" s="29"/>
      <c r="B442" s="20" t="s">
        <v>257</v>
      </c>
      <c r="C442" s="12"/>
      <c r="D442" s="22">
        <v>2.8</v>
      </c>
      <c r="E442" s="14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258</v>
      </c>
      <c r="C443" s="28"/>
      <c r="D443" s="11">
        <v>2.8</v>
      </c>
      <c r="E443" s="14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2.8</v>
      </c>
    </row>
    <row r="444" spans="1:65">
      <c r="A444" s="29"/>
      <c r="B444" s="3" t="s">
        <v>259</v>
      </c>
      <c r="C444" s="28"/>
      <c r="D444" s="23">
        <v>0.14142135623730931</v>
      </c>
      <c r="E444" s="14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43</v>
      </c>
    </row>
    <row r="445" spans="1:65">
      <c r="A445" s="29"/>
      <c r="B445" s="3" t="s">
        <v>86</v>
      </c>
      <c r="C445" s="28"/>
      <c r="D445" s="13">
        <v>5.0507627227610472E-2</v>
      </c>
      <c r="E445" s="14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260</v>
      </c>
      <c r="C446" s="28"/>
      <c r="D446" s="13">
        <v>0</v>
      </c>
      <c r="E446" s="14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261</v>
      </c>
      <c r="C447" s="46"/>
      <c r="D447" s="44" t="s">
        <v>262</v>
      </c>
      <c r="E447" s="14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666</v>
      </c>
      <c r="BM449" s="27" t="s">
        <v>317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333</v>
      </c>
      <c r="E450" s="14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227</v>
      </c>
      <c r="C451" s="9" t="s">
        <v>227</v>
      </c>
      <c r="D451" s="10" t="s">
        <v>112</v>
      </c>
      <c r="E451" s="14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343</v>
      </c>
      <c r="E452" s="14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4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20">
        <v>13.7</v>
      </c>
      <c r="E454" s="221"/>
      <c r="F454" s="222"/>
      <c r="G454" s="222"/>
      <c r="H454" s="222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  <c r="W454" s="222"/>
      <c r="X454" s="222"/>
      <c r="Y454" s="222"/>
      <c r="Z454" s="222"/>
      <c r="AA454" s="222"/>
      <c r="AB454" s="222"/>
      <c r="AC454" s="222"/>
      <c r="AD454" s="222"/>
      <c r="AE454" s="222"/>
      <c r="AF454" s="222"/>
      <c r="AG454" s="222"/>
      <c r="AH454" s="222"/>
      <c r="AI454" s="222"/>
      <c r="AJ454" s="222"/>
      <c r="AK454" s="222"/>
      <c r="AL454" s="222"/>
      <c r="AM454" s="222"/>
      <c r="AN454" s="222"/>
      <c r="AO454" s="222"/>
      <c r="AP454" s="222"/>
      <c r="AQ454" s="222"/>
      <c r="AR454" s="222"/>
      <c r="AS454" s="222"/>
      <c r="AT454" s="222"/>
      <c r="AU454" s="222"/>
      <c r="AV454" s="222"/>
      <c r="AW454" s="222"/>
      <c r="AX454" s="222"/>
      <c r="AY454" s="222"/>
      <c r="AZ454" s="222"/>
      <c r="BA454" s="222"/>
      <c r="BB454" s="222"/>
      <c r="BC454" s="222"/>
      <c r="BD454" s="222"/>
      <c r="BE454" s="222"/>
      <c r="BF454" s="222"/>
      <c r="BG454" s="222"/>
      <c r="BH454" s="222"/>
      <c r="BI454" s="222"/>
      <c r="BJ454" s="222"/>
      <c r="BK454" s="222"/>
      <c r="BL454" s="222"/>
      <c r="BM454" s="223">
        <v>1</v>
      </c>
    </row>
    <row r="455" spans="1:65">
      <c r="A455" s="29"/>
      <c r="B455" s="19">
        <v>1</v>
      </c>
      <c r="C455" s="9">
        <v>2</v>
      </c>
      <c r="D455" s="224">
        <v>13.6</v>
      </c>
      <c r="E455" s="221"/>
      <c r="F455" s="222"/>
      <c r="G455" s="222"/>
      <c r="H455" s="222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  <c r="AA455" s="222"/>
      <c r="AB455" s="222"/>
      <c r="AC455" s="222"/>
      <c r="AD455" s="222"/>
      <c r="AE455" s="222"/>
      <c r="AF455" s="222"/>
      <c r="AG455" s="222"/>
      <c r="AH455" s="222"/>
      <c r="AI455" s="222"/>
      <c r="AJ455" s="222"/>
      <c r="AK455" s="222"/>
      <c r="AL455" s="222"/>
      <c r="AM455" s="222"/>
      <c r="AN455" s="222"/>
      <c r="AO455" s="222"/>
      <c r="AP455" s="222"/>
      <c r="AQ455" s="222"/>
      <c r="AR455" s="222"/>
      <c r="AS455" s="222"/>
      <c r="AT455" s="222"/>
      <c r="AU455" s="222"/>
      <c r="AV455" s="222"/>
      <c r="AW455" s="222"/>
      <c r="AX455" s="222"/>
      <c r="AY455" s="222"/>
      <c r="AZ455" s="222"/>
      <c r="BA455" s="222"/>
      <c r="BB455" s="222"/>
      <c r="BC455" s="222"/>
      <c r="BD455" s="222"/>
      <c r="BE455" s="222"/>
      <c r="BF455" s="222"/>
      <c r="BG455" s="222"/>
      <c r="BH455" s="222"/>
      <c r="BI455" s="222"/>
      <c r="BJ455" s="222"/>
      <c r="BK455" s="222"/>
      <c r="BL455" s="222"/>
      <c r="BM455" s="223">
        <v>38</v>
      </c>
    </row>
    <row r="456" spans="1:65">
      <c r="A456" s="29"/>
      <c r="B456" s="20" t="s">
        <v>257</v>
      </c>
      <c r="C456" s="12"/>
      <c r="D456" s="226">
        <v>13.649999999999999</v>
      </c>
      <c r="E456" s="221"/>
      <c r="F456" s="222"/>
      <c r="G456" s="222"/>
      <c r="H456" s="222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  <c r="AA456" s="222"/>
      <c r="AB456" s="222"/>
      <c r="AC456" s="222"/>
      <c r="AD456" s="222"/>
      <c r="AE456" s="222"/>
      <c r="AF456" s="222"/>
      <c r="AG456" s="222"/>
      <c r="AH456" s="222"/>
      <c r="AI456" s="222"/>
      <c r="AJ456" s="222"/>
      <c r="AK456" s="222"/>
      <c r="AL456" s="222"/>
      <c r="AM456" s="222"/>
      <c r="AN456" s="222"/>
      <c r="AO456" s="222"/>
      <c r="AP456" s="222"/>
      <c r="AQ456" s="222"/>
      <c r="AR456" s="222"/>
      <c r="AS456" s="222"/>
      <c r="AT456" s="222"/>
      <c r="AU456" s="222"/>
      <c r="AV456" s="222"/>
      <c r="AW456" s="222"/>
      <c r="AX456" s="222"/>
      <c r="AY456" s="222"/>
      <c r="AZ456" s="222"/>
      <c r="BA456" s="222"/>
      <c r="BB456" s="222"/>
      <c r="BC456" s="222"/>
      <c r="BD456" s="222"/>
      <c r="BE456" s="222"/>
      <c r="BF456" s="222"/>
      <c r="BG456" s="222"/>
      <c r="BH456" s="222"/>
      <c r="BI456" s="222"/>
      <c r="BJ456" s="222"/>
      <c r="BK456" s="222"/>
      <c r="BL456" s="222"/>
      <c r="BM456" s="223">
        <v>16</v>
      </c>
    </row>
    <row r="457" spans="1:65">
      <c r="A457" s="29"/>
      <c r="B457" s="3" t="s">
        <v>258</v>
      </c>
      <c r="C457" s="28"/>
      <c r="D457" s="224">
        <v>13.649999999999999</v>
      </c>
      <c r="E457" s="221"/>
      <c r="F457" s="222"/>
      <c r="G457" s="222"/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  <c r="AA457" s="222"/>
      <c r="AB457" s="222"/>
      <c r="AC457" s="222"/>
      <c r="AD457" s="222"/>
      <c r="AE457" s="222"/>
      <c r="AF457" s="222"/>
      <c r="AG457" s="222"/>
      <c r="AH457" s="222"/>
      <c r="AI457" s="222"/>
      <c r="AJ457" s="222"/>
      <c r="AK457" s="222"/>
      <c r="AL457" s="222"/>
      <c r="AM457" s="222"/>
      <c r="AN457" s="222"/>
      <c r="AO457" s="222"/>
      <c r="AP457" s="222"/>
      <c r="AQ457" s="222"/>
      <c r="AR457" s="222"/>
      <c r="AS457" s="222"/>
      <c r="AT457" s="222"/>
      <c r="AU457" s="222"/>
      <c r="AV457" s="222"/>
      <c r="AW457" s="222"/>
      <c r="AX457" s="222"/>
      <c r="AY457" s="222"/>
      <c r="AZ457" s="222"/>
      <c r="BA457" s="222"/>
      <c r="BB457" s="222"/>
      <c r="BC457" s="222"/>
      <c r="BD457" s="222"/>
      <c r="BE457" s="222"/>
      <c r="BF457" s="222"/>
      <c r="BG457" s="222"/>
      <c r="BH457" s="222"/>
      <c r="BI457" s="222"/>
      <c r="BJ457" s="222"/>
      <c r="BK457" s="222"/>
      <c r="BL457" s="222"/>
      <c r="BM457" s="223">
        <v>13.65</v>
      </c>
    </row>
    <row r="458" spans="1:65">
      <c r="A458" s="29"/>
      <c r="B458" s="3" t="s">
        <v>259</v>
      </c>
      <c r="C458" s="28"/>
      <c r="D458" s="224">
        <v>7.0710678118654502E-2</v>
      </c>
      <c r="E458" s="221"/>
      <c r="F458" s="222"/>
      <c r="G458" s="222"/>
      <c r="H458" s="222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  <c r="AA458" s="222"/>
      <c r="AB458" s="222"/>
      <c r="AC458" s="222"/>
      <c r="AD458" s="222"/>
      <c r="AE458" s="222"/>
      <c r="AF458" s="222"/>
      <c r="AG458" s="222"/>
      <c r="AH458" s="222"/>
      <c r="AI458" s="222"/>
      <c r="AJ458" s="222"/>
      <c r="AK458" s="222"/>
      <c r="AL458" s="222"/>
      <c r="AM458" s="222"/>
      <c r="AN458" s="222"/>
      <c r="AO458" s="222"/>
      <c r="AP458" s="222"/>
      <c r="AQ458" s="222"/>
      <c r="AR458" s="222"/>
      <c r="AS458" s="222"/>
      <c r="AT458" s="222"/>
      <c r="AU458" s="222"/>
      <c r="AV458" s="222"/>
      <c r="AW458" s="222"/>
      <c r="AX458" s="222"/>
      <c r="AY458" s="222"/>
      <c r="AZ458" s="222"/>
      <c r="BA458" s="222"/>
      <c r="BB458" s="222"/>
      <c r="BC458" s="222"/>
      <c r="BD458" s="222"/>
      <c r="BE458" s="222"/>
      <c r="BF458" s="222"/>
      <c r="BG458" s="222"/>
      <c r="BH458" s="222"/>
      <c r="BI458" s="222"/>
      <c r="BJ458" s="222"/>
      <c r="BK458" s="222"/>
      <c r="BL458" s="222"/>
      <c r="BM458" s="223">
        <v>44</v>
      </c>
    </row>
    <row r="459" spans="1:65">
      <c r="A459" s="29"/>
      <c r="B459" s="3" t="s">
        <v>86</v>
      </c>
      <c r="C459" s="28"/>
      <c r="D459" s="13">
        <v>5.1802694592420883E-3</v>
      </c>
      <c r="E459" s="14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260</v>
      </c>
      <c r="C460" s="28"/>
      <c r="D460" s="13">
        <v>-1.1102230246251565E-16</v>
      </c>
      <c r="E460" s="14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261</v>
      </c>
      <c r="C461" s="46"/>
      <c r="D461" s="44" t="s">
        <v>262</v>
      </c>
      <c r="E461" s="14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667</v>
      </c>
      <c r="BM463" s="27" t="s">
        <v>317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333</v>
      </c>
      <c r="E464" s="14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227</v>
      </c>
      <c r="C465" s="9" t="s">
        <v>227</v>
      </c>
      <c r="D465" s="10" t="s">
        <v>112</v>
      </c>
      <c r="E465" s="14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343</v>
      </c>
      <c r="E466" s="14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3" t="s">
        <v>103</v>
      </c>
      <c r="E468" s="14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4" t="s">
        <v>103</v>
      </c>
      <c r="E469" s="14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39</v>
      </c>
    </row>
    <row r="470" spans="1:65">
      <c r="A470" s="29"/>
      <c r="B470" s="20" t="s">
        <v>257</v>
      </c>
      <c r="C470" s="12"/>
      <c r="D470" s="22" t="s">
        <v>685</v>
      </c>
      <c r="E470" s="14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258</v>
      </c>
      <c r="C471" s="28"/>
      <c r="D471" s="11" t="s">
        <v>685</v>
      </c>
      <c r="E471" s="14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103</v>
      </c>
    </row>
    <row r="472" spans="1:65">
      <c r="A472" s="29"/>
      <c r="B472" s="3" t="s">
        <v>259</v>
      </c>
      <c r="C472" s="28"/>
      <c r="D472" s="23" t="s">
        <v>685</v>
      </c>
      <c r="E472" s="14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45</v>
      </c>
    </row>
    <row r="473" spans="1:65">
      <c r="A473" s="29"/>
      <c r="B473" s="3" t="s">
        <v>86</v>
      </c>
      <c r="C473" s="28"/>
      <c r="D473" s="13" t="s">
        <v>685</v>
      </c>
      <c r="E473" s="14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 t="s">
        <v>685</v>
      </c>
      <c r="E474" s="14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 t="s">
        <v>262</v>
      </c>
      <c r="E475" s="14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668</v>
      </c>
      <c r="BM477" s="27" t="s">
        <v>317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333</v>
      </c>
      <c r="E478" s="14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227</v>
      </c>
      <c r="C479" s="9" t="s">
        <v>227</v>
      </c>
      <c r="D479" s="10" t="s">
        <v>112</v>
      </c>
      <c r="E479" s="14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343</v>
      </c>
      <c r="E480" s="14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7.7700000000000005</v>
      </c>
      <c r="E482" s="14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7.74</v>
      </c>
      <c r="E483" s="14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5</v>
      </c>
    </row>
    <row r="484" spans="1:65">
      <c r="A484" s="29"/>
      <c r="B484" s="20" t="s">
        <v>257</v>
      </c>
      <c r="C484" s="12"/>
      <c r="D484" s="22">
        <v>7.7550000000000008</v>
      </c>
      <c r="E484" s="14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258</v>
      </c>
      <c r="C485" s="28"/>
      <c r="D485" s="11">
        <v>7.7550000000000008</v>
      </c>
      <c r="E485" s="14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7.7549999999999999</v>
      </c>
    </row>
    <row r="486" spans="1:65">
      <c r="A486" s="29"/>
      <c r="B486" s="3" t="s">
        <v>259</v>
      </c>
      <c r="C486" s="28"/>
      <c r="D486" s="23">
        <v>2.12132034355966E-2</v>
      </c>
      <c r="E486" s="14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29</v>
      </c>
    </row>
    <row r="487" spans="1:65">
      <c r="A487" s="29"/>
      <c r="B487" s="3" t="s">
        <v>86</v>
      </c>
      <c r="C487" s="28"/>
      <c r="D487" s="13">
        <v>2.7354227512052351E-3</v>
      </c>
      <c r="E487" s="14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2.2204460492503131E-16</v>
      </c>
      <c r="E488" s="14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 t="s">
        <v>262</v>
      </c>
      <c r="E489" s="14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669</v>
      </c>
      <c r="BM491" s="27" t="s">
        <v>317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333</v>
      </c>
      <c r="E492" s="14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227</v>
      </c>
      <c r="C493" s="9" t="s">
        <v>227</v>
      </c>
      <c r="D493" s="10" t="s">
        <v>112</v>
      </c>
      <c r="E493" s="14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343</v>
      </c>
      <c r="E494" s="14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/>
      <c r="C495" s="9"/>
      <c r="D495" s="25"/>
      <c r="E495" s="14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8">
        <v>1</v>
      </c>
      <c r="C496" s="14">
        <v>1</v>
      </c>
      <c r="D496" s="220">
        <v>10.199999999999999</v>
      </c>
      <c r="E496" s="221"/>
      <c r="F496" s="222"/>
      <c r="G496" s="222"/>
      <c r="H496" s="222"/>
      <c r="I496" s="222"/>
      <c r="J496" s="222"/>
      <c r="K496" s="222"/>
      <c r="L496" s="222"/>
      <c r="M496" s="222"/>
      <c r="N496" s="222"/>
      <c r="O496" s="222"/>
      <c r="P496" s="222"/>
      <c r="Q496" s="222"/>
      <c r="R496" s="222"/>
      <c r="S496" s="222"/>
      <c r="T496" s="222"/>
      <c r="U496" s="222"/>
      <c r="V496" s="222"/>
      <c r="W496" s="222"/>
      <c r="X496" s="222"/>
      <c r="Y496" s="222"/>
      <c r="Z496" s="222"/>
      <c r="AA496" s="222"/>
      <c r="AB496" s="222"/>
      <c r="AC496" s="222"/>
      <c r="AD496" s="222"/>
      <c r="AE496" s="222"/>
      <c r="AF496" s="222"/>
      <c r="AG496" s="222"/>
      <c r="AH496" s="222"/>
      <c r="AI496" s="222"/>
      <c r="AJ496" s="222"/>
      <c r="AK496" s="222"/>
      <c r="AL496" s="222"/>
      <c r="AM496" s="222"/>
      <c r="AN496" s="222"/>
      <c r="AO496" s="222"/>
      <c r="AP496" s="222"/>
      <c r="AQ496" s="222"/>
      <c r="AR496" s="222"/>
      <c r="AS496" s="222"/>
      <c r="AT496" s="222"/>
      <c r="AU496" s="222"/>
      <c r="AV496" s="222"/>
      <c r="AW496" s="222"/>
      <c r="AX496" s="222"/>
      <c r="AY496" s="222"/>
      <c r="AZ496" s="222"/>
      <c r="BA496" s="222"/>
      <c r="BB496" s="222"/>
      <c r="BC496" s="222"/>
      <c r="BD496" s="222"/>
      <c r="BE496" s="222"/>
      <c r="BF496" s="222"/>
      <c r="BG496" s="222"/>
      <c r="BH496" s="222"/>
      <c r="BI496" s="222"/>
      <c r="BJ496" s="222"/>
      <c r="BK496" s="222"/>
      <c r="BL496" s="222"/>
      <c r="BM496" s="223">
        <v>1</v>
      </c>
    </row>
    <row r="497" spans="1:65">
      <c r="A497" s="29"/>
      <c r="B497" s="19">
        <v>1</v>
      </c>
      <c r="C497" s="9">
        <v>2</v>
      </c>
      <c r="D497" s="224">
        <v>10.199999999999999</v>
      </c>
      <c r="E497" s="221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  <c r="W497" s="222"/>
      <c r="X497" s="222"/>
      <c r="Y497" s="222"/>
      <c r="Z497" s="222"/>
      <c r="AA497" s="222"/>
      <c r="AB497" s="222"/>
      <c r="AC497" s="222"/>
      <c r="AD497" s="222"/>
      <c r="AE497" s="222"/>
      <c r="AF497" s="222"/>
      <c r="AG497" s="222"/>
      <c r="AH497" s="222"/>
      <c r="AI497" s="222"/>
      <c r="AJ497" s="222"/>
      <c r="AK497" s="222"/>
      <c r="AL497" s="222"/>
      <c r="AM497" s="222"/>
      <c r="AN497" s="222"/>
      <c r="AO497" s="222"/>
      <c r="AP497" s="222"/>
      <c r="AQ497" s="222"/>
      <c r="AR497" s="222"/>
      <c r="AS497" s="222"/>
      <c r="AT497" s="222"/>
      <c r="AU497" s="222"/>
      <c r="AV497" s="222"/>
      <c r="AW497" s="222"/>
      <c r="AX497" s="222"/>
      <c r="AY497" s="222"/>
      <c r="AZ497" s="222"/>
      <c r="BA497" s="222"/>
      <c r="BB497" s="222"/>
      <c r="BC497" s="222"/>
      <c r="BD497" s="222"/>
      <c r="BE497" s="222"/>
      <c r="BF497" s="222"/>
      <c r="BG497" s="222"/>
      <c r="BH497" s="222"/>
      <c r="BI497" s="222"/>
      <c r="BJ497" s="222"/>
      <c r="BK497" s="222"/>
      <c r="BL497" s="222"/>
      <c r="BM497" s="223">
        <v>12</v>
      </c>
    </row>
    <row r="498" spans="1:65">
      <c r="A498" s="29"/>
      <c r="B498" s="20" t="s">
        <v>257</v>
      </c>
      <c r="C498" s="12"/>
      <c r="D498" s="226">
        <v>10.199999999999999</v>
      </c>
      <c r="E498" s="221"/>
      <c r="F498" s="222"/>
      <c r="G498" s="222"/>
      <c r="H498" s="222"/>
      <c r="I498" s="222"/>
      <c r="J498" s="222"/>
      <c r="K498" s="222"/>
      <c r="L498" s="222"/>
      <c r="M498" s="222"/>
      <c r="N498" s="222"/>
      <c r="O498" s="222"/>
      <c r="P498" s="222"/>
      <c r="Q498" s="222"/>
      <c r="R498" s="222"/>
      <c r="S498" s="222"/>
      <c r="T498" s="222"/>
      <c r="U498" s="222"/>
      <c r="V498" s="222"/>
      <c r="W498" s="222"/>
      <c r="X498" s="222"/>
      <c r="Y498" s="222"/>
      <c r="Z498" s="222"/>
      <c r="AA498" s="222"/>
      <c r="AB498" s="222"/>
      <c r="AC498" s="222"/>
      <c r="AD498" s="222"/>
      <c r="AE498" s="222"/>
      <c r="AF498" s="222"/>
      <c r="AG498" s="222"/>
      <c r="AH498" s="222"/>
      <c r="AI498" s="222"/>
      <c r="AJ498" s="222"/>
      <c r="AK498" s="222"/>
      <c r="AL498" s="222"/>
      <c r="AM498" s="222"/>
      <c r="AN498" s="222"/>
      <c r="AO498" s="222"/>
      <c r="AP498" s="222"/>
      <c r="AQ498" s="222"/>
      <c r="AR498" s="222"/>
      <c r="AS498" s="222"/>
      <c r="AT498" s="222"/>
      <c r="AU498" s="222"/>
      <c r="AV498" s="222"/>
      <c r="AW498" s="222"/>
      <c r="AX498" s="222"/>
      <c r="AY498" s="222"/>
      <c r="AZ498" s="222"/>
      <c r="BA498" s="222"/>
      <c r="BB498" s="222"/>
      <c r="BC498" s="222"/>
      <c r="BD498" s="222"/>
      <c r="BE498" s="222"/>
      <c r="BF498" s="222"/>
      <c r="BG498" s="222"/>
      <c r="BH498" s="222"/>
      <c r="BI498" s="222"/>
      <c r="BJ498" s="222"/>
      <c r="BK498" s="222"/>
      <c r="BL498" s="222"/>
      <c r="BM498" s="223">
        <v>16</v>
      </c>
    </row>
    <row r="499" spans="1:65">
      <c r="A499" s="29"/>
      <c r="B499" s="3" t="s">
        <v>258</v>
      </c>
      <c r="C499" s="28"/>
      <c r="D499" s="224">
        <v>10.199999999999999</v>
      </c>
      <c r="E499" s="221"/>
      <c r="F499" s="222"/>
      <c r="G499" s="222"/>
      <c r="H499" s="222"/>
      <c r="I499" s="222"/>
      <c r="J499" s="222"/>
      <c r="K499" s="222"/>
      <c r="L499" s="222"/>
      <c r="M499" s="222"/>
      <c r="N499" s="222"/>
      <c r="O499" s="222"/>
      <c r="P499" s="222"/>
      <c r="Q499" s="222"/>
      <c r="R499" s="222"/>
      <c r="S499" s="222"/>
      <c r="T499" s="222"/>
      <c r="U499" s="222"/>
      <c r="V499" s="222"/>
      <c r="W499" s="222"/>
      <c r="X499" s="222"/>
      <c r="Y499" s="222"/>
      <c r="Z499" s="222"/>
      <c r="AA499" s="222"/>
      <c r="AB499" s="222"/>
      <c r="AC499" s="222"/>
      <c r="AD499" s="222"/>
      <c r="AE499" s="222"/>
      <c r="AF499" s="222"/>
      <c r="AG499" s="222"/>
      <c r="AH499" s="222"/>
      <c r="AI499" s="222"/>
      <c r="AJ499" s="222"/>
      <c r="AK499" s="222"/>
      <c r="AL499" s="222"/>
      <c r="AM499" s="222"/>
      <c r="AN499" s="222"/>
      <c r="AO499" s="222"/>
      <c r="AP499" s="222"/>
      <c r="AQ499" s="222"/>
      <c r="AR499" s="222"/>
      <c r="AS499" s="222"/>
      <c r="AT499" s="222"/>
      <c r="AU499" s="222"/>
      <c r="AV499" s="222"/>
      <c r="AW499" s="222"/>
      <c r="AX499" s="222"/>
      <c r="AY499" s="222"/>
      <c r="AZ499" s="222"/>
      <c r="BA499" s="222"/>
      <c r="BB499" s="222"/>
      <c r="BC499" s="222"/>
      <c r="BD499" s="222"/>
      <c r="BE499" s="222"/>
      <c r="BF499" s="222"/>
      <c r="BG499" s="222"/>
      <c r="BH499" s="222"/>
      <c r="BI499" s="222"/>
      <c r="BJ499" s="222"/>
      <c r="BK499" s="222"/>
      <c r="BL499" s="222"/>
      <c r="BM499" s="223">
        <v>10.199999999999999</v>
      </c>
    </row>
    <row r="500" spans="1:65">
      <c r="A500" s="29"/>
      <c r="B500" s="3" t="s">
        <v>259</v>
      </c>
      <c r="C500" s="28"/>
      <c r="D500" s="224">
        <v>0</v>
      </c>
      <c r="E500" s="221"/>
      <c r="F500" s="222"/>
      <c r="G500" s="222"/>
      <c r="H500" s="222"/>
      <c r="I500" s="222"/>
      <c r="J500" s="222"/>
      <c r="K500" s="222"/>
      <c r="L500" s="222"/>
      <c r="M500" s="222"/>
      <c r="N500" s="222"/>
      <c r="O500" s="222"/>
      <c r="P500" s="222"/>
      <c r="Q500" s="222"/>
      <c r="R500" s="222"/>
      <c r="S500" s="222"/>
      <c r="T500" s="222"/>
      <c r="U500" s="222"/>
      <c r="V500" s="222"/>
      <c r="W500" s="222"/>
      <c r="X500" s="222"/>
      <c r="Y500" s="222"/>
      <c r="Z500" s="222"/>
      <c r="AA500" s="222"/>
      <c r="AB500" s="222"/>
      <c r="AC500" s="222"/>
      <c r="AD500" s="222"/>
      <c r="AE500" s="222"/>
      <c r="AF500" s="222"/>
      <c r="AG500" s="222"/>
      <c r="AH500" s="222"/>
      <c r="AI500" s="222"/>
      <c r="AJ500" s="222"/>
      <c r="AK500" s="222"/>
      <c r="AL500" s="222"/>
      <c r="AM500" s="222"/>
      <c r="AN500" s="222"/>
      <c r="AO500" s="222"/>
      <c r="AP500" s="222"/>
      <c r="AQ500" s="222"/>
      <c r="AR500" s="222"/>
      <c r="AS500" s="222"/>
      <c r="AT500" s="222"/>
      <c r="AU500" s="222"/>
      <c r="AV500" s="222"/>
      <c r="AW500" s="222"/>
      <c r="AX500" s="222"/>
      <c r="AY500" s="222"/>
      <c r="AZ500" s="222"/>
      <c r="BA500" s="222"/>
      <c r="BB500" s="222"/>
      <c r="BC500" s="222"/>
      <c r="BD500" s="222"/>
      <c r="BE500" s="222"/>
      <c r="BF500" s="222"/>
      <c r="BG500" s="222"/>
      <c r="BH500" s="222"/>
      <c r="BI500" s="222"/>
      <c r="BJ500" s="222"/>
      <c r="BK500" s="222"/>
      <c r="BL500" s="222"/>
      <c r="BM500" s="223">
        <v>30</v>
      </c>
    </row>
    <row r="501" spans="1:65">
      <c r="A501" s="29"/>
      <c r="B501" s="3" t="s">
        <v>86</v>
      </c>
      <c r="C501" s="28"/>
      <c r="D501" s="13">
        <v>0</v>
      </c>
      <c r="E501" s="14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260</v>
      </c>
      <c r="C502" s="28"/>
      <c r="D502" s="13">
        <v>0</v>
      </c>
      <c r="E502" s="14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261</v>
      </c>
      <c r="C503" s="46"/>
      <c r="D503" s="44" t="s">
        <v>262</v>
      </c>
      <c r="E503" s="14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670</v>
      </c>
      <c r="BM505" s="27" t="s">
        <v>317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333</v>
      </c>
      <c r="E506" s="14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227</v>
      </c>
      <c r="C507" s="9" t="s">
        <v>227</v>
      </c>
      <c r="D507" s="10" t="s">
        <v>112</v>
      </c>
      <c r="E507" s="14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343</v>
      </c>
      <c r="E508" s="14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10">
        <v>275</v>
      </c>
      <c r="E510" s="213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  <c r="Y510" s="214"/>
      <c r="Z510" s="214"/>
      <c r="AA510" s="214"/>
      <c r="AB510" s="214"/>
      <c r="AC510" s="214"/>
      <c r="AD510" s="214"/>
      <c r="AE510" s="214"/>
      <c r="AF510" s="214"/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  <c r="BI510" s="214"/>
      <c r="BJ510" s="214"/>
      <c r="BK510" s="214"/>
      <c r="BL510" s="214"/>
      <c r="BM510" s="215">
        <v>1</v>
      </c>
    </row>
    <row r="511" spans="1:65">
      <c r="A511" s="29"/>
      <c r="B511" s="19">
        <v>1</v>
      </c>
      <c r="C511" s="9">
        <v>2</v>
      </c>
      <c r="D511" s="216">
        <v>278</v>
      </c>
      <c r="E511" s="213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  <c r="Y511" s="214"/>
      <c r="Z511" s="214"/>
      <c r="AA511" s="214"/>
      <c r="AB511" s="214"/>
      <c r="AC511" s="214"/>
      <c r="AD511" s="214"/>
      <c r="AE511" s="214"/>
      <c r="AF511" s="214"/>
      <c r="AG511" s="214"/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  <c r="BI511" s="214"/>
      <c r="BJ511" s="214"/>
      <c r="BK511" s="214"/>
      <c r="BL511" s="214"/>
      <c r="BM511" s="215">
        <v>13</v>
      </c>
    </row>
    <row r="512" spans="1:65">
      <c r="A512" s="29"/>
      <c r="B512" s="20" t="s">
        <v>257</v>
      </c>
      <c r="C512" s="12"/>
      <c r="D512" s="219">
        <v>276.5</v>
      </c>
      <c r="E512" s="213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/>
      <c r="AF512" s="214"/>
      <c r="AG512" s="214"/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  <c r="BI512" s="214"/>
      <c r="BJ512" s="214"/>
      <c r="BK512" s="214"/>
      <c r="BL512" s="214"/>
      <c r="BM512" s="215">
        <v>16</v>
      </c>
    </row>
    <row r="513" spans="1:65">
      <c r="A513" s="29"/>
      <c r="B513" s="3" t="s">
        <v>258</v>
      </c>
      <c r="C513" s="28"/>
      <c r="D513" s="216">
        <v>276.5</v>
      </c>
      <c r="E513" s="213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/>
      <c r="AF513" s="214"/>
      <c r="AG513" s="214"/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  <c r="BI513" s="214"/>
      <c r="BJ513" s="214"/>
      <c r="BK513" s="214"/>
      <c r="BL513" s="214"/>
      <c r="BM513" s="215">
        <v>276.5</v>
      </c>
    </row>
    <row r="514" spans="1:65">
      <c r="A514" s="29"/>
      <c r="B514" s="3" t="s">
        <v>259</v>
      </c>
      <c r="C514" s="28"/>
      <c r="D514" s="216">
        <v>2.1213203435596424</v>
      </c>
      <c r="E514" s="213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  <c r="BI514" s="214"/>
      <c r="BJ514" s="214"/>
      <c r="BK514" s="214"/>
      <c r="BL514" s="214"/>
      <c r="BM514" s="215">
        <v>31</v>
      </c>
    </row>
    <row r="515" spans="1:65">
      <c r="A515" s="29"/>
      <c r="B515" s="3" t="s">
        <v>86</v>
      </c>
      <c r="C515" s="28"/>
      <c r="D515" s="13">
        <v>7.6720446421686883E-3</v>
      </c>
      <c r="E515" s="14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260</v>
      </c>
      <c r="C516" s="28"/>
      <c r="D516" s="13">
        <v>0</v>
      </c>
      <c r="E516" s="14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261</v>
      </c>
      <c r="C517" s="46"/>
      <c r="D517" s="44" t="s">
        <v>262</v>
      </c>
      <c r="E517" s="14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671</v>
      </c>
      <c r="BM519" s="27" t="s">
        <v>317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333</v>
      </c>
      <c r="E520" s="14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227</v>
      </c>
      <c r="C521" s="9" t="s">
        <v>227</v>
      </c>
      <c r="D521" s="10" t="s">
        <v>112</v>
      </c>
      <c r="E521" s="14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343</v>
      </c>
      <c r="E522" s="14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2.0299999999999998</v>
      </c>
      <c r="E524" s="14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2.0499999999999998</v>
      </c>
      <c r="E525" s="14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26</v>
      </c>
    </row>
    <row r="526" spans="1:65">
      <c r="A526" s="29"/>
      <c r="B526" s="20" t="s">
        <v>257</v>
      </c>
      <c r="C526" s="12"/>
      <c r="D526" s="22">
        <v>2.04</v>
      </c>
      <c r="E526" s="14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258</v>
      </c>
      <c r="C527" s="28"/>
      <c r="D527" s="11">
        <v>2.04</v>
      </c>
      <c r="E527" s="14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2.04</v>
      </c>
    </row>
    <row r="528" spans="1:65">
      <c r="A528" s="29"/>
      <c r="B528" s="3" t="s">
        <v>259</v>
      </c>
      <c r="C528" s="28"/>
      <c r="D528" s="23">
        <v>1.4142135623730963E-2</v>
      </c>
      <c r="E528" s="14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32</v>
      </c>
    </row>
    <row r="529" spans="1:65">
      <c r="A529" s="29"/>
      <c r="B529" s="3" t="s">
        <v>86</v>
      </c>
      <c r="C529" s="28"/>
      <c r="D529" s="13">
        <v>6.932419423397531E-3</v>
      </c>
      <c r="E529" s="14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260</v>
      </c>
      <c r="C530" s="28"/>
      <c r="D530" s="13">
        <v>0</v>
      </c>
      <c r="E530" s="14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261</v>
      </c>
      <c r="C531" s="46"/>
      <c r="D531" s="44" t="s">
        <v>262</v>
      </c>
      <c r="E531" s="14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672</v>
      </c>
      <c r="BM533" s="27" t="s">
        <v>317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333</v>
      </c>
      <c r="E534" s="14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227</v>
      </c>
      <c r="C535" s="9" t="s">
        <v>227</v>
      </c>
      <c r="D535" s="10" t="s">
        <v>112</v>
      </c>
      <c r="E535" s="14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343</v>
      </c>
      <c r="E536" s="14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0.95</v>
      </c>
      <c r="E538" s="14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0.93</v>
      </c>
      <c r="E539" s="14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27</v>
      </c>
    </row>
    <row r="540" spans="1:65">
      <c r="A540" s="29"/>
      <c r="B540" s="20" t="s">
        <v>257</v>
      </c>
      <c r="C540" s="12"/>
      <c r="D540" s="22">
        <v>0.94</v>
      </c>
      <c r="E540" s="14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258</v>
      </c>
      <c r="C541" s="28"/>
      <c r="D541" s="11">
        <v>0.94</v>
      </c>
      <c r="E541" s="14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0.94</v>
      </c>
    </row>
    <row r="542" spans="1:65">
      <c r="A542" s="29"/>
      <c r="B542" s="3" t="s">
        <v>259</v>
      </c>
      <c r="C542" s="28"/>
      <c r="D542" s="23">
        <v>1.4142135623730885E-2</v>
      </c>
      <c r="E542" s="14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33</v>
      </c>
    </row>
    <row r="543" spans="1:65">
      <c r="A543" s="29"/>
      <c r="B543" s="3" t="s">
        <v>86</v>
      </c>
      <c r="C543" s="28"/>
      <c r="D543" s="13">
        <v>1.5044825131628602E-2</v>
      </c>
      <c r="E543" s="14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260</v>
      </c>
      <c r="C544" s="28"/>
      <c r="D544" s="13">
        <v>0</v>
      </c>
      <c r="E544" s="14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261</v>
      </c>
      <c r="C545" s="46"/>
      <c r="D545" s="44" t="s">
        <v>262</v>
      </c>
      <c r="E545" s="14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673</v>
      </c>
      <c r="BM547" s="27" t="s">
        <v>317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333</v>
      </c>
      <c r="E548" s="14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227</v>
      </c>
      <c r="C549" s="9" t="s">
        <v>227</v>
      </c>
      <c r="D549" s="10" t="s">
        <v>112</v>
      </c>
      <c r="E549" s="14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343</v>
      </c>
      <c r="E550" s="14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0.2</v>
      </c>
      <c r="E552" s="14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0.2</v>
      </c>
      <c r="E553" s="14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28</v>
      </c>
    </row>
    <row r="554" spans="1:65">
      <c r="A554" s="29"/>
      <c r="B554" s="20" t="s">
        <v>257</v>
      </c>
      <c r="C554" s="12"/>
      <c r="D554" s="22">
        <v>0.2</v>
      </c>
      <c r="E554" s="14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258</v>
      </c>
      <c r="C555" s="28"/>
      <c r="D555" s="11">
        <v>0.2</v>
      </c>
      <c r="E555" s="14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0.2</v>
      </c>
    </row>
    <row r="556" spans="1:65">
      <c r="A556" s="29"/>
      <c r="B556" s="3" t="s">
        <v>259</v>
      </c>
      <c r="C556" s="28"/>
      <c r="D556" s="23">
        <v>0</v>
      </c>
      <c r="E556" s="14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34</v>
      </c>
    </row>
    <row r="557" spans="1:65">
      <c r="A557" s="29"/>
      <c r="B557" s="3" t="s">
        <v>86</v>
      </c>
      <c r="C557" s="28"/>
      <c r="D557" s="13">
        <v>0</v>
      </c>
      <c r="E557" s="14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260</v>
      </c>
      <c r="C558" s="28"/>
      <c r="D558" s="13">
        <v>0</v>
      </c>
      <c r="E558" s="14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261</v>
      </c>
      <c r="C559" s="46"/>
      <c r="D559" s="44" t="s">
        <v>262</v>
      </c>
      <c r="E559" s="14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674</v>
      </c>
      <c r="BM561" s="27" t="s">
        <v>317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333</v>
      </c>
      <c r="E562" s="14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227</v>
      </c>
      <c r="C563" s="9" t="s">
        <v>227</v>
      </c>
      <c r="D563" s="10" t="s">
        <v>112</v>
      </c>
      <c r="E563" s="14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343</v>
      </c>
      <c r="E564" s="14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20">
        <v>12.6</v>
      </c>
      <c r="E566" s="221"/>
      <c r="F566" s="222"/>
      <c r="G566" s="222"/>
      <c r="H566" s="222"/>
      <c r="I566" s="222"/>
      <c r="J566" s="222"/>
      <c r="K566" s="222"/>
      <c r="L566" s="222"/>
      <c r="M566" s="222"/>
      <c r="N566" s="222"/>
      <c r="O566" s="222"/>
      <c r="P566" s="222"/>
      <c r="Q566" s="222"/>
      <c r="R566" s="222"/>
      <c r="S566" s="222"/>
      <c r="T566" s="222"/>
      <c r="U566" s="222"/>
      <c r="V566" s="222"/>
      <c r="W566" s="222"/>
      <c r="X566" s="222"/>
      <c r="Y566" s="222"/>
      <c r="Z566" s="222"/>
      <c r="AA566" s="222"/>
      <c r="AB566" s="222"/>
      <c r="AC566" s="222"/>
      <c r="AD566" s="222"/>
      <c r="AE566" s="222"/>
      <c r="AF566" s="222"/>
      <c r="AG566" s="222"/>
      <c r="AH566" s="222"/>
      <c r="AI566" s="222"/>
      <c r="AJ566" s="222"/>
      <c r="AK566" s="222"/>
      <c r="AL566" s="222"/>
      <c r="AM566" s="222"/>
      <c r="AN566" s="222"/>
      <c r="AO566" s="222"/>
      <c r="AP566" s="222"/>
      <c r="AQ566" s="222"/>
      <c r="AR566" s="222"/>
      <c r="AS566" s="222"/>
      <c r="AT566" s="222"/>
      <c r="AU566" s="222"/>
      <c r="AV566" s="222"/>
      <c r="AW566" s="222"/>
      <c r="AX566" s="222"/>
      <c r="AY566" s="222"/>
      <c r="AZ566" s="222"/>
      <c r="BA566" s="222"/>
      <c r="BB566" s="222"/>
      <c r="BC566" s="222"/>
      <c r="BD566" s="222"/>
      <c r="BE566" s="222"/>
      <c r="BF566" s="222"/>
      <c r="BG566" s="222"/>
      <c r="BH566" s="222"/>
      <c r="BI566" s="222"/>
      <c r="BJ566" s="222"/>
      <c r="BK566" s="222"/>
      <c r="BL566" s="222"/>
      <c r="BM566" s="223">
        <v>1</v>
      </c>
    </row>
    <row r="567" spans="1:65">
      <c r="A567" s="29"/>
      <c r="B567" s="19">
        <v>1</v>
      </c>
      <c r="C567" s="9">
        <v>2</v>
      </c>
      <c r="D567" s="224">
        <v>13</v>
      </c>
      <c r="E567" s="221"/>
      <c r="F567" s="222"/>
      <c r="G567" s="222"/>
      <c r="H567" s="222"/>
      <c r="I567" s="222"/>
      <c r="J567" s="222"/>
      <c r="K567" s="222"/>
      <c r="L567" s="222"/>
      <c r="M567" s="222"/>
      <c r="N567" s="222"/>
      <c r="O567" s="222"/>
      <c r="P567" s="222"/>
      <c r="Q567" s="222"/>
      <c r="R567" s="222"/>
      <c r="S567" s="222"/>
      <c r="T567" s="222"/>
      <c r="U567" s="222"/>
      <c r="V567" s="222"/>
      <c r="W567" s="222"/>
      <c r="X567" s="222"/>
      <c r="Y567" s="222"/>
      <c r="Z567" s="222"/>
      <c r="AA567" s="222"/>
      <c r="AB567" s="222"/>
      <c r="AC567" s="222"/>
      <c r="AD567" s="222"/>
      <c r="AE567" s="222"/>
      <c r="AF567" s="222"/>
      <c r="AG567" s="222"/>
      <c r="AH567" s="222"/>
      <c r="AI567" s="222"/>
      <c r="AJ567" s="222"/>
      <c r="AK567" s="222"/>
      <c r="AL567" s="222"/>
      <c r="AM567" s="222"/>
      <c r="AN567" s="222"/>
      <c r="AO567" s="222"/>
      <c r="AP567" s="222"/>
      <c r="AQ567" s="222"/>
      <c r="AR567" s="222"/>
      <c r="AS567" s="222"/>
      <c r="AT567" s="222"/>
      <c r="AU567" s="222"/>
      <c r="AV567" s="222"/>
      <c r="AW567" s="222"/>
      <c r="AX567" s="222"/>
      <c r="AY567" s="222"/>
      <c r="AZ567" s="222"/>
      <c r="BA567" s="222"/>
      <c r="BB567" s="222"/>
      <c r="BC567" s="222"/>
      <c r="BD567" s="222"/>
      <c r="BE567" s="222"/>
      <c r="BF567" s="222"/>
      <c r="BG567" s="222"/>
      <c r="BH567" s="222"/>
      <c r="BI567" s="222"/>
      <c r="BJ567" s="222"/>
      <c r="BK567" s="222"/>
      <c r="BL567" s="222"/>
      <c r="BM567" s="223">
        <v>29</v>
      </c>
    </row>
    <row r="568" spans="1:65">
      <c r="A568" s="29"/>
      <c r="B568" s="20" t="s">
        <v>257</v>
      </c>
      <c r="C568" s="12"/>
      <c r="D568" s="226">
        <v>12.8</v>
      </c>
      <c r="E568" s="221"/>
      <c r="F568" s="222"/>
      <c r="G568" s="222"/>
      <c r="H568" s="222"/>
      <c r="I568" s="222"/>
      <c r="J568" s="222"/>
      <c r="K568" s="222"/>
      <c r="L568" s="222"/>
      <c r="M568" s="222"/>
      <c r="N568" s="222"/>
      <c r="O568" s="222"/>
      <c r="P568" s="222"/>
      <c r="Q568" s="222"/>
      <c r="R568" s="222"/>
      <c r="S568" s="222"/>
      <c r="T568" s="222"/>
      <c r="U568" s="222"/>
      <c r="V568" s="222"/>
      <c r="W568" s="222"/>
      <c r="X568" s="222"/>
      <c r="Y568" s="222"/>
      <c r="Z568" s="222"/>
      <c r="AA568" s="222"/>
      <c r="AB568" s="222"/>
      <c r="AC568" s="222"/>
      <c r="AD568" s="222"/>
      <c r="AE568" s="222"/>
      <c r="AF568" s="222"/>
      <c r="AG568" s="222"/>
      <c r="AH568" s="222"/>
      <c r="AI568" s="222"/>
      <c r="AJ568" s="222"/>
      <c r="AK568" s="222"/>
      <c r="AL568" s="222"/>
      <c r="AM568" s="222"/>
      <c r="AN568" s="222"/>
      <c r="AO568" s="222"/>
      <c r="AP568" s="222"/>
      <c r="AQ568" s="222"/>
      <c r="AR568" s="222"/>
      <c r="AS568" s="222"/>
      <c r="AT568" s="222"/>
      <c r="AU568" s="222"/>
      <c r="AV568" s="222"/>
      <c r="AW568" s="222"/>
      <c r="AX568" s="222"/>
      <c r="AY568" s="222"/>
      <c r="AZ568" s="222"/>
      <c r="BA568" s="222"/>
      <c r="BB568" s="222"/>
      <c r="BC568" s="222"/>
      <c r="BD568" s="222"/>
      <c r="BE568" s="222"/>
      <c r="BF568" s="222"/>
      <c r="BG568" s="222"/>
      <c r="BH568" s="222"/>
      <c r="BI568" s="222"/>
      <c r="BJ568" s="222"/>
      <c r="BK568" s="222"/>
      <c r="BL568" s="222"/>
      <c r="BM568" s="223">
        <v>16</v>
      </c>
    </row>
    <row r="569" spans="1:65">
      <c r="A569" s="29"/>
      <c r="B569" s="3" t="s">
        <v>258</v>
      </c>
      <c r="C569" s="28"/>
      <c r="D569" s="224">
        <v>12.8</v>
      </c>
      <c r="E569" s="221"/>
      <c r="F569" s="222"/>
      <c r="G569" s="222"/>
      <c r="H569" s="222"/>
      <c r="I569" s="222"/>
      <c r="J569" s="222"/>
      <c r="K569" s="222"/>
      <c r="L569" s="222"/>
      <c r="M569" s="222"/>
      <c r="N569" s="222"/>
      <c r="O569" s="222"/>
      <c r="P569" s="222"/>
      <c r="Q569" s="222"/>
      <c r="R569" s="222"/>
      <c r="S569" s="222"/>
      <c r="T569" s="222"/>
      <c r="U569" s="222"/>
      <c r="V569" s="222"/>
      <c r="W569" s="222"/>
      <c r="X569" s="222"/>
      <c r="Y569" s="222"/>
      <c r="Z569" s="222"/>
      <c r="AA569" s="222"/>
      <c r="AB569" s="222"/>
      <c r="AC569" s="222"/>
      <c r="AD569" s="222"/>
      <c r="AE569" s="222"/>
      <c r="AF569" s="222"/>
      <c r="AG569" s="222"/>
      <c r="AH569" s="222"/>
      <c r="AI569" s="222"/>
      <c r="AJ569" s="222"/>
      <c r="AK569" s="222"/>
      <c r="AL569" s="222"/>
      <c r="AM569" s="222"/>
      <c r="AN569" s="222"/>
      <c r="AO569" s="222"/>
      <c r="AP569" s="222"/>
      <c r="AQ569" s="222"/>
      <c r="AR569" s="222"/>
      <c r="AS569" s="222"/>
      <c r="AT569" s="222"/>
      <c r="AU569" s="222"/>
      <c r="AV569" s="222"/>
      <c r="AW569" s="222"/>
      <c r="AX569" s="222"/>
      <c r="AY569" s="222"/>
      <c r="AZ569" s="222"/>
      <c r="BA569" s="222"/>
      <c r="BB569" s="222"/>
      <c r="BC569" s="222"/>
      <c r="BD569" s="222"/>
      <c r="BE569" s="222"/>
      <c r="BF569" s="222"/>
      <c r="BG569" s="222"/>
      <c r="BH569" s="222"/>
      <c r="BI569" s="222"/>
      <c r="BJ569" s="222"/>
      <c r="BK569" s="222"/>
      <c r="BL569" s="222"/>
      <c r="BM569" s="223">
        <v>12.8</v>
      </c>
    </row>
    <row r="570" spans="1:65">
      <c r="A570" s="29"/>
      <c r="B570" s="3" t="s">
        <v>259</v>
      </c>
      <c r="C570" s="28"/>
      <c r="D570" s="224">
        <v>0.28284271247461928</v>
      </c>
      <c r="E570" s="221"/>
      <c r="F570" s="222"/>
      <c r="G570" s="222"/>
      <c r="H570" s="222"/>
      <c r="I570" s="222"/>
      <c r="J570" s="222"/>
      <c r="K570" s="222"/>
      <c r="L570" s="222"/>
      <c r="M570" s="222"/>
      <c r="N570" s="222"/>
      <c r="O570" s="222"/>
      <c r="P570" s="222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  <c r="AA570" s="222"/>
      <c r="AB570" s="222"/>
      <c r="AC570" s="222"/>
      <c r="AD570" s="222"/>
      <c r="AE570" s="222"/>
      <c r="AF570" s="222"/>
      <c r="AG570" s="222"/>
      <c r="AH570" s="222"/>
      <c r="AI570" s="222"/>
      <c r="AJ570" s="222"/>
      <c r="AK570" s="222"/>
      <c r="AL570" s="222"/>
      <c r="AM570" s="222"/>
      <c r="AN570" s="222"/>
      <c r="AO570" s="222"/>
      <c r="AP570" s="222"/>
      <c r="AQ570" s="222"/>
      <c r="AR570" s="222"/>
      <c r="AS570" s="222"/>
      <c r="AT570" s="222"/>
      <c r="AU570" s="222"/>
      <c r="AV570" s="222"/>
      <c r="AW570" s="222"/>
      <c r="AX570" s="222"/>
      <c r="AY570" s="222"/>
      <c r="AZ570" s="222"/>
      <c r="BA570" s="222"/>
      <c r="BB570" s="222"/>
      <c r="BC570" s="222"/>
      <c r="BD570" s="222"/>
      <c r="BE570" s="222"/>
      <c r="BF570" s="222"/>
      <c r="BG570" s="222"/>
      <c r="BH570" s="222"/>
      <c r="BI570" s="222"/>
      <c r="BJ570" s="222"/>
      <c r="BK570" s="222"/>
      <c r="BL570" s="222"/>
      <c r="BM570" s="223">
        <v>35</v>
      </c>
    </row>
    <row r="571" spans="1:65">
      <c r="A571" s="29"/>
      <c r="B571" s="3" t="s">
        <v>86</v>
      </c>
      <c r="C571" s="28"/>
      <c r="D571" s="13">
        <v>2.2097086912079629E-2</v>
      </c>
      <c r="E571" s="14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260</v>
      </c>
      <c r="C572" s="28"/>
      <c r="D572" s="13">
        <v>0</v>
      </c>
      <c r="E572" s="14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261</v>
      </c>
      <c r="C573" s="46"/>
      <c r="D573" s="44" t="s">
        <v>262</v>
      </c>
      <c r="E573" s="14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675</v>
      </c>
      <c r="BM575" s="27" t="s">
        <v>317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333</v>
      </c>
      <c r="E576" s="14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227</v>
      </c>
      <c r="C577" s="9" t="s">
        <v>227</v>
      </c>
      <c r="D577" s="10" t="s">
        <v>112</v>
      </c>
      <c r="E577" s="14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343</v>
      </c>
      <c r="E578" s="14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0">
        <v>0.67999999999999994</v>
      </c>
      <c r="E580" s="202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3"/>
      <c r="AT580" s="203"/>
      <c r="AU580" s="203"/>
      <c r="AV580" s="203"/>
      <c r="AW580" s="203"/>
      <c r="AX580" s="203"/>
      <c r="AY580" s="203"/>
      <c r="AZ580" s="203"/>
      <c r="BA580" s="203"/>
      <c r="BB580" s="203"/>
      <c r="BC580" s="203"/>
      <c r="BD580" s="203"/>
      <c r="BE580" s="203"/>
      <c r="BF580" s="203"/>
      <c r="BG580" s="203"/>
      <c r="BH580" s="203"/>
      <c r="BI580" s="203"/>
      <c r="BJ580" s="203"/>
      <c r="BK580" s="203"/>
      <c r="BL580" s="203"/>
      <c r="BM580" s="204">
        <v>1</v>
      </c>
    </row>
    <row r="581" spans="1:65">
      <c r="A581" s="29"/>
      <c r="B581" s="19">
        <v>1</v>
      </c>
      <c r="C581" s="9">
        <v>2</v>
      </c>
      <c r="D581" s="23">
        <v>0.68300000000000005</v>
      </c>
      <c r="E581" s="202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  <c r="AO581" s="203"/>
      <c r="AP581" s="203"/>
      <c r="AQ581" s="203"/>
      <c r="AR581" s="203"/>
      <c r="AS581" s="203"/>
      <c r="AT581" s="203"/>
      <c r="AU581" s="203"/>
      <c r="AV581" s="203"/>
      <c r="AW581" s="203"/>
      <c r="AX581" s="203"/>
      <c r="AY581" s="203"/>
      <c r="AZ581" s="203"/>
      <c r="BA581" s="203"/>
      <c r="BB581" s="203"/>
      <c r="BC581" s="203"/>
      <c r="BD581" s="203"/>
      <c r="BE581" s="203"/>
      <c r="BF581" s="203"/>
      <c r="BG581" s="203"/>
      <c r="BH581" s="203"/>
      <c r="BI581" s="203"/>
      <c r="BJ581" s="203"/>
      <c r="BK581" s="203"/>
      <c r="BL581" s="203"/>
      <c r="BM581" s="204">
        <v>30</v>
      </c>
    </row>
    <row r="582" spans="1:65">
      <c r="A582" s="29"/>
      <c r="B582" s="20" t="s">
        <v>257</v>
      </c>
      <c r="C582" s="12"/>
      <c r="D582" s="208">
        <v>0.68149999999999999</v>
      </c>
      <c r="E582" s="202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3"/>
      <c r="AT582" s="203"/>
      <c r="AU582" s="203"/>
      <c r="AV582" s="203"/>
      <c r="AW582" s="203"/>
      <c r="AX582" s="203"/>
      <c r="AY582" s="203"/>
      <c r="AZ582" s="203"/>
      <c r="BA582" s="203"/>
      <c r="BB582" s="203"/>
      <c r="BC582" s="203"/>
      <c r="BD582" s="203"/>
      <c r="BE582" s="203"/>
      <c r="BF582" s="203"/>
      <c r="BG582" s="203"/>
      <c r="BH582" s="203"/>
      <c r="BI582" s="203"/>
      <c r="BJ582" s="203"/>
      <c r="BK582" s="203"/>
      <c r="BL582" s="203"/>
      <c r="BM582" s="204">
        <v>16</v>
      </c>
    </row>
    <row r="583" spans="1:65">
      <c r="A583" s="29"/>
      <c r="B583" s="3" t="s">
        <v>258</v>
      </c>
      <c r="C583" s="28"/>
      <c r="D583" s="23">
        <v>0.68149999999999999</v>
      </c>
      <c r="E583" s="202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3"/>
      <c r="AT583" s="203"/>
      <c r="AU583" s="203"/>
      <c r="AV583" s="203"/>
      <c r="AW583" s="203"/>
      <c r="AX583" s="203"/>
      <c r="AY583" s="203"/>
      <c r="AZ583" s="203"/>
      <c r="BA583" s="203"/>
      <c r="BB583" s="203"/>
      <c r="BC583" s="203"/>
      <c r="BD583" s="203"/>
      <c r="BE583" s="203"/>
      <c r="BF583" s="203"/>
      <c r="BG583" s="203"/>
      <c r="BH583" s="203"/>
      <c r="BI583" s="203"/>
      <c r="BJ583" s="203"/>
      <c r="BK583" s="203"/>
      <c r="BL583" s="203"/>
      <c r="BM583" s="204">
        <v>0.68149999999999999</v>
      </c>
    </row>
    <row r="584" spans="1:65">
      <c r="A584" s="29"/>
      <c r="B584" s="3" t="s">
        <v>259</v>
      </c>
      <c r="C584" s="28"/>
      <c r="D584" s="23">
        <v>2.1213203435597231E-3</v>
      </c>
      <c r="E584" s="202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03"/>
      <c r="AW584" s="203"/>
      <c r="AX584" s="203"/>
      <c r="AY584" s="203"/>
      <c r="AZ584" s="203"/>
      <c r="BA584" s="203"/>
      <c r="BB584" s="203"/>
      <c r="BC584" s="203"/>
      <c r="BD584" s="203"/>
      <c r="BE584" s="203"/>
      <c r="BF584" s="203"/>
      <c r="BG584" s="203"/>
      <c r="BH584" s="203"/>
      <c r="BI584" s="203"/>
      <c r="BJ584" s="203"/>
      <c r="BK584" s="203"/>
      <c r="BL584" s="203"/>
      <c r="BM584" s="204">
        <v>36</v>
      </c>
    </row>
    <row r="585" spans="1:65">
      <c r="A585" s="29"/>
      <c r="B585" s="3" t="s">
        <v>86</v>
      </c>
      <c r="C585" s="28"/>
      <c r="D585" s="13">
        <v>3.1127224410267395E-3</v>
      </c>
      <c r="E585" s="14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260</v>
      </c>
      <c r="C586" s="28"/>
      <c r="D586" s="13">
        <v>0</v>
      </c>
      <c r="E586" s="14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261</v>
      </c>
      <c r="C587" s="46"/>
      <c r="D587" s="44" t="s">
        <v>262</v>
      </c>
      <c r="E587" s="14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676</v>
      </c>
      <c r="BM589" s="27" t="s">
        <v>317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333</v>
      </c>
      <c r="E590" s="14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227</v>
      </c>
      <c r="C591" s="9" t="s">
        <v>227</v>
      </c>
      <c r="D591" s="10" t="s">
        <v>112</v>
      </c>
      <c r="E591" s="14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343</v>
      </c>
      <c r="E592" s="14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143" t="s">
        <v>96</v>
      </c>
      <c r="E594" s="14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44" t="s">
        <v>96</v>
      </c>
      <c r="E595" s="14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31</v>
      </c>
    </row>
    <row r="596" spans="1:65">
      <c r="A596" s="29"/>
      <c r="B596" s="20" t="s">
        <v>257</v>
      </c>
      <c r="C596" s="12"/>
      <c r="D596" s="22" t="s">
        <v>685</v>
      </c>
      <c r="E596" s="14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258</v>
      </c>
      <c r="C597" s="28"/>
      <c r="D597" s="11" t="s">
        <v>685</v>
      </c>
      <c r="E597" s="14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96</v>
      </c>
    </row>
    <row r="598" spans="1:65">
      <c r="A598" s="29"/>
      <c r="B598" s="3" t="s">
        <v>259</v>
      </c>
      <c r="C598" s="28"/>
      <c r="D598" s="23" t="s">
        <v>685</v>
      </c>
      <c r="E598" s="14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37</v>
      </c>
    </row>
    <row r="599" spans="1:65">
      <c r="A599" s="29"/>
      <c r="B599" s="3" t="s">
        <v>86</v>
      </c>
      <c r="C599" s="28"/>
      <c r="D599" s="13" t="s">
        <v>685</v>
      </c>
      <c r="E599" s="14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260</v>
      </c>
      <c r="C600" s="28"/>
      <c r="D600" s="13" t="s">
        <v>685</v>
      </c>
      <c r="E600" s="14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261</v>
      </c>
      <c r="C601" s="46"/>
      <c r="D601" s="44" t="s">
        <v>262</v>
      </c>
      <c r="E601" s="14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677</v>
      </c>
      <c r="BM603" s="27" t="s">
        <v>317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333</v>
      </c>
      <c r="E604" s="14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227</v>
      </c>
      <c r="C605" s="9" t="s">
        <v>227</v>
      </c>
      <c r="D605" s="10" t="s">
        <v>112</v>
      </c>
      <c r="E605" s="14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343</v>
      </c>
      <c r="E606" s="14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0.41</v>
      </c>
      <c r="E608" s="14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0.42</v>
      </c>
      <c r="E609" s="14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6</v>
      </c>
    </row>
    <row r="610" spans="1:65">
      <c r="A610" s="29"/>
      <c r="B610" s="20" t="s">
        <v>257</v>
      </c>
      <c r="C610" s="12"/>
      <c r="D610" s="22">
        <v>0.41499999999999998</v>
      </c>
      <c r="E610" s="14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258</v>
      </c>
      <c r="C611" s="28"/>
      <c r="D611" s="11">
        <v>0.41499999999999998</v>
      </c>
      <c r="E611" s="14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0.41499999999999998</v>
      </c>
    </row>
    <row r="612" spans="1:65">
      <c r="A612" s="29"/>
      <c r="B612" s="3" t="s">
        <v>259</v>
      </c>
      <c r="C612" s="28"/>
      <c r="D612" s="23">
        <v>7.0710678118654814E-3</v>
      </c>
      <c r="E612" s="14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38</v>
      </c>
    </row>
    <row r="613" spans="1:65">
      <c r="A613" s="29"/>
      <c r="B613" s="3" t="s">
        <v>86</v>
      </c>
      <c r="C613" s="28"/>
      <c r="D613" s="13">
        <v>1.7038717618952967E-2</v>
      </c>
      <c r="E613" s="14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260</v>
      </c>
      <c r="C614" s="28"/>
      <c r="D614" s="13">
        <v>0</v>
      </c>
      <c r="E614" s="14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261</v>
      </c>
      <c r="C615" s="46"/>
      <c r="D615" s="44" t="s">
        <v>262</v>
      </c>
      <c r="E615" s="14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678</v>
      </c>
      <c r="BM617" s="27" t="s">
        <v>317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333</v>
      </c>
      <c r="E618" s="14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227</v>
      </c>
      <c r="C619" s="9" t="s">
        <v>227</v>
      </c>
      <c r="D619" s="10" t="s">
        <v>112</v>
      </c>
      <c r="E619" s="14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343</v>
      </c>
      <c r="E620" s="14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2.5</v>
      </c>
      <c r="E622" s="14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2.5499999999999998</v>
      </c>
      <c r="E623" s="14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33</v>
      </c>
    </row>
    <row r="624" spans="1:65">
      <c r="A624" s="29"/>
      <c r="B624" s="20" t="s">
        <v>257</v>
      </c>
      <c r="C624" s="12"/>
      <c r="D624" s="22">
        <v>2.5249999999999999</v>
      </c>
      <c r="E624" s="14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258</v>
      </c>
      <c r="C625" s="28"/>
      <c r="D625" s="11">
        <v>2.5249999999999999</v>
      </c>
      <c r="E625" s="14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2.5249999999999999</v>
      </c>
    </row>
    <row r="626" spans="1:65">
      <c r="A626" s="29"/>
      <c r="B626" s="3" t="s">
        <v>259</v>
      </c>
      <c r="C626" s="28"/>
      <c r="D626" s="23">
        <v>3.5355339059327251E-2</v>
      </c>
      <c r="E626" s="14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39</v>
      </c>
    </row>
    <row r="627" spans="1:65">
      <c r="A627" s="29"/>
      <c r="B627" s="3" t="s">
        <v>86</v>
      </c>
      <c r="C627" s="28"/>
      <c r="D627" s="13">
        <v>1.4002114478941487E-2</v>
      </c>
      <c r="E627" s="14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260</v>
      </c>
      <c r="C628" s="28"/>
      <c r="D628" s="13">
        <v>0</v>
      </c>
      <c r="E628" s="14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261</v>
      </c>
      <c r="C629" s="46"/>
      <c r="D629" s="44" t="s">
        <v>262</v>
      </c>
      <c r="E629" s="14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679</v>
      </c>
      <c r="BM631" s="27" t="s">
        <v>317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333</v>
      </c>
      <c r="E632" s="14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227</v>
      </c>
      <c r="C633" s="9" t="s">
        <v>227</v>
      </c>
      <c r="D633" s="10" t="s">
        <v>112</v>
      </c>
      <c r="E633" s="14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343</v>
      </c>
      <c r="E634" s="14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10">
        <v>100</v>
      </c>
      <c r="E636" s="213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  <c r="BI636" s="214"/>
      <c r="BJ636" s="214"/>
      <c r="BK636" s="214"/>
      <c r="BL636" s="214"/>
      <c r="BM636" s="215">
        <v>1</v>
      </c>
    </row>
    <row r="637" spans="1:65">
      <c r="A637" s="29"/>
      <c r="B637" s="19">
        <v>1</v>
      </c>
      <c r="C637" s="9">
        <v>2</v>
      </c>
      <c r="D637" s="216">
        <v>100</v>
      </c>
      <c r="E637" s="213"/>
      <c r="F637" s="214"/>
      <c r="G637" s="214"/>
      <c r="H637" s="214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/>
      <c r="AF637" s="214"/>
      <c r="AG637" s="214"/>
      <c r="AH637" s="214"/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  <c r="BI637" s="214"/>
      <c r="BJ637" s="214"/>
      <c r="BK637" s="214"/>
      <c r="BL637" s="214"/>
      <c r="BM637" s="215">
        <v>34</v>
      </c>
    </row>
    <row r="638" spans="1:65">
      <c r="A638" s="29"/>
      <c r="B638" s="20" t="s">
        <v>257</v>
      </c>
      <c r="C638" s="12"/>
      <c r="D638" s="219">
        <v>100</v>
      </c>
      <c r="E638" s="213"/>
      <c r="F638" s="214"/>
      <c r="G638" s="214"/>
      <c r="H638" s="214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/>
      <c r="AF638" s="214"/>
      <c r="AG638" s="214"/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  <c r="BI638" s="214"/>
      <c r="BJ638" s="214"/>
      <c r="BK638" s="214"/>
      <c r="BL638" s="214"/>
      <c r="BM638" s="215">
        <v>16</v>
      </c>
    </row>
    <row r="639" spans="1:65">
      <c r="A639" s="29"/>
      <c r="B639" s="3" t="s">
        <v>258</v>
      </c>
      <c r="C639" s="28"/>
      <c r="D639" s="216">
        <v>100</v>
      </c>
      <c r="E639" s="213"/>
      <c r="F639" s="214"/>
      <c r="G639" s="214"/>
      <c r="H639" s="214"/>
      <c r="I639" s="214"/>
      <c r="J639" s="214"/>
      <c r="K639" s="214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4"/>
      <c r="W639" s="214"/>
      <c r="X639" s="214"/>
      <c r="Y639" s="214"/>
      <c r="Z639" s="214"/>
      <c r="AA639" s="214"/>
      <c r="AB639" s="214"/>
      <c r="AC639" s="214"/>
      <c r="AD639" s="214"/>
      <c r="AE639" s="214"/>
      <c r="AF639" s="214"/>
      <c r="AG639" s="214"/>
      <c r="AH639" s="214"/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4"/>
      <c r="BB639" s="214"/>
      <c r="BC639" s="214"/>
      <c r="BD639" s="214"/>
      <c r="BE639" s="214"/>
      <c r="BF639" s="214"/>
      <c r="BG639" s="214"/>
      <c r="BH639" s="214"/>
      <c r="BI639" s="214"/>
      <c r="BJ639" s="214"/>
      <c r="BK639" s="214"/>
      <c r="BL639" s="214"/>
      <c r="BM639" s="215">
        <v>100</v>
      </c>
    </row>
    <row r="640" spans="1:65">
      <c r="A640" s="29"/>
      <c r="B640" s="3" t="s">
        <v>259</v>
      </c>
      <c r="C640" s="28"/>
      <c r="D640" s="216">
        <v>0</v>
      </c>
      <c r="E640" s="213"/>
      <c r="F640" s="214"/>
      <c r="G640" s="214"/>
      <c r="H640" s="214"/>
      <c r="I640" s="214"/>
      <c r="J640" s="214"/>
      <c r="K640" s="214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4"/>
      <c r="W640" s="214"/>
      <c r="X640" s="214"/>
      <c r="Y640" s="214"/>
      <c r="Z640" s="214"/>
      <c r="AA640" s="214"/>
      <c r="AB640" s="214"/>
      <c r="AC640" s="214"/>
      <c r="AD640" s="214"/>
      <c r="AE640" s="214"/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  <c r="BI640" s="214"/>
      <c r="BJ640" s="214"/>
      <c r="BK640" s="214"/>
      <c r="BL640" s="214"/>
      <c r="BM640" s="215">
        <v>40</v>
      </c>
    </row>
    <row r="641" spans="1:65">
      <c r="A641" s="29"/>
      <c r="B641" s="3" t="s">
        <v>86</v>
      </c>
      <c r="C641" s="28"/>
      <c r="D641" s="13">
        <v>0</v>
      </c>
      <c r="E641" s="14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0</v>
      </c>
      <c r="E642" s="14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 t="s">
        <v>262</v>
      </c>
      <c r="E643" s="14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680</v>
      </c>
      <c r="BM645" s="27" t="s">
        <v>317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333</v>
      </c>
      <c r="E646" s="14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227</v>
      </c>
      <c r="C647" s="9" t="s">
        <v>227</v>
      </c>
      <c r="D647" s="10" t="s">
        <v>112</v>
      </c>
      <c r="E647" s="14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343</v>
      </c>
      <c r="E648" s="14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4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20">
        <v>34</v>
      </c>
      <c r="E650" s="221"/>
      <c r="F650" s="222"/>
      <c r="G650" s="222"/>
      <c r="H650" s="222"/>
      <c r="I650" s="222"/>
      <c r="J650" s="222"/>
      <c r="K650" s="222"/>
      <c r="L650" s="222"/>
      <c r="M650" s="222"/>
      <c r="N650" s="222"/>
      <c r="O650" s="222"/>
      <c r="P650" s="222"/>
      <c r="Q650" s="222"/>
      <c r="R650" s="222"/>
      <c r="S650" s="222"/>
      <c r="T650" s="222"/>
      <c r="U650" s="222"/>
      <c r="V650" s="222"/>
      <c r="W650" s="222"/>
      <c r="X650" s="222"/>
      <c r="Y650" s="222"/>
      <c r="Z650" s="222"/>
      <c r="AA650" s="222"/>
      <c r="AB650" s="222"/>
      <c r="AC650" s="222"/>
      <c r="AD650" s="222"/>
      <c r="AE650" s="222"/>
      <c r="AF650" s="222"/>
      <c r="AG650" s="222"/>
      <c r="AH650" s="222"/>
      <c r="AI650" s="222"/>
      <c r="AJ650" s="222"/>
      <c r="AK650" s="222"/>
      <c r="AL650" s="222"/>
      <c r="AM650" s="222"/>
      <c r="AN650" s="222"/>
      <c r="AO650" s="222"/>
      <c r="AP650" s="222"/>
      <c r="AQ650" s="222"/>
      <c r="AR650" s="222"/>
      <c r="AS650" s="222"/>
      <c r="AT650" s="222"/>
      <c r="AU650" s="222"/>
      <c r="AV650" s="222"/>
      <c r="AW650" s="222"/>
      <c r="AX650" s="222"/>
      <c r="AY650" s="222"/>
      <c r="AZ650" s="222"/>
      <c r="BA650" s="222"/>
      <c r="BB650" s="222"/>
      <c r="BC650" s="222"/>
      <c r="BD650" s="222"/>
      <c r="BE650" s="222"/>
      <c r="BF650" s="222"/>
      <c r="BG650" s="222"/>
      <c r="BH650" s="222"/>
      <c r="BI650" s="222"/>
      <c r="BJ650" s="222"/>
      <c r="BK650" s="222"/>
      <c r="BL650" s="222"/>
      <c r="BM650" s="223">
        <v>1</v>
      </c>
    </row>
    <row r="651" spans="1:65">
      <c r="A651" s="29"/>
      <c r="B651" s="19">
        <v>1</v>
      </c>
      <c r="C651" s="9">
        <v>2</v>
      </c>
      <c r="D651" s="224">
        <v>36</v>
      </c>
      <c r="E651" s="221"/>
      <c r="F651" s="222"/>
      <c r="G651" s="222"/>
      <c r="H651" s="222"/>
      <c r="I651" s="222"/>
      <c r="J651" s="222"/>
      <c r="K651" s="222"/>
      <c r="L651" s="222"/>
      <c r="M651" s="222"/>
      <c r="N651" s="222"/>
      <c r="O651" s="222"/>
      <c r="P651" s="222"/>
      <c r="Q651" s="222"/>
      <c r="R651" s="222"/>
      <c r="S651" s="222"/>
      <c r="T651" s="222"/>
      <c r="U651" s="222"/>
      <c r="V651" s="222"/>
      <c r="W651" s="222"/>
      <c r="X651" s="222"/>
      <c r="Y651" s="222"/>
      <c r="Z651" s="222"/>
      <c r="AA651" s="222"/>
      <c r="AB651" s="222"/>
      <c r="AC651" s="222"/>
      <c r="AD651" s="222"/>
      <c r="AE651" s="222"/>
      <c r="AF651" s="222"/>
      <c r="AG651" s="222"/>
      <c r="AH651" s="222"/>
      <c r="AI651" s="222"/>
      <c r="AJ651" s="222"/>
      <c r="AK651" s="222"/>
      <c r="AL651" s="222"/>
      <c r="AM651" s="222"/>
      <c r="AN651" s="222"/>
      <c r="AO651" s="222"/>
      <c r="AP651" s="222"/>
      <c r="AQ651" s="222"/>
      <c r="AR651" s="222"/>
      <c r="AS651" s="222"/>
      <c r="AT651" s="222"/>
      <c r="AU651" s="222"/>
      <c r="AV651" s="222"/>
      <c r="AW651" s="222"/>
      <c r="AX651" s="222"/>
      <c r="AY651" s="222"/>
      <c r="AZ651" s="222"/>
      <c r="BA651" s="222"/>
      <c r="BB651" s="222"/>
      <c r="BC651" s="222"/>
      <c r="BD651" s="222"/>
      <c r="BE651" s="222"/>
      <c r="BF651" s="222"/>
      <c r="BG651" s="222"/>
      <c r="BH651" s="222"/>
      <c r="BI651" s="222"/>
      <c r="BJ651" s="222"/>
      <c r="BK651" s="222"/>
      <c r="BL651" s="222"/>
      <c r="BM651" s="223">
        <v>35</v>
      </c>
    </row>
    <row r="652" spans="1:65">
      <c r="A652" s="29"/>
      <c r="B652" s="20" t="s">
        <v>257</v>
      </c>
      <c r="C652" s="12"/>
      <c r="D652" s="226">
        <v>35</v>
      </c>
      <c r="E652" s="221"/>
      <c r="F652" s="222"/>
      <c r="G652" s="222"/>
      <c r="H652" s="222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222"/>
      <c r="W652" s="222"/>
      <c r="X652" s="222"/>
      <c r="Y652" s="222"/>
      <c r="Z652" s="222"/>
      <c r="AA652" s="222"/>
      <c r="AB652" s="222"/>
      <c r="AC652" s="222"/>
      <c r="AD652" s="222"/>
      <c r="AE652" s="222"/>
      <c r="AF652" s="222"/>
      <c r="AG652" s="222"/>
      <c r="AH652" s="222"/>
      <c r="AI652" s="222"/>
      <c r="AJ652" s="222"/>
      <c r="AK652" s="222"/>
      <c r="AL652" s="222"/>
      <c r="AM652" s="222"/>
      <c r="AN652" s="222"/>
      <c r="AO652" s="222"/>
      <c r="AP652" s="222"/>
      <c r="AQ652" s="222"/>
      <c r="AR652" s="222"/>
      <c r="AS652" s="222"/>
      <c r="AT652" s="222"/>
      <c r="AU652" s="222"/>
      <c r="AV652" s="222"/>
      <c r="AW652" s="222"/>
      <c r="AX652" s="222"/>
      <c r="AY652" s="222"/>
      <c r="AZ652" s="222"/>
      <c r="BA652" s="222"/>
      <c r="BB652" s="222"/>
      <c r="BC652" s="222"/>
      <c r="BD652" s="222"/>
      <c r="BE652" s="222"/>
      <c r="BF652" s="222"/>
      <c r="BG652" s="222"/>
      <c r="BH652" s="222"/>
      <c r="BI652" s="222"/>
      <c r="BJ652" s="222"/>
      <c r="BK652" s="222"/>
      <c r="BL652" s="222"/>
      <c r="BM652" s="223">
        <v>16</v>
      </c>
    </row>
    <row r="653" spans="1:65">
      <c r="A653" s="29"/>
      <c r="B653" s="3" t="s">
        <v>258</v>
      </c>
      <c r="C653" s="28"/>
      <c r="D653" s="224">
        <v>35</v>
      </c>
      <c r="E653" s="221"/>
      <c r="F653" s="222"/>
      <c r="G653" s="222"/>
      <c r="H653" s="222"/>
      <c r="I653" s="222"/>
      <c r="J653" s="222"/>
      <c r="K653" s="222"/>
      <c r="L653" s="222"/>
      <c r="M653" s="222"/>
      <c r="N653" s="222"/>
      <c r="O653" s="222"/>
      <c r="P653" s="222"/>
      <c r="Q653" s="222"/>
      <c r="R653" s="222"/>
      <c r="S653" s="222"/>
      <c r="T653" s="222"/>
      <c r="U653" s="222"/>
      <c r="V653" s="222"/>
      <c r="W653" s="222"/>
      <c r="X653" s="222"/>
      <c r="Y653" s="222"/>
      <c r="Z653" s="222"/>
      <c r="AA653" s="222"/>
      <c r="AB653" s="222"/>
      <c r="AC653" s="222"/>
      <c r="AD653" s="222"/>
      <c r="AE653" s="222"/>
      <c r="AF653" s="222"/>
      <c r="AG653" s="222"/>
      <c r="AH653" s="222"/>
      <c r="AI653" s="222"/>
      <c r="AJ653" s="222"/>
      <c r="AK653" s="222"/>
      <c r="AL653" s="222"/>
      <c r="AM653" s="222"/>
      <c r="AN653" s="222"/>
      <c r="AO653" s="222"/>
      <c r="AP653" s="222"/>
      <c r="AQ653" s="222"/>
      <c r="AR653" s="222"/>
      <c r="AS653" s="222"/>
      <c r="AT653" s="222"/>
      <c r="AU653" s="222"/>
      <c r="AV653" s="222"/>
      <c r="AW653" s="222"/>
      <c r="AX653" s="222"/>
      <c r="AY653" s="222"/>
      <c r="AZ653" s="222"/>
      <c r="BA653" s="222"/>
      <c r="BB653" s="222"/>
      <c r="BC653" s="222"/>
      <c r="BD653" s="222"/>
      <c r="BE653" s="222"/>
      <c r="BF653" s="222"/>
      <c r="BG653" s="222"/>
      <c r="BH653" s="222"/>
      <c r="BI653" s="222"/>
      <c r="BJ653" s="222"/>
      <c r="BK653" s="222"/>
      <c r="BL653" s="222"/>
      <c r="BM653" s="223">
        <v>35</v>
      </c>
    </row>
    <row r="654" spans="1:65">
      <c r="A654" s="29"/>
      <c r="B654" s="3" t="s">
        <v>259</v>
      </c>
      <c r="C654" s="28"/>
      <c r="D654" s="224">
        <v>1.4142135623730951</v>
      </c>
      <c r="E654" s="221"/>
      <c r="F654" s="222"/>
      <c r="G654" s="222"/>
      <c r="H654" s="222"/>
      <c r="I654" s="222"/>
      <c r="J654" s="222"/>
      <c r="K654" s="222"/>
      <c r="L654" s="222"/>
      <c r="M654" s="222"/>
      <c r="N654" s="222"/>
      <c r="O654" s="222"/>
      <c r="P654" s="222"/>
      <c r="Q654" s="222"/>
      <c r="R654" s="222"/>
      <c r="S654" s="222"/>
      <c r="T654" s="222"/>
      <c r="U654" s="222"/>
      <c r="V654" s="222"/>
      <c r="W654" s="222"/>
      <c r="X654" s="222"/>
      <c r="Y654" s="222"/>
      <c r="Z654" s="222"/>
      <c r="AA654" s="222"/>
      <c r="AB654" s="222"/>
      <c r="AC654" s="222"/>
      <c r="AD654" s="222"/>
      <c r="AE654" s="222"/>
      <c r="AF654" s="222"/>
      <c r="AG654" s="222"/>
      <c r="AH654" s="222"/>
      <c r="AI654" s="222"/>
      <c r="AJ654" s="222"/>
      <c r="AK654" s="222"/>
      <c r="AL654" s="222"/>
      <c r="AM654" s="222"/>
      <c r="AN654" s="222"/>
      <c r="AO654" s="222"/>
      <c r="AP654" s="222"/>
      <c r="AQ654" s="222"/>
      <c r="AR654" s="222"/>
      <c r="AS654" s="222"/>
      <c r="AT654" s="222"/>
      <c r="AU654" s="222"/>
      <c r="AV654" s="222"/>
      <c r="AW654" s="222"/>
      <c r="AX654" s="222"/>
      <c r="AY654" s="222"/>
      <c r="AZ654" s="222"/>
      <c r="BA654" s="222"/>
      <c r="BB654" s="222"/>
      <c r="BC654" s="222"/>
      <c r="BD654" s="222"/>
      <c r="BE654" s="222"/>
      <c r="BF654" s="222"/>
      <c r="BG654" s="222"/>
      <c r="BH654" s="222"/>
      <c r="BI654" s="222"/>
      <c r="BJ654" s="222"/>
      <c r="BK654" s="222"/>
      <c r="BL654" s="222"/>
      <c r="BM654" s="223">
        <v>41</v>
      </c>
    </row>
    <row r="655" spans="1:65">
      <c r="A655" s="29"/>
      <c r="B655" s="3" t="s">
        <v>86</v>
      </c>
      <c r="C655" s="28"/>
      <c r="D655" s="13">
        <v>4.0406101782088436E-2</v>
      </c>
      <c r="E655" s="14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260</v>
      </c>
      <c r="C656" s="28"/>
      <c r="D656" s="13">
        <v>0</v>
      </c>
      <c r="E656" s="14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261</v>
      </c>
      <c r="C657" s="46"/>
      <c r="D657" s="44" t="s">
        <v>262</v>
      </c>
      <c r="E657" s="14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681</v>
      </c>
      <c r="BM659" s="27" t="s">
        <v>317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333</v>
      </c>
      <c r="E660" s="14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227</v>
      </c>
      <c r="C661" s="9" t="s">
        <v>227</v>
      </c>
      <c r="D661" s="10" t="s">
        <v>112</v>
      </c>
      <c r="E661" s="14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343</v>
      </c>
      <c r="E662" s="14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0">
        <v>26.5</v>
      </c>
      <c r="E664" s="221"/>
      <c r="F664" s="222"/>
      <c r="G664" s="222"/>
      <c r="H664" s="222"/>
      <c r="I664" s="222"/>
      <c r="J664" s="222"/>
      <c r="K664" s="222"/>
      <c r="L664" s="222"/>
      <c r="M664" s="222"/>
      <c r="N664" s="222"/>
      <c r="O664" s="222"/>
      <c r="P664" s="222"/>
      <c r="Q664" s="222"/>
      <c r="R664" s="222"/>
      <c r="S664" s="222"/>
      <c r="T664" s="222"/>
      <c r="U664" s="222"/>
      <c r="V664" s="222"/>
      <c r="W664" s="222"/>
      <c r="X664" s="222"/>
      <c r="Y664" s="222"/>
      <c r="Z664" s="222"/>
      <c r="AA664" s="222"/>
      <c r="AB664" s="222"/>
      <c r="AC664" s="222"/>
      <c r="AD664" s="222"/>
      <c r="AE664" s="222"/>
      <c r="AF664" s="222"/>
      <c r="AG664" s="222"/>
      <c r="AH664" s="222"/>
      <c r="AI664" s="222"/>
      <c r="AJ664" s="222"/>
      <c r="AK664" s="222"/>
      <c r="AL664" s="222"/>
      <c r="AM664" s="222"/>
      <c r="AN664" s="222"/>
      <c r="AO664" s="222"/>
      <c r="AP664" s="222"/>
      <c r="AQ664" s="222"/>
      <c r="AR664" s="222"/>
      <c r="AS664" s="222"/>
      <c r="AT664" s="222"/>
      <c r="AU664" s="222"/>
      <c r="AV664" s="222"/>
      <c r="AW664" s="222"/>
      <c r="AX664" s="222"/>
      <c r="AY664" s="222"/>
      <c r="AZ664" s="222"/>
      <c r="BA664" s="222"/>
      <c r="BB664" s="222"/>
      <c r="BC664" s="222"/>
      <c r="BD664" s="222"/>
      <c r="BE664" s="222"/>
      <c r="BF664" s="222"/>
      <c r="BG664" s="222"/>
      <c r="BH664" s="222"/>
      <c r="BI664" s="222"/>
      <c r="BJ664" s="222"/>
      <c r="BK664" s="222"/>
      <c r="BL664" s="222"/>
      <c r="BM664" s="223">
        <v>1</v>
      </c>
    </row>
    <row r="665" spans="1:65">
      <c r="A665" s="29"/>
      <c r="B665" s="19">
        <v>1</v>
      </c>
      <c r="C665" s="9">
        <v>2</v>
      </c>
      <c r="D665" s="224">
        <v>27</v>
      </c>
      <c r="E665" s="221"/>
      <c r="F665" s="222"/>
      <c r="G665" s="222"/>
      <c r="H665" s="222"/>
      <c r="I665" s="222"/>
      <c r="J665" s="222"/>
      <c r="K665" s="222"/>
      <c r="L665" s="222"/>
      <c r="M665" s="222"/>
      <c r="N665" s="222"/>
      <c r="O665" s="222"/>
      <c r="P665" s="222"/>
      <c r="Q665" s="222"/>
      <c r="R665" s="222"/>
      <c r="S665" s="222"/>
      <c r="T665" s="222"/>
      <c r="U665" s="222"/>
      <c r="V665" s="222"/>
      <c r="W665" s="222"/>
      <c r="X665" s="222"/>
      <c r="Y665" s="222"/>
      <c r="Z665" s="222"/>
      <c r="AA665" s="222"/>
      <c r="AB665" s="222"/>
      <c r="AC665" s="222"/>
      <c r="AD665" s="222"/>
      <c r="AE665" s="222"/>
      <c r="AF665" s="222"/>
      <c r="AG665" s="222"/>
      <c r="AH665" s="222"/>
      <c r="AI665" s="222"/>
      <c r="AJ665" s="222"/>
      <c r="AK665" s="222"/>
      <c r="AL665" s="222"/>
      <c r="AM665" s="222"/>
      <c r="AN665" s="222"/>
      <c r="AO665" s="222"/>
      <c r="AP665" s="222"/>
      <c r="AQ665" s="222"/>
      <c r="AR665" s="222"/>
      <c r="AS665" s="222"/>
      <c r="AT665" s="222"/>
      <c r="AU665" s="222"/>
      <c r="AV665" s="222"/>
      <c r="AW665" s="222"/>
      <c r="AX665" s="222"/>
      <c r="AY665" s="222"/>
      <c r="AZ665" s="222"/>
      <c r="BA665" s="222"/>
      <c r="BB665" s="222"/>
      <c r="BC665" s="222"/>
      <c r="BD665" s="222"/>
      <c r="BE665" s="222"/>
      <c r="BF665" s="222"/>
      <c r="BG665" s="222"/>
      <c r="BH665" s="222"/>
      <c r="BI665" s="222"/>
      <c r="BJ665" s="222"/>
      <c r="BK665" s="222"/>
      <c r="BL665" s="222"/>
      <c r="BM665" s="223">
        <v>36</v>
      </c>
    </row>
    <row r="666" spans="1:65">
      <c r="A666" s="29"/>
      <c r="B666" s="20" t="s">
        <v>257</v>
      </c>
      <c r="C666" s="12"/>
      <c r="D666" s="226">
        <v>26.75</v>
      </c>
      <c r="E666" s="221"/>
      <c r="F666" s="222"/>
      <c r="G666" s="222"/>
      <c r="H666" s="222"/>
      <c r="I666" s="222"/>
      <c r="J666" s="222"/>
      <c r="K666" s="222"/>
      <c r="L666" s="222"/>
      <c r="M666" s="222"/>
      <c r="N666" s="222"/>
      <c r="O666" s="222"/>
      <c r="P666" s="222"/>
      <c r="Q666" s="222"/>
      <c r="R666" s="222"/>
      <c r="S666" s="222"/>
      <c r="T666" s="222"/>
      <c r="U666" s="222"/>
      <c r="V666" s="222"/>
      <c r="W666" s="222"/>
      <c r="X666" s="222"/>
      <c r="Y666" s="222"/>
      <c r="Z666" s="222"/>
      <c r="AA666" s="222"/>
      <c r="AB666" s="222"/>
      <c r="AC666" s="222"/>
      <c r="AD666" s="222"/>
      <c r="AE666" s="222"/>
      <c r="AF666" s="222"/>
      <c r="AG666" s="222"/>
      <c r="AH666" s="222"/>
      <c r="AI666" s="222"/>
      <c r="AJ666" s="222"/>
      <c r="AK666" s="222"/>
      <c r="AL666" s="222"/>
      <c r="AM666" s="222"/>
      <c r="AN666" s="222"/>
      <c r="AO666" s="222"/>
      <c r="AP666" s="222"/>
      <c r="AQ666" s="222"/>
      <c r="AR666" s="222"/>
      <c r="AS666" s="222"/>
      <c r="AT666" s="222"/>
      <c r="AU666" s="222"/>
      <c r="AV666" s="222"/>
      <c r="AW666" s="222"/>
      <c r="AX666" s="222"/>
      <c r="AY666" s="222"/>
      <c r="AZ666" s="222"/>
      <c r="BA666" s="222"/>
      <c r="BB666" s="222"/>
      <c r="BC666" s="222"/>
      <c r="BD666" s="222"/>
      <c r="BE666" s="222"/>
      <c r="BF666" s="222"/>
      <c r="BG666" s="222"/>
      <c r="BH666" s="222"/>
      <c r="BI666" s="222"/>
      <c r="BJ666" s="222"/>
      <c r="BK666" s="222"/>
      <c r="BL666" s="222"/>
      <c r="BM666" s="223">
        <v>16</v>
      </c>
    </row>
    <row r="667" spans="1:65">
      <c r="A667" s="29"/>
      <c r="B667" s="3" t="s">
        <v>258</v>
      </c>
      <c r="C667" s="28"/>
      <c r="D667" s="224">
        <v>26.75</v>
      </c>
      <c r="E667" s="221"/>
      <c r="F667" s="222"/>
      <c r="G667" s="222"/>
      <c r="H667" s="222"/>
      <c r="I667" s="222"/>
      <c r="J667" s="222"/>
      <c r="K667" s="222"/>
      <c r="L667" s="222"/>
      <c r="M667" s="222"/>
      <c r="N667" s="222"/>
      <c r="O667" s="222"/>
      <c r="P667" s="222"/>
      <c r="Q667" s="222"/>
      <c r="R667" s="222"/>
      <c r="S667" s="222"/>
      <c r="T667" s="222"/>
      <c r="U667" s="222"/>
      <c r="V667" s="222"/>
      <c r="W667" s="222"/>
      <c r="X667" s="222"/>
      <c r="Y667" s="222"/>
      <c r="Z667" s="222"/>
      <c r="AA667" s="222"/>
      <c r="AB667" s="222"/>
      <c r="AC667" s="222"/>
      <c r="AD667" s="222"/>
      <c r="AE667" s="222"/>
      <c r="AF667" s="222"/>
      <c r="AG667" s="222"/>
      <c r="AH667" s="222"/>
      <c r="AI667" s="222"/>
      <c r="AJ667" s="222"/>
      <c r="AK667" s="222"/>
      <c r="AL667" s="222"/>
      <c r="AM667" s="222"/>
      <c r="AN667" s="222"/>
      <c r="AO667" s="222"/>
      <c r="AP667" s="222"/>
      <c r="AQ667" s="222"/>
      <c r="AR667" s="222"/>
      <c r="AS667" s="222"/>
      <c r="AT667" s="222"/>
      <c r="AU667" s="222"/>
      <c r="AV667" s="222"/>
      <c r="AW667" s="222"/>
      <c r="AX667" s="222"/>
      <c r="AY667" s="222"/>
      <c r="AZ667" s="222"/>
      <c r="BA667" s="222"/>
      <c r="BB667" s="222"/>
      <c r="BC667" s="222"/>
      <c r="BD667" s="222"/>
      <c r="BE667" s="222"/>
      <c r="BF667" s="222"/>
      <c r="BG667" s="222"/>
      <c r="BH667" s="222"/>
      <c r="BI667" s="222"/>
      <c r="BJ667" s="222"/>
      <c r="BK667" s="222"/>
      <c r="BL667" s="222"/>
      <c r="BM667" s="223">
        <v>26.75</v>
      </c>
    </row>
    <row r="668" spans="1:65">
      <c r="A668" s="29"/>
      <c r="B668" s="3" t="s">
        <v>259</v>
      </c>
      <c r="C668" s="28"/>
      <c r="D668" s="224">
        <v>0.35355339059327379</v>
      </c>
      <c r="E668" s="221"/>
      <c r="F668" s="222"/>
      <c r="G668" s="222"/>
      <c r="H668" s="222"/>
      <c r="I668" s="222"/>
      <c r="J668" s="222"/>
      <c r="K668" s="222"/>
      <c r="L668" s="222"/>
      <c r="M668" s="222"/>
      <c r="N668" s="222"/>
      <c r="O668" s="222"/>
      <c r="P668" s="222"/>
      <c r="Q668" s="222"/>
      <c r="R668" s="222"/>
      <c r="S668" s="222"/>
      <c r="T668" s="222"/>
      <c r="U668" s="222"/>
      <c r="V668" s="222"/>
      <c r="W668" s="222"/>
      <c r="X668" s="222"/>
      <c r="Y668" s="222"/>
      <c r="Z668" s="222"/>
      <c r="AA668" s="222"/>
      <c r="AB668" s="222"/>
      <c r="AC668" s="222"/>
      <c r="AD668" s="222"/>
      <c r="AE668" s="222"/>
      <c r="AF668" s="222"/>
      <c r="AG668" s="222"/>
      <c r="AH668" s="222"/>
      <c r="AI668" s="222"/>
      <c r="AJ668" s="222"/>
      <c r="AK668" s="222"/>
      <c r="AL668" s="222"/>
      <c r="AM668" s="222"/>
      <c r="AN668" s="222"/>
      <c r="AO668" s="222"/>
      <c r="AP668" s="222"/>
      <c r="AQ668" s="222"/>
      <c r="AR668" s="222"/>
      <c r="AS668" s="222"/>
      <c r="AT668" s="222"/>
      <c r="AU668" s="222"/>
      <c r="AV668" s="222"/>
      <c r="AW668" s="222"/>
      <c r="AX668" s="222"/>
      <c r="AY668" s="222"/>
      <c r="AZ668" s="222"/>
      <c r="BA668" s="222"/>
      <c r="BB668" s="222"/>
      <c r="BC668" s="222"/>
      <c r="BD668" s="222"/>
      <c r="BE668" s="222"/>
      <c r="BF668" s="222"/>
      <c r="BG668" s="222"/>
      <c r="BH668" s="222"/>
      <c r="BI668" s="222"/>
      <c r="BJ668" s="222"/>
      <c r="BK668" s="222"/>
      <c r="BL668" s="222"/>
      <c r="BM668" s="223">
        <v>42</v>
      </c>
    </row>
    <row r="669" spans="1:65">
      <c r="A669" s="29"/>
      <c r="B669" s="3" t="s">
        <v>86</v>
      </c>
      <c r="C669" s="28"/>
      <c r="D669" s="13">
        <v>1.3216949181056963E-2</v>
      </c>
      <c r="E669" s="14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0</v>
      </c>
      <c r="E670" s="14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 t="s">
        <v>262</v>
      </c>
      <c r="E671" s="14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682</v>
      </c>
      <c r="BM673" s="27" t="s">
        <v>317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333</v>
      </c>
      <c r="E674" s="14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227</v>
      </c>
      <c r="C675" s="9" t="s">
        <v>227</v>
      </c>
      <c r="D675" s="10" t="s">
        <v>112</v>
      </c>
      <c r="E675" s="14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343</v>
      </c>
      <c r="E676" s="14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2.64</v>
      </c>
      <c r="E678" s="14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2.62</v>
      </c>
      <c r="E679" s="14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7</v>
      </c>
    </row>
    <row r="680" spans="1:65">
      <c r="A680" s="29"/>
      <c r="B680" s="20" t="s">
        <v>257</v>
      </c>
      <c r="C680" s="12"/>
      <c r="D680" s="22">
        <v>2.63</v>
      </c>
      <c r="E680" s="14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258</v>
      </c>
      <c r="C681" s="28"/>
      <c r="D681" s="11">
        <v>2.63</v>
      </c>
      <c r="E681" s="14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2.63</v>
      </c>
    </row>
    <row r="682" spans="1:65">
      <c r="A682" s="29"/>
      <c r="B682" s="3" t="s">
        <v>259</v>
      </c>
      <c r="C682" s="28"/>
      <c r="D682" s="23">
        <v>1.4142135623730963E-2</v>
      </c>
      <c r="E682" s="14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43</v>
      </c>
    </row>
    <row r="683" spans="1:65">
      <c r="A683" s="29"/>
      <c r="B683" s="3" t="s">
        <v>86</v>
      </c>
      <c r="C683" s="28"/>
      <c r="D683" s="13">
        <v>5.3772378797456132E-3</v>
      </c>
      <c r="E683" s="14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260</v>
      </c>
      <c r="C684" s="28"/>
      <c r="D684" s="13">
        <v>0</v>
      </c>
      <c r="E684" s="14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261</v>
      </c>
      <c r="C685" s="46"/>
      <c r="D685" s="44" t="s">
        <v>262</v>
      </c>
      <c r="E685" s="14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683</v>
      </c>
      <c r="BM687" s="27" t="s">
        <v>317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333</v>
      </c>
      <c r="E688" s="14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227</v>
      </c>
      <c r="C689" s="9" t="s">
        <v>227</v>
      </c>
      <c r="D689" s="10" t="s">
        <v>112</v>
      </c>
      <c r="E689" s="14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343</v>
      </c>
      <c r="E690" s="14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0">
        <v>65</v>
      </c>
      <c r="E692" s="213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  <c r="Y692" s="214"/>
      <c r="Z692" s="214"/>
      <c r="AA692" s="214"/>
      <c r="AB692" s="214"/>
      <c r="AC692" s="214"/>
      <c r="AD692" s="214"/>
      <c r="AE692" s="214"/>
      <c r="AF692" s="214"/>
      <c r="AG692" s="214"/>
      <c r="AH692" s="214"/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4"/>
      <c r="AT692" s="214"/>
      <c r="AU692" s="214"/>
      <c r="AV692" s="214"/>
      <c r="AW692" s="214"/>
      <c r="AX692" s="214"/>
      <c r="AY692" s="214"/>
      <c r="AZ692" s="214"/>
      <c r="BA692" s="214"/>
      <c r="BB692" s="214"/>
      <c r="BC692" s="214"/>
      <c r="BD692" s="214"/>
      <c r="BE692" s="214"/>
      <c r="BF692" s="214"/>
      <c r="BG692" s="214"/>
      <c r="BH692" s="214"/>
      <c r="BI692" s="214"/>
      <c r="BJ692" s="214"/>
      <c r="BK692" s="214"/>
      <c r="BL692" s="214"/>
      <c r="BM692" s="215">
        <v>1</v>
      </c>
    </row>
    <row r="693" spans="1:65">
      <c r="A693" s="29"/>
      <c r="B693" s="19">
        <v>1</v>
      </c>
      <c r="C693" s="9">
        <v>2</v>
      </c>
      <c r="D693" s="216">
        <v>65</v>
      </c>
      <c r="E693" s="213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  <c r="Y693" s="214"/>
      <c r="Z693" s="214"/>
      <c r="AA693" s="214"/>
      <c r="AB693" s="214"/>
      <c r="AC693" s="214"/>
      <c r="AD693" s="214"/>
      <c r="AE693" s="214"/>
      <c r="AF693" s="214"/>
      <c r="AG693" s="214"/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4"/>
      <c r="AT693" s="214"/>
      <c r="AU693" s="214"/>
      <c r="AV693" s="214"/>
      <c r="AW693" s="214"/>
      <c r="AX693" s="214"/>
      <c r="AY693" s="214"/>
      <c r="AZ693" s="214"/>
      <c r="BA693" s="214"/>
      <c r="BB693" s="214"/>
      <c r="BC693" s="214"/>
      <c r="BD693" s="214"/>
      <c r="BE693" s="214"/>
      <c r="BF693" s="214"/>
      <c r="BG693" s="214"/>
      <c r="BH693" s="214"/>
      <c r="BI693" s="214"/>
      <c r="BJ693" s="214"/>
      <c r="BK693" s="214"/>
      <c r="BL693" s="214"/>
      <c r="BM693" s="215">
        <v>16</v>
      </c>
    </row>
    <row r="694" spans="1:65">
      <c r="A694" s="29"/>
      <c r="B694" s="20" t="s">
        <v>257</v>
      </c>
      <c r="C694" s="12"/>
      <c r="D694" s="219">
        <v>65</v>
      </c>
      <c r="E694" s="213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4"/>
      <c r="W694" s="214"/>
      <c r="X694" s="214"/>
      <c r="Y694" s="214"/>
      <c r="Z694" s="214"/>
      <c r="AA694" s="214"/>
      <c r="AB694" s="214"/>
      <c r="AC694" s="214"/>
      <c r="AD694" s="214"/>
      <c r="AE694" s="214"/>
      <c r="AF694" s="214"/>
      <c r="AG694" s="214"/>
      <c r="AH694" s="214"/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4"/>
      <c r="AT694" s="214"/>
      <c r="AU694" s="214"/>
      <c r="AV694" s="214"/>
      <c r="AW694" s="214"/>
      <c r="AX694" s="214"/>
      <c r="AY694" s="214"/>
      <c r="AZ694" s="214"/>
      <c r="BA694" s="214"/>
      <c r="BB694" s="214"/>
      <c r="BC694" s="214"/>
      <c r="BD694" s="214"/>
      <c r="BE694" s="214"/>
      <c r="BF694" s="214"/>
      <c r="BG694" s="214"/>
      <c r="BH694" s="214"/>
      <c r="BI694" s="214"/>
      <c r="BJ694" s="214"/>
      <c r="BK694" s="214"/>
      <c r="BL694" s="214"/>
      <c r="BM694" s="215">
        <v>16</v>
      </c>
    </row>
    <row r="695" spans="1:65">
      <c r="A695" s="29"/>
      <c r="B695" s="3" t="s">
        <v>258</v>
      </c>
      <c r="C695" s="28"/>
      <c r="D695" s="216">
        <v>65</v>
      </c>
      <c r="E695" s="213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4"/>
      <c r="W695" s="214"/>
      <c r="X695" s="214"/>
      <c r="Y695" s="214"/>
      <c r="Z695" s="214"/>
      <c r="AA695" s="214"/>
      <c r="AB695" s="214"/>
      <c r="AC695" s="214"/>
      <c r="AD695" s="214"/>
      <c r="AE695" s="214"/>
      <c r="AF695" s="214"/>
      <c r="AG695" s="214"/>
      <c r="AH695" s="214"/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4"/>
      <c r="AT695" s="214"/>
      <c r="AU695" s="214"/>
      <c r="AV695" s="214"/>
      <c r="AW695" s="214"/>
      <c r="AX695" s="214"/>
      <c r="AY695" s="214"/>
      <c r="AZ695" s="214"/>
      <c r="BA695" s="214"/>
      <c r="BB695" s="214"/>
      <c r="BC695" s="214"/>
      <c r="BD695" s="214"/>
      <c r="BE695" s="214"/>
      <c r="BF695" s="214"/>
      <c r="BG695" s="214"/>
      <c r="BH695" s="214"/>
      <c r="BI695" s="214"/>
      <c r="BJ695" s="214"/>
      <c r="BK695" s="214"/>
      <c r="BL695" s="214"/>
      <c r="BM695" s="215">
        <v>65</v>
      </c>
    </row>
    <row r="696" spans="1:65">
      <c r="A696" s="29"/>
      <c r="B696" s="3" t="s">
        <v>259</v>
      </c>
      <c r="C696" s="28"/>
      <c r="D696" s="216">
        <v>0</v>
      </c>
      <c r="E696" s="213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4"/>
      <c r="W696" s="214"/>
      <c r="X696" s="214"/>
      <c r="Y696" s="214"/>
      <c r="Z696" s="214"/>
      <c r="AA696" s="214"/>
      <c r="AB696" s="214"/>
      <c r="AC696" s="214"/>
      <c r="AD696" s="214"/>
      <c r="AE696" s="214"/>
      <c r="AF696" s="214"/>
      <c r="AG696" s="214"/>
      <c r="AH696" s="214"/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4"/>
      <c r="AT696" s="214"/>
      <c r="AU696" s="214"/>
      <c r="AV696" s="214"/>
      <c r="AW696" s="214"/>
      <c r="AX696" s="214"/>
      <c r="AY696" s="214"/>
      <c r="AZ696" s="214"/>
      <c r="BA696" s="214"/>
      <c r="BB696" s="214"/>
      <c r="BC696" s="214"/>
      <c r="BD696" s="214"/>
      <c r="BE696" s="214"/>
      <c r="BF696" s="214"/>
      <c r="BG696" s="214"/>
      <c r="BH696" s="214"/>
      <c r="BI696" s="214"/>
      <c r="BJ696" s="214"/>
      <c r="BK696" s="214"/>
      <c r="BL696" s="214"/>
      <c r="BM696" s="215">
        <v>44</v>
      </c>
    </row>
    <row r="697" spans="1:65">
      <c r="A697" s="29"/>
      <c r="B697" s="3" t="s">
        <v>86</v>
      </c>
      <c r="C697" s="28"/>
      <c r="D697" s="13">
        <v>0</v>
      </c>
      <c r="E697" s="14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260</v>
      </c>
      <c r="C698" s="28"/>
      <c r="D698" s="13">
        <v>0</v>
      </c>
      <c r="E698" s="14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261</v>
      </c>
      <c r="C699" s="46"/>
      <c r="D699" s="44" t="s">
        <v>262</v>
      </c>
      <c r="E699" s="14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684</v>
      </c>
      <c r="BM701" s="27" t="s">
        <v>317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333</v>
      </c>
      <c r="E702" s="14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227</v>
      </c>
      <c r="C703" s="9" t="s">
        <v>227</v>
      </c>
      <c r="D703" s="10" t="s">
        <v>112</v>
      </c>
      <c r="E703" s="14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343</v>
      </c>
      <c r="E704" s="14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10">
        <v>277</v>
      </c>
      <c r="E706" s="213"/>
      <c r="F706" s="214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  <c r="Y706" s="214"/>
      <c r="Z706" s="214"/>
      <c r="AA706" s="214"/>
      <c r="AB706" s="214"/>
      <c r="AC706" s="214"/>
      <c r="AD706" s="214"/>
      <c r="AE706" s="214"/>
      <c r="AF706" s="214"/>
      <c r="AG706" s="214"/>
      <c r="AH706" s="214"/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  <c r="BI706" s="214"/>
      <c r="BJ706" s="214"/>
      <c r="BK706" s="214"/>
      <c r="BL706" s="214"/>
      <c r="BM706" s="215">
        <v>1</v>
      </c>
    </row>
    <row r="707" spans="1:65">
      <c r="A707" s="29"/>
      <c r="B707" s="19">
        <v>1</v>
      </c>
      <c r="C707" s="9">
        <v>2</v>
      </c>
      <c r="D707" s="216">
        <v>276</v>
      </c>
      <c r="E707" s="213"/>
      <c r="F707" s="214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  <c r="BI707" s="214"/>
      <c r="BJ707" s="214"/>
      <c r="BK707" s="214"/>
      <c r="BL707" s="214"/>
      <c r="BM707" s="215">
        <v>17</v>
      </c>
    </row>
    <row r="708" spans="1:65">
      <c r="A708" s="29"/>
      <c r="B708" s="20" t="s">
        <v>257</v>
      </c>
      <c r="C708" s="12"/>
      <c r="D708" s="219">
        <v>276.5</v>
      </c>
      <c r="E708" s="213"/>
      <c r="F708" s="214"/>
      <c r="G708" s="214"/>
      <c r="H708" s="214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  <c r="Y708" s="214"/>
      <c r="Z708" s="214"/>
      <c r="AA708" s="214"/>
      <c r="AB708" s="214"/>
      <c r="AC708" s="214"/>
      <c r="AD708" s="214"/>
      <c r="AE708" s="214"/>
      <c r="AF708" s="214"/>
      <c r="AG708" s="214"/>
      <c r="AH708" s="214"/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  <c r="BI708" s="214"/>
      <c r="BJ708" s="214"/>
      <c r="BK708" s="214"/>
      <c r="BL708" s="214"/>
      <c r="BM708" s="215">
        <v>16</v>
      </c>
    </row>
    <row r="709" spans="1:65">
      <c r="A709" s="29"/>
      <c r="B709" s="3" t="s">
        <v>258</v>
      </c>
      <c r="C709" s="28"/>
      <c r="D709" s="216">
        <v>276.5</v>
      </c>
      <c r="E709" s="213"/>
      <c r="F709" s="214"/>
      <c r="G709" s="214"/>
      <c r="H709" s="214"/>
      <c r="I709" s="214"/>
      <c r="J709" s="214"/>
      <c r="K709" s="214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4"/>
      <c r="W709" s="214"/>
      <c r="X709" s="214"/>
      <c r="Y709" s="214"/>
      <c r="Z709" s="214"/>
      <c r="AA709" s="214"/>
      <c r="AB709" s="214"/>
      <c r="AC709" s="214"/>
      <c r="AD709" s="214"/>
      <c r="AE709" s="214"/>
      <c r="AF709" s="214"/>
      <c r="AG709" s="214"/>
      <c r="AH709" s="214"/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  <c r="BI709" s="214"/>
      <c r="BJ709" s="214"/>
      <c r="BK709" s="214"/>
      <c r="BL709" s="214"/>
      <c r="BM709" s="215">
        <v>276.5</v>
      </c>
    </row>
    <row r="710" spans="1:65">
      <c r="A710" s="29"/>
      <c r="B710" s="3" t="s">
        <v>259</v>
      </c>
      <c r="C710" s="28"/>
      <c r="D710" s="216">
        <v>0.70710678118654757</v>
      </c>
      <c r="E710" s="213"/>
      <c r="F710" s="214"/>
      <c r="G710" s="214"/>
      <c r="H710" s="214"/>
      <c r="I710" s="214"/>
      <c r="J710" s="214"/>
      <c r="K710" s="214"/>
      <c r="L710" s="214"/>
      <c r="M710" s="214"/>
      <c r="N710" s="214"/>
      <c r="O710" s="214"/>
      <c r="P710" s="214"/>
      <c r="Q710" s="214"/>
      <c r="R710" s="214"/>
      <c r="S710" s="214"/>
      <c r="T710" s="214"/>
      <c r="U710" s="214"/>
      <c r="V710" s="214"/>
      <c r="W710" s="214"/>
      <c r="X710" s="214"/>
      <c r="Y710" s="214"/>
      <c r="Z710" s="214"/>
      <c r="AA710" s="214"/>
      <c r="AB710" s="214"/>
      <c r="AC710" s="214"/>
      <c r="AD710" s="214"/>
      <c r="AE710" s="214"/>
      <c r="AF710" s="214"/>
      <c r="AG710" s="214"/>
      <c r="AH710" s="214"/>
      <c r="AI710" s="214"/>
      <c r="AJ710" s="214"/>
      <c r="AK710" s="214"/>
      <c r="AL710" s="214"/>
      <c r="AM710" s="214"/>
      <c r="AN710" s="214"/>
      <c r="AO710" s="214"/>
      <c r="AP710" s="214"/>
      <c r="AQ710" s="214"/>
      <c r="AR710" s="214"/>
      <c r="AS710" s="214"/>
      <c r="AT710" s="214"/>
      <c r="AU710" s="214"/>
      <c r="AV710" s="214"/>
      <c r="AW710" s="214"/>
      <c r="AX710" s="214"/>
      <c r="AY710" s="214"/>
      <c r="AZ710" s="214"/>
      <c r="BA710" s="214"/>
      <c r="BB710" s="214"/>
      <c r="BC710" s="214"/>
      <c r="BD710" s="214"/>
      <c r="BE710" s="214"/>
      <c r="BF710" s="214"/>
      <c r="BG710" s="214"/>
      <c r="BH710" s="214"/>
      <c r="BI710" s="214"/>
      <c r="BJ710" s="214"/>
      <c r="BK710" s="214"/>
      <c r="BL710" s="214"/>
      <c r="BM710" s="215">
        <v>45</v>
      </c>
    </row>
    <row r="711" spans="1:65">
      <c r="A711" s="29"/>
      <c r="B711" s="3" t="s">
        <v>86</v>
      </c>
      <c r="C711" s="28"/>
      <c r="D711" s="13">
        <v>2.5573482140562299E-3</v>
      </c>
      <c r="E711" s="14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260</v>
      </c>
      <c r="C712" s="28"/>
      <c r="D712" s="13">
        <v>0</v>
      </c>
      <c r="E712" s="14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261</v>
      </c>
      <c r="C713" s="46"/>
      <c r="D713" s="44" t="s">
        <v>262</v>
      </c>
      <c r="E713" s="14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689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8" t="s">
        <v>46</v>
      </c>
      <c r="D2" s="159" t="s">
        <v>47</v>
      </c>
      <c r="E2" s="77" t="s">
        <v>2</v>
      </c>
      <c r="F2" s="160" t="s">
        <v>46</v>
      </c>
      <c r="G2" s="78" t="s">
        <v>47</v>
      </c>
      <c r="H2" s="79" t="s">
        <v>2</v>
      </c>
      <c r="I2" s="160" t="s">
        <v>46</v>
      </c>
      <c r="J2" s="78" t="s">
        <v>47</v>
      </c>
      <c r="K2" s="74"/>
    </row>
    <row r="3" spans="1:11" ht="15.75" customHeight="1">
      <c r="A3" s="75"/>
      <c r="B3" s="162" t="s">
        <v>183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5"/>
      <c r="B4" s="169" t="s">
        <v>49</v>
      </c>
      <c r="C4" s="157" t="s">
        <v>3</v>
      </c>
      <c r="D4" s="166">
        <v>24.6666666666667</v>
      </c>
      <c r="E4" s="169" t="s">
        <v>53</v>
      </c>
      <c r="F4" s="157" t="s">
        <v>3</v>
      </c>
      <c r="G4" s="167">
        <v>0.14249999999999999</v>
      </c>
      <c r="H4" s="170" t="s">
        <v>59</v>
      </c>
      <c r="I4" s="157" t="s">
        <v>3</v>
      </c>
      <c r="J4" s="168">
        <v>1.39027777777778E-3</v>
      </c>
    </row>
    <row r="5" spans="1:11" ht="15.75" customHeight="1">
      <c r="A5" s="75"/>
      <c r="B5" s="169" t="s">
        <v>81</v>
      </c>
      <c r="C5" s="157" t="s">
        <v>3</v>
      </c>
      <c r="D5" s="35">
        <v>0.186232277340842</v>
      </c>
      <c r="E5" s="169" t="s">
        <v>124</v>
      </c>
      <c r="F5" s="157" t="s">
        <v>82</v>
      </c>
      <c r="G5" s="167">
        <v>3.4</v>
      </c>
      <c r="H5" s="170" t="s">
        <v>61</v>
      </c>
      <c r="I5" s="157" t="s">
        <v>3</v>
      </c>
      <c r="J5" s="167">
        <v>0.833592592592593</v>
      </c>
    </row>
    <row r="6" spans="1:11" ht="15.75" customHeight="1">
      <c r="A6" s="75"/>
      <c r="B6" s="162" t="s">
        <v>205</v>
      </c>
      <c r="C6" s="161"/>
      <c r="D6" s="163"/>
      <c r="E6" s="161"/>
      <c r="F6" s="161"/>
      <c r="G6" s="164"/>
      <c r="H6" s="161"/>
      <c r="I6" s="161"/>
      <c r="J6" s="165"/>
    </row>
    <row r="7" spans="1:11" ht="15.75" customHeight="1">
      <c r="A7" s="75"/>
      <c r="B7" s="169" t="s">
        <v>33</v>
      </c>
      <c r="C7" s="157" t="s">
        <v>3</v>
      </c>
      <c r="D7" s="35">
        <v>2.21268667315737</v>
      </c>
      <c r="E7" s="169" t="s">
        <v>53</v>
      </c>
      <c r="F7" s="157" t="s">
        <v>3</v>
      </c>
      <c r="G7" s="168">
        <v>2.6766666666666699E-2</v>
      </c>
      <c r="H7" s="170" t="s">
        <v>61</v>
      </c>
      <c r="I7" s="157" t="s">
        <v>3</v>
      </c>
      <c r="J7" s="167">
        <v>0.28686666666666699</v>
      </c>
    </row>
    <row r="8" spans="1:11" ht="15.75" customHeight="1">
      <c r="A8" s="75"/>
      <c r="B8" s="169" t="s">
        <v>36</v>
      </c>
      <c r="C8" s="157" t="s">
        <v>3</v>
      </c>
      <c r="D8" s="35">
        <v>0.86432546728995696</v>
      </c>
      <c r="E8" s="169" t="s">
        <v>23</v>
      </c>
      <c r="F8" s="157" t="s">
        <v>3</v>
      </c>
      <c r="G8" s="168">
        <v>7.71305882685627E-2</v>
      </c>
      <c r="H8" s="170" t="s">
        <v>12</v>
      </c>
      <c r="I8" s="157" t="s">
        <v>3</v>
      </c>
      <c r="J8" s="167">
        <v>4.55153414497408</v>
      </c>
    </row>
    <row r="9" spans="1:11" ht="15.75" customHeight="1">
      <c r="A9" s="75"/>
      <c r="B9" s="169" t="s">
        <v>5</v>
      </c>
      <c r="C9" s="157" t="s">
        <v>3</v>
      </c>
      <c r="D9" s="35">
        <v>3.5890288370963201</v>
      </c>
      <c r="E9" s="169" t="s">
        <v>31</v>
      </c>
      <c r="F9" s="157" t="s">
        <v>3</v>
      </c>
      <c r="G9" s="37">
        <v>24.977539075064598</v>
      </c>
      <c r="H9" s="170" t="s">
        <v>64</v>
      </c>
      <c r="I9" s="157" t="s">
        <v>3</v>
      </c>
      <c r="J9" s="167">
        <v>0.100954977924852</v>
      </c>
    </row>
    <row r="10" spans="1:11" ht="15.75" customHeight="1">
      <c r="A10" s="75"/>
      <c r="B10" s="169" t="s">
        <v>81</v>
      </c>
      <c r="C10" s="157" t="s">
        <v>3</v>
      </c>
      <c r="D10" s="35">
        <v>0.125</v>
      </c>
      <c r="E10" s="169" t="s">
        <v>123</v>
      </c>
      <c r="F10" s="157" t="s">
        <v>82</v>
      </c>
      <c r="G10" s="37" t="s">
        <v>95</v>
      </c>
      <c r="H10" s="170" t="s">
        <v>41</v>
      </c>
      <c r="I10" s="157" t="s">
        <v>3</v>
      </c>
      <c r="J10" s="167">
        <v>0.58118712676684503</v>
      </c>
    </row>
    <row r="11" spans="1:11" ht="15.75" customHeight="1">
      <c r="A11" s="75"/>
      <c r="B11" s="169" t="s">
        <v>8</v>
      </c>
      <c r="C11" s="157" t="s">
        <v>3</v>
      </c>
      <c r="D11" s="35">
        <v>0.52659510070765403</v>
      </c>
      <c r="E11" s="169" t="s">
        <v>124</v>
      </c>
      <c r="F11" s="157" t="s">
        <v>82</v>
      </c>
      <c r="G11" s="37" t="s">
        <v>103</v>
      </c>
      <c r="H11" s="7" t="s">
        <v>685</v>
      </c>
      <c r="I11" s="157" t="s">
        <v>685</v>
      </c>
      <c r="J11" s="36" t="s">
        <v>685</v>
      </c>
    </row>
    <row r="12" spans="1:11" ht="15.75" customHeight="1">
      <c r="A12" s="75"/>
      <c r="B12" s="162" t="s">
        <v>134</v>
      </c>
      <c r="C12" s="161"/>
      <c r="D12" s="163"/>
      <c r="E12" s="161"/>
      <c r="F12" s="161"/>
      <c r="G12" s="164"/>
      <c r="H12" s="161"/>
      <c r="I12" s="161"/>
      <c r="J12" s="165"/>
    </row>
    <row r="13" spans="1:11" ht="15.75" customHeight="1">
      <c r="A13" s="75"/>
      <c r="B13" s="169" t="s">
        <v>406</v>
      </c>
      <c r="C13" s="157" t="s">
        <v>1</v>
      </c>
      <c r="D13" s="35">
        <v>13.494999999999999</v>
      </c>
      <c r="E13" s="169" t="s">
        <v>407</v>
      </c>
      <c r="F13" s="157" t="s">
        <v>1</v>
      </c>
      <c r="G13" s="167">
        <v>6.4336500000000001</v>
      </c>
      <c r="H13" s="170" t="s">
        <v>60</v>
      </c>
      <c r="I13" s="157" t="s">
        <v>1</v>
      </c>
      <c r="J13" s="168">
        <v>1.0999999999999999E-2</v>
      </c>
    </row>
    <row r="14" spans="1:11" ht="15.75" customHeight="1">
      <c r="A14" s="75"/>
      <c r="B14" s="169" t="s">
        <v>7</v>
      </c>
      <c r="C14" s="157" t="s">
        <v>3</v>
      </c>
      <c r="D14" s="171">
        <v>190</v>
      </c>
      <c r="E14" s="169" t="s">
        <v>408</v>
      </c>
      <c r="F14" s="157" t="s">
        <v>1</v>
      </c>
      <c r="G14" s="167">
        <v>2.2999999999999998</v>
      </c>
      <c r="H14" s="170" t="s">
        <v>409</v>
      </c>
      <c r="I14" s="157" t="s">
        <v>1</v>
      </c>
      <c r="J14" s="167">
        <v>67.61</v>
      </c>
    </row>
    <row r="15" spans="1:11" ht="15.75" customHeight="1">
      <c r="A15" s="75"/>
      <c r="B15" s="169" t="s">
        <v>106</v>
      </c>
      <c r="C15" s="157" t="s">
        <v>3</v>
      </c>
      <c r="D15" s="171">
        <v>574.99749999999995</v>
      </c>
      <c r="E15" s="169" t="s">
        <v>107</v>
      </c>
      <c r="F15" s="157" t="s">
        <v>1</v>
      </c>
      <c r="G15" s="167">
        <v>2.375</v>
      </c>
      <c r="H15" s="170" t="s">
        <v>15</v>
      </c>
      <c r="I15" s="157" t="s">
        <v>3</v>
      </c>
      <c r="J15" s="36">
        <v>65</v>
      </c>
    </row>
    <row r="16" spans="1:11" ht="15.75" customHeight="1">
      <c r="A16" s="75"/>
      <c r="B16" s="169" t="s">
        <v>100</v>
      </c>
      <c r="C16" s="157" t="s">
        <v>1</v>
      </c>
      <c r="D16" s="35">
        <v>2.4049999999999998</v>
      </c>
      <c r="E16" s="169" t="s">
        <v>108</v>
      </c>
      <c r="F16" s="157" t="s">
        <v>1</v>
      </c>
      <c r="G16" s="168">
        <v>5.7500000000000002E-2</v>
      </c>
      <c r="H16" s="170" t="s">
        <v>18</v>
      </c>
      <c r="I16" s="157" t="s">
        <v>3</v>
      </c>
      <c r="J16" s="36">
        <v>200</v>
      </c>
    </row>
    <row r="17" spans="1:10" ht="15.75" customHeight="1">
      <c r="A17" s="75"/>
      <c r="B17" s="169" t="s">
        <v>206</v>
      </c>
      <c r="C17" s="157" t="s">
        <v>3</v>
      </c>
      <c r="D17" s="171">
        <v>135</v>
      </c>
      <c r="E17" s="169" t="s">
        <v>410</v>
      </c>
      <c r="F17" s="157" t="s">
        <v>1</v>
      </c>
      <c r="G17" s="167">
        <v>1.3149999999999999</v>
      </c>
      <c r="H17" s="170" t="s">
        <v>411</v>
      </c>
      <c r="I17" s="157" t="s">
        <v>1</v>
      </c>
      <c r="J17" s="167">
        <v>1.1339999999999999</v>
      </c>
    </row>
    <row r="18" spans="1:10" ht="15.75" customHeight="1">
      <c r="A18" s="75"/>
      <c r="B18" s="169" t="s">
        <v>25</v>
      </c>
      <c r="C18" s="157" t="s">
        <v>3</v>
      </c>
      <c r="D18" s="166">
        <v>20</v>
      </c>
      <c r="E18" s="169" t="s">
        <v>34</v>
      </c>
      <c r="F18" s="157" t="s">
        <v>3</v>
      </c>
      <c r="G18" s="36">
        <v>95</v>
      </c>
      <c r="H18" s="170" t="s">
        <v>412</v>
      </c>
      <c r="I18" s="157" t="s">
        <v>3</v>
      </c>
      <c r="J18" s="36">
        <v>196.37200000000001</v>
      </c>
    </row>
    <row r="19" spans="1:10" ht="15.75" customHeight="1">
      <c r="A19" s="75"/>
      <c r="B19" s="169" t="s">
        <v>413</v>
      </c>
      <c r="C19" s="157" t="s">
        <v>3</v>
      </c>
      <c r="D19" s="171">
        <v>204.61</v>
      </c>
      <c r="E19" s="169" t="s">
        <v>414</v>
      </c>
      <c r="F19" s="157" t="s">
        <v>1</v>
      </c>
      <c r="G19" s="168">
        <v>0.20738980000000001</v>
      </c>
      <c r="H19" s="170" t="s">
        <v>44</v>
      </c>
      <c r="I19" s="157" t="s">
        <v>3</v>
      </c>
      <c r="J19" s="36">
        <v>70</v>
      </c>
    </row>
    <row r="20" spans="1:10" ht="15.75" customHeight="1">
      <c r="A20" s="75"/>
      <c r="B20" s="169" t="s">
        <v>0</v>
      </c>
      <c r="C20" s="157" t="s">
        <v>3</v>
      </c>
      <c r="D20" s="171">
        <v>50</v>
      </c>
      <c r="E20" s="169" t="s">
        <v>37</v>
      </c>
      <c r="F20" s="157" t="s">
        <v>3</v>
      </c>
      <c r="G20" s="36">
        <v>50</v>
      </c>
      <c r="H20" s="170" t="s">
        <v>45</v>
      </c>
      <c r="I20" s="157" t="s">
        <v>3</v>
      </c>
      <c r="J20" s="36">
        <v>275</v>
      </c>
    </row>
    <row r="21" spans="1:10" ht="15.75" customHeight="1">
      <c r="A21" s="75"/>
      <c r="B21" s="162" t="s">
        <v>182</v>
      </c>
      <c r="C21" s="161"/>
      <c r="D21" s="163"/>
      <c r="E21" s="161"/>
      <c r="F21" s="161"/>
      <c r="G21" s="164"/>
      <c r="H21" s="161"/>
      <c r="I21" s="161"/>
      <c r="J21" s="165"/>
    </row>
    <row r="22" spans="1:10" ht="15.75" customHeight="1">
      <c r="A22" s="75"/>
      <c r="B22" s="169" t="s">
        <v>415</v>
      </c>
      <c r="C22" s="157" t="s">
        <v>1</v>
      </c>
      <c r="D22" s="35">
        <v>2.415</v>
      </c>
      <c r="E22" s="34" t="s">
        <v>685</v>
      </c>
      <c r="F22" s="157" t="s">
        <v>685</v>
      </c>
      <c r="G22" s="37" t="s">
        <v>685</v>
      </c>
      <c r="H22" s="7" t="s">
        <v>685</v>
      </c>
      <c r="I22" s="157" t="s">
        <v>685</v>
      </c>
      <c r="J22" s="36" t="s">
        <v>685</v>
      </c>
    </row>
    <row r="23" spans="1:10" ht="15.75" customHeight="1">
      <c r="A23" s="75"/>
      <c r="B23" s="162" t="s">
        <v>181</v>
      </c>
      <c r="C23" s="161"/>
      <c r="D23" s="163"/>
      <c r="E23" s="161"/>
      <c r="F23" s="161"/>
      <c r="G23" s="164"/>
      <c r="H23" s="161"/>
      <c r="I23" s="161"/>
      <c r="J23" s="165"/>
    </row>
    <row r="24" spans="1:10" ht="15.75" customHeight="1">
      <c r="A24" s="75"/>
      <c r="B24" s="169" t="s">
        <v>109</v>
      </c>
      <c r="C24" s="157" t="s">
        <v>1</v>
      </c>
      <c r="D24" s="172">
        <v>8.5000000000000006E-2</v>
      </c>
      <c r="E24" s="169" t="s">
        <v>60</v>
      </c>
      <c r="F24" s="157" t="s">
        <v>1</v>
      </c>
      <c r="G24" s="168">
        <v>0.15</v>
      </c>
      <c r="H24" s="7" t="s">
        <v>685</v>
      </c>
      <c r="I24" s="157" t="s">
        <v>685</v>
      </c>
      <c r="J24" s="36" t="s">
        <v>685</v>
      </c>
    </row>
    <row r="25" spans="1:10" ht="15.75" customHeight="1">
      <c r="A25" s="75"/>
      <c r="B25" s="162" t="s">
        <v>207</v>
      </c>
      <c r="C25" s="161"/>
      <c r="D25" s="163"/>
      <c r="E25" s="161"/>
      <c r="F25" s="161"/>
      <c r="G25" s="164"/>
      <c r="H25" s="161"/>
      <c r="I25" s="161"/>
      <c r="J25" s="165"/>
    </row>
    <row r="26" spans="1:10" ht="15.75" customHeight="1">
      <c r="A26" s="75"/>
      <c r="B26" s="169" t="s">
        <v>4</v>
      </c>
      <c r="C26" s="157" t="s">
        <v>3</v>
      </c>
      <c r="D26" s="172">
        <v>0.2</v>
      </c>
      <c r="E26" s="169" t="s">
        <v>8</v>
      </c>
      <c r="F26" s="157" t="s">
        <v>3</v>
      </c>
      <c r="G26" s="167">
        <v>7.34</v>
      </c>
      <c r="H26" s="170" t="s">
        <v>12</v>
      </c>
      <c r="I26" s="157" t="s">
        <v>3</v>
      </c>
      <c r="J26" s="167">
        <v>7.7549999999999999</v>
      </c>
    </row>
    <row r="27" spans="1:10" ht="15.75" customHeight="1">
      <c r="A27" s="75"/>
      <c r="B27" s="169" t="s">
        <v>7</v>
      </c>
      <c r="C27" s="157" t="s">
        <v>3</v>
      </c>
      <c r="D27" s="171">
        <v>167</v>
      </c>
      <c r="E27" s="169" t="s">
        <v>11</v>
      </c>
      <c r="F27" s="157" t="s">
        <v>3</v>
      </c>
      <c r="G27" s="167">
        <v>1.03</v>
      </c>
      <c r="H27" s="170" t="s">
        <v>15</v>
      </c>
      <c r="I27" s="157" t="s">
        <v>3</v>
      </c>
      <c r="J27" s="37">
        <v>10.199999999999999</v>
      </c>
    </row>
    <row r="28" spans="1:10" ht="15.75" customHeight="1">
      <c r="A28" s="75"/>
      <c r="B28" s="169" t="s">
        <v>10</v>
      </c>
      <c r="C28" s="157" t="s">
        <v>3</v>
      </c>
      <c r="D28" s="171">
        <v>505</v>
      </c>
      <c r="E28" s="169" t="s">
        <v>14</v>
      </c>
      <c r="F28" s="157" t="s">
        <v>3</v>
      </c>
      <c r="G28" s="168">
        <v>7.4999999999999997E-2</v>
      </c>
      <c r="H28" s="170" t="s">
        <v>18</v>
      </c>
      <c r="I28" s="157" t="s">
        <v>3</v>
      </c>
      <c r="J28" s="36">
        <v>276.5</v>
      </c>
    </row>
    <row r="29" spans="1:10" ht="15.75" customHeight="1">
      <c r="A29" s="75"/>
      <c r="B29" s="169" t="s">
        <v>13</v>
      </c>
      <c r="C29" s="157" t="s">
        <v>3</v>
      </c>
      <c r="D29" s="35">
        <v>2.2999999999999998</v>
      </c>
      <c r="E29" s="169" t="s">
        <v>17</v>
      </c>
      <c r="F29" s="157" t="s">
        <v>3</v>
      </c>
      <c r="G29" s="37">
        <v>46.45</v>
      </c>
      <c r="H29" s="170" t="s">
        <v>21</v>
      </c>
      <c r="I29" s="157" t="s">
        <v>3</v>
      </c>
      <c r="J29" s="167">
        <v>2.04</v>
      </c>
    </row>
    <row r="30" spans="1:10" ht="15.75" customHeight="1">
      <c r="A30" s="75"/>
      <c r="B30" s="169" t="s">
        <v>16</v>
      </c>
      <c r="C30" s="157" t="s">
        <v>3</v>
      </c>
      <c r="D30" s="35">
        <v>8</v>
      </c>
      <c r="E30" s="169" t="s">
        <v>23</v>
      </c>
      <c r="F30" s="157" t="s">
        <v>3</v>
      </c>
      <c r="G30" s="167">
        <v>0.35499999999999998</v>
      </c>
      <c r="H30" s="170" t="s">
        <v>24</v>
      </c>
      <c r="I30" s="157" t="s">
        <v>3</v>
      </c>
      <c r="J30" s="167">
        <v>0.94</v>
      </c>
    </row>
    <row r="31" spans="1:10" ht="15.75" customHeight="1">
      <c r="A31" s="75"/>
      <c r="B31" s="169" t="s">
        <v>19</v>
      </c>
      <c r="C31" s="157" t="s">
        <v>3</v>
      </c>
      <c r="D31" s="35" t="s">
        <v>104</v>
      </c>
      <c r="E31" s="169" t="s">
        <v>56</v>
      </c>
      <c r="F31" s="157" t="s">
        <v>1</v>
      </c>
      <c r="G31" s="168">
        <v>4.2799999999999998E-2</v>
      </c>
      <c r="H31" s="170" t="s">
        <v>27</v>
      </c>
      <c r="I31" s="157" t="s">
        <v>3</v>
      </c>
      <c r="J31" s="167">
        <v>0.2</v>
      </c>
    </row>
    <row r="32" spans="1:10" ht="15.75" customHeight="1">
      <c r="A32" s="75"/>
      <c r="B32" s="169" t="s">
        <v>22</v>
      </c>
      <c r="C32" s="157" t="s">
        <v>3</v>
      </c>
      <c r="D32" s="171">
        <v>89</v>
      </c>
      <c r="E32" s="169" t="s">
        <v>26</v>
      </c>
      <c r="F32" s="157" t="s">
        <v>3</v>
      </c>
      <c r="G32" s="167">
        <v>2.7</v>
      </c>
      <c r="H32" s="170" t="s">
        <v>30</v>
      </c>
      <c r="I32" s="157" t="s">
        <v>3</v>
      </c>
      <c r="J32" s="37">
        <v>12.8</v>
      </c>
    </row>
    <row r="33" spans="1:10" ht="15.75" customHeight="1">
      <c r="A33" s="75"/>
      <c r="B33" s="169" t="s">
        <v>25</v>
      </c>
      <c r="C33" s="157" t="s">
        <v>3</v>
      </c>
      <c r="D33" s="166">
        <v>18.100000000000001</v>
      </c>
      <c r="E33" s="169" t="s">
        <v>29</v>
      </c>
      <c r="F33" s="157" t="s">
        <v>3</v>
      </c>
      <c r="G33" s="37">
        <v>29.95</v>
      </c>
      <c r="H33" s="170" t="s">
        <v>62</v>
      </c>
      <c r="I33" s="157" t="s">
        <v>1</v>
      </c>
      <c r="J33" s="168">
        <v>0.68149999999999999</v>
      </c>
    </row>
    <row r="34" spans="1:10" ht="15.75" customHeight="1">
      <c r="A34" s="75"/>
      <c r="B34" s="169" t="s">
        <v>51</v>
      </c>
      <c r="C34" s="157" t="s">
        <v>3</v>
      </c>
      <c r="D34" s="171">
        <v>146</v>
      </c>
      <c r="E34" s="169" t="s">
        <v>31</v>
      </c>
      <c r="F34" s="157" t="s">
        <v>3</v>
      </c>
      <c r="G34" s="37">
        <v>40.4</v>
      </c>
      <c r="H34" s="170" t="s">
        <v>63</v>
      </c>
      <c r="I34" s="157" t="s">
        <v>3</v>
      </c>
      <c r="J34" s="36" t="s">
        <v>96</v>
      </c>
    </row>
    <row r="35" spans="1:10" ht="15.75" customHeight="1">
      <c r="A35" s="75"/>
      <c r="B35" s="169" t="s">
        <v>28</v>
      </c>
      <c r="C35" s="157" t="s">
        <v>3</v>
      </c>
      <c r="D35" s="35">
        <v>5.57</v>
      </c>
      <c r="E35" s="169" t="s">
        <v>34</v>
      </c>
      <c r="F35" s="157" t="s">
        <v>3</v>
      </c>
      <c r="G35" s="36">
        <v>75</v>
      </c>
      <c r="H35" s="170" t="s">
        <v>64</v>
      </c>
      <c r="I35" s="157" t="s">
        <v>3</v>
      </c>
      <c r="J35" s="167">
        <v>0.41499999999999998</v>
      </c>
    </row>
    <row r="36" spans="1:10" ht="15.75" customHeight="1">
      <c r="A36" s="75"/>
      <c r="B36" s="169" t="s">
        <v>0</v>
      </c>
      <c r="C36" s="157" t="s">
        <v>3</v>
      </c>
      <c r="D36" s="166">
        <v>30</v>
      </c>
      <c r="E36" s="169" t="s">
        <v>37</v>
      </c>
      <c r="F36" s="157" t="s">
        <v>3</v>
      </c>
      <c r="G36" s="37">
        <v>13</v>
      </c>
      <c r="H36" s="170" t="s">
        <v>32</v>
      </c>
      <c r="I36" s="157" t="s">
        <v>3</v>
      </c>
      <c r="J36" s="167">
        <v>2.5249999999999999</v>
      </c>
    </row>
    <row r="37" spans="1:10" ht="15.75" customHeight="1">
      <c r="A37" s="75"/>
      <c r="B37" s="169" t="s">
        <v>33</v>
      </c>
      <c r="C37" s="157" t="s">
        <v>3</v>
      </c>
      <c r="D37" s="35">
        <v>5.3449999999999998</v>
      </c>
      <c r="E37" s="169" t="s">
        <v>40</v>
      </c>
      <c r="F37" s="157" t="s">
        <v>3</v>
      </c>
      <c r="G37" s="37">
        <v>10.6</v>
      </c>
      <c r="H37" s="170" t="s">
        <v>65</v>
      </c>
      <c r="I37" s="157" t="s">
        <v>3</v>
      </c>
      <c r="J37" s="36">
        <v>100</v>
      </c>
    </row>
    <row r="38" spans="1:10" ht="15.75" customHeight="1">
      <c r="A38" s="75"/>
      <c r="B38" s="169" t="s">
        <v>36</v>
      </c>
      <c r="C38" s="157" t="s">
        <v>3</v>
      </c>
      <c r="D38" s="35">
        <v>2.875</v>
      </c>
      <c r="E38" s="169" t="s">
        <v>43</v>
      </c>
      <c r="F38" s="157" t="s">
        <v>3</v>
      </c>
      <c r="G38" s="36">
        <v>95.4</v>
      </c>
      <c r="H38" s="170" t="s">
        <v>35</v>
      </c>
      <c r="I38" s="157" t="s">
        <v>3</v>
      </c>
      <c r="J38" s="37">
        <v>35</v>
      </c>
    </row>
    <row r="39" spans="1:10" ht="15.75" customHeight="1">
      <c r="A39" s="75"/>
      <c r="B39" s="169" t="s">
        <v>39</v>
      </c>
      <c r="C39" s="157" t="s">
        <v>3</v>
      </c>
      <c r="D39" s="35">
        <v>1.7949999999999999</v>
      </c>
      <c r="E39" s="169" t="s">
        <v>59</v>
      </c>
      <c r="F39" s="157" t="s">
        <v>3</v>
      </c>
      <c r="G39" s="37" t="s">
        <v>105</v>
      </c>
      <c r="H39" s="170" t="s">
        <v>38</v>
      </c>
      <c r="I39" s="157" t="s">
        <v>3</v>
      </c>
      <c r="J39" s="37">
        <v>26.75</v>
      </c>
    </row>
    <row r="40" spans="1:10" ht="15.75" customHeight="1">
      <c r="A40" s="75"/>
      <c r="B40" s="169" t="s">
        <v>42</v>
      </c>
      <c r="C40" s="157" t="s">
        <v>3</v>
      </c>
      <c r="D40" s="166">
        <v>18.600000000000001</v>
      </c>
      <c r="E40" s="169" t="s">
        <v>6</v>
      </c>
      <c r="F40" s="157" t="s">
        <v>3</v>
      </c>
      <c r="G40" s="167">
        <v>2.8</v>
      </c>
      <c r="H40" s="170" t="s">
        <v>41</v>
      </c>
      <c r="I40" s="157" t="s">
        <v>3</v>
      </c>
      <c r="J40" s="167">
        <v>2.63</v>
      </c>
    </row>
    <row r="41" spans="1:10" ht="15.75" customHeight="1">
      <c r="A41" s="75"/>
      <c r="B41" s="169" t="s">
        <v>5</v>
      </c>
      <c r="C41" s="157" t="s">
        <v>3</v>
      </c>
      <c r="D41" s="35">
        <v>6.2</v>
      </c>
      <c r="E41" s="169" t="s">
        <v>9</v>
      </c>
      <c r="F41" s="157" t="s">
        <v>3</v>
      </c>
      <c r="G41" s="37">
        <v>13.65</v>
      </c>
      <c r="H41" s="170" t="s">
        <v>44</v>
      </c>
      <c r="I41" s="157" t="s">
        <v>3</v>
      </c>
      <c r="J41" s="36">
        <v>65</v>
      </c>
    </row>
    <row r="42" spans="1:10" ht="15.75" customHeight="1">
      <c r="A42" s="75"/>
      <c r="B42" s="188" t="s">
        <v>81</v>
      </c>
      <c r="C42" s="189" t="s">
        <v>3</v>
      </c>
      <c r="D42" s="190">
        <v>1.375</v>
      </c>
      <c r="E42" s="188" t="s">
        <v>61</v>
      </c>
      <c r="F42" s="189" t="s">
        <v>3</v>
      </c>
      <c r="G42" s="191" t="s">
        <v>103</v>
      </c>
      <c r="H42" s="192" t="s">
        <v>45</v>
      </c>
      <c r="I42" s="189" t="s">
        <v>3</v>
      </c>
      <c r="J42" s="193">
        <v>276.5</v>
      </c>
    </row>
    <row r="43" spans="1:10" ht="15.75" customHeight="1">
      <c r="B43" s="31" t="s">
        <v>692</v>
      </c>
    </row>
  </sheetData>
  <conditionalFormatting sqref="B3:J42">
    <cfRule type="expression" dxfId="35" priority="1">
      <formula>IF(IndVal_IsBlnkRow*IndVal_IsBlnkRowNext=1,TRUE,FALSE)</formula>
    </cfRule>
  </conditionalFormatting>
  <conditionalFormatting sqref="C3:C42 F3:F42 I3:I42">
    <cfRule type="expression" dxfId="34" priority="2">
      <formula>IndVal_LimitValDiffUOM</formula>
    </cfRule>
  </conditionalFormatting>
  <hyperlinks>
    <hyperlink ref="B4" location="'4-Acid'!$A$79" display="'4-Acid'!$A$79" xr:uid="{550BFD0D-4224-44F2-81CF-191C72E12D52}"/>
    <hyperlink ref="E4" location="'4-Acid'!$A$424" display="'4-Acid'!$A$424" xr:uid="{F75163AA-0A5B-4425-AB09-1FD08C1D7C17}"/>
    <hyperlink ref="H4" location="'4-Acid'!$A$767" display="'4-Acid'!$A$767" xr:uid="{6755A55C-A5D6-4A68-80BD-E69B8334BE6A}"/>
    <hyperlink ref="B5" location="'4-Acid'!$A$387" display="'4-Acid'!$A$387" xr:uid="{0A4D8387-FA67-41BA-9314-E4210CE3581F}"/>
    <hyperlink ref="E5" location="'4-Acid'!$A$731" display="'4-Acid'!$A$731" xr:uid="{179A38D5-00B4-48EB-805C-7A84EAFFC928}"/>
    <hyperlink ref="H5" location="'4-Acid'!$A$840" display="'4-Acid'!$A$840" xr:uid="{8CB8AC9F-FBD8-4C0A-B433-DB80E80FBE00}"/>
    <hyperlink ref="B7" location="'Aqua Regia'!$A$279" display="'Aqua Regia'!$A$279" xr:uid="{6E943807-7B7C-4646-A613-32D5D80608AD}"/>
    <hyperlink ref="E7" location="'Aqua Regia'!$A$423" display="'Aqua Regia'!$A$423" xr:uid="{9F19E16C-1520-4C5A-AF25-F7D9A7D649D5}"/>
    <hyperlink ref="H7" location="'Aqua Regia'!$A$860" display="'Aqua Regia'!$A$860" xr:uid="{971D69FF-FB9B-41CB-8DE4-D3BB6A2F8614}"/>
    <hyperlink ref="B8" location="'Aqua Regia'!$A$297" display="'Aqua Regia'!$A$297" xr:uid="{68C0EC30-8287-4989-80E2-07B87F19BCF2}"/>
    <hyperlink ref="E8" location="'Aqua Regia'!$A$531" display="'Aqua Regia'!$A$531" xr:uid="{8DEB3E1A-0C12-41D7-858C-76F320432732}"/>
    <hyperlink ref="H8" location="'Aqua Regia'!$A$878" display="'Aqua Regia'!$A$878" xr:uid="{D7E63183-20A3-424B-9318-2EA422AE65F5}"/>
    <hyperlink ref="B9" location="'Aqua Regia'!$A$369" display="'Aqua Regia'!$A$369" xr:uid="{CD179215-F408-47DA-A43D-0F90180ABF94}"/>
    <hyperlink ref="E9" location="'Aqua Regia'!$A$642" display="'Aqua Regia'!$A$642" xr:uid="{58D8CBCA-3C5E-476C-91C1-56369046CB75}"/>
    <hyperlink ref="H9" location="'Aqua Regia'!$A$1042" display="'Aqua Regia'!$A$1042" xr:uid="{80D74754-392A-4097-81DC-8C883D277E10}"/>
    <hyperlink ref="B10" location="'Aqua Regia'!$A$387" display="'Aqua Regia'!$A$387" xr:uid="{29BFFCF2-EB48-4B39-B63F-07FEDE312E6E}"/>
    <hyperlink ref="E10" location="'Aqua Regia'!$A$715" display="'Aqua Regia'!$A$715" xr:uid="{974A1D35-669D-4E98-A3CF-9B4BBADA521F}"/>
    <hyperlink ref="H10" location="'Aqua Regia'!$A$1132" display="'Aqua Regia'!$A$1132" xr:uid="{45D720B3-5C26-4D55-8FEF-C37F7931B5B8}"/>
    <hyperlink ref="B11" location="'Aqua Regia'!$A$405" display="'Aqua Regia'!$A$405" xr:uid="{38A6775A-7F48-4DDE-BD02-E41DFD6A925F}"/>
    <hyperlink ref="E11" location="'Aqua Regia'!$A$751" display="'Aqua Regia'!$A$751" xr:uid="{20364EF7-E298-451E-BF57-1A130248B173}"/>
    <hyperlink ref="B13" location="'Fusion XRF'!$A$1" display="'Fusion XRF'!$A$1" xr:uid="{5A744311-FE7D-4C58-80D9-412572FB6072}"/>
    <hyperlink ref="E13" location="'Fusion XRF'!$A$136" display="'Fusion XRF'!$A$136" xr:uid="{02E1CBC3-BB7E-45E5-9951-CD0FAB0A0D42}"/>
    <hyperlink ref="H13" location="'Fusion XRF'!$A$248" display="'Fusion XRF'!$A$248" xr:uid="{2692BDD9-984C-4570-831B-C1FB11C9E643}"/>
    <hyperlink ref="B14" location="'Fusion XRF'!$A$15" display="'Fusion XRF'!$A$15" xr:uid="{FF2EEE66-1454-4273-977F-273C8A0BBD06}"/>
    <hyperlink ref="E14" location="'Fusion XRF'!$A$150" display="'Fusion XRF'!$A$150" xr:uid="{2A47032A-F983-4A01-A5D6-9DAFF7533A06}"/>
    <hyperlink ref="H14" location="'Fusion XRF'!$A$262" display="'Fusion XRF'!$A$262" xr:uid="{B9199C6A-ECC1-457A-920E-493AF0ABF7E2}"/>
    <hyperlink ref="B15" location="'Fusion XRF'!$A$52" display="'Fusion XRF'!$A$52" xr:uid="{0EC7F279-2EED-496B-811E-3FEFFF0AEF35}"/>
    <hyperlink ref="E15" location="'Fusion XRF'!$A$164" display="'Fusion XRF'!$A$164" xr:uid="{1366F20F-5547-426C-96FE-9AAEE8FBDC30}"/>
    <hyperlink ref="H15" location="'Fusion XRF'!$A$276" display="'Fusion XRF'!$A$276" xr:uid="{B30A6C7B-E3CC-4117-B991-B676D54C097F}"/>
    <hyperlink ref="B16" location="'Fusion XRF'!$A$66" display="'Fusion XRF'!$A$66" xr:uid="{F622309A-090E-4023-8D77-F8C0F75994A7}"/>
    <hyperlink ref="E16" location="'Fusion XRF'!$A$178" display="'Fusion XRF'!$A$178" xr:uid="{16158E3B-D1E9-408C-9D2A-0B5276A615B0}"/>
    <hyperlink ref="H16" location="'Fusion XRF'!$A$290" display="'Fusion XRF'!$A$290" xr:uid="{028E548D-7E97-4CFF-8C48-3A7085C2438E}"/>
    <hyperlink ref="B17" location="'Fusion XRF'!$A$80" display="'Fusion XRF'!$A$80" xr:uid="{5965F2E3-180F-4458-96F0-68FE340EE329}"/>
    <hyperlink ref="E17" location="'Fusion XRF'!$A$192" display="'Fusion XRF'!$A$192" xr:uid="{CCEA1784-2BC9-4E07-9EDD-93997AA4D667}"/>
    <hyperlink ref="H17" location="'Fusion XRF'!$A$304" display="'Fusion XRF'!$A$304" xr:uid="{82BB592F-BDFC-44D3-B2F6-76C3C8F1ECFE}"/>
    <hyperlink ref="B18" location="'Fusion XRF'!$A$94" display="'Fusion XRF'!$A$94" xr:uid="{B6CB4102-606C-4D0A-B22C-DD7A78F567BD}"/>
    <hyperlink ref="E18" location="'Fusion XRF'!$A$206" display="'Fusion XRF'!$A$206" xr:uid="{BF3BE67C-6610-4084-9069-008F3B467727}"/>
    <hyperlink ref="H18" location="'Fusion XRF'!$A$318" display="'Fusion XRF'!$A$318" xr:uid="{4632F5D2-E358-4545-BED6-5024ABC2237B}"/>
    <hyperlink ref="B19" location="'Fusion XRF'!$A$108" display="'Fusion XRF'!$A$108" xr:uid="{4BD141F3-AA9E-4B16-AFA2-874D5A23CD63}"/>
    <hyperlink ref="E19" location="'Fusion XRF'!$A$220" display="'Fusion XRF'!$A$220" xr:uid="{D766F7F4-FF16-49C1-8028-0CECC287D22C}"/>
    <hyperlink ref="H19" location="'Fusion XRF'!$A$332" display="'Fusion XRF'!$A$332" xr:uid="{501B51A4-1D66-42F9-AC13-B2706C6F6129}"/>
    <hyperlink ref="B20" location="'Fusion XRF'!$A$122" display="'Fusion XRF'!$A$122" xr:uid="{CD53ECD6-5112-4063-84E9-EE5895E39275}"/>
    <hyperlink ref="E20" location="'Fusion XRF'!$A$234" display="'Fusion XRF'!$A$234" xr:uid="{B1D5D9E6-475F-4042-A16F-FB98D1807604}"/>
    <hyperlink ref="H20" location="'Fusion XRF'!$A$346" display="'Fusion XRF'!$A$346" xr:uid="{1078619A-D638-46BA-A5B2-BDFD26935988}"/>
    <hyperlink ref="B22" location="'Thermograv'!$A$1" display="'Thermograv'!$A$1" xr:uid="{E40153E4-AAD2-4ABC-B586-E74B18875281}"/>
    <hyperlink ref="B24" location="'IRC'!$A$1" display="'IRC'!$A$1" xr:uid="{92C8CA8D-09BD-48C1-B68F-CB352D62496C}"/>
    <hyperlink ref="E24" location="'IRC'!$A$15" display="'IRC'!$A$15" xr:uid="{9F40CA83-3ABB-44CC-9735-2C7EA19EC03E}"/>
    <hyperlink ref="B26" location="'Laser Ablation'!$A$1" display="'Laser Ablation'!$A$1" xr:uid="{0D80866D-1EB5-439E-A4A4-5F2D31964923}"/>
    <hyperlink ref="E26" location="'Laser Ablation'!$A$262" display="'Laser Ablation'!$A$262" xr:uid="{2FDEEFE9-EBF7-48D1-B146-7A4804F6D673}"/>
    <hyperlink ref="H26" location="'Laser Ablation'!$A$500" display="'Laser Ablation'!$A$500" xr:uid="{881F6918-4961-4C14-9467-C41A7512FA62}"/>
    <hyperlink ref="B27" location="'Laser Ablation'!$A$15" display="'Laser Ablation'!$A$15" xr:uid="{B406D0E7-18C3-4DC6-8264-61C3829114B8}"/>
    <hyperlink ref="E27" location="'Laser Ablation'!$A$276" display="'Laser Ablation'!$A$276" xr:uid="{9A0376A1-A32E-4266-9972-1EFC9B22CFED}"/>
    <hyperlink ref="H27" location="'Laser Ablation'!$A$514" display="'Laser Ablation'!$A$514" xr:uid="{F20094FE-E9D2-4FB8-BC64-5F46874ADB49}"/>
    <hyperlink ref="B28" location="'Laser Ablation'!$A$52" display="'Laser Ablation'!$A$52" xr:uid="{C0785DE1-71FD-4AB9-9C8A-C64A120DF732}"/>
    <hyperlink ref="E28" location="'Laser Ablation'!$A$290" display="'Laser Ablation'!$A$290" xr:uid="{06BC035E-E920-4279-9FF1-DC697F379A50}"/>
    <hyperlink ref="H28" location="'Laser Ablation'!$A$528" display="'Laser Ablation'!$A$528" xr:uid="{E67FC718-4494-4891-8262-4CFF21647F49}"/>
    <hyperlink ref="B29" location="'Laser Ablation'!$A$66" display="'Laser Ablation'!$A$66" xr:uid="{222F200D-AB46-4D92-A892-69DD87EE2EDC}"/>
    <hyperlink ref="E29" location="'Laser Ablation'!$A$304" display="'Laser Ablation'!$A$304" xr:uid="{F4D40E3F-5DBA-46F7-B21B-C85F7F9167C3}"/>
    <hyperlink ref="H29" location="'Laser Ablation'!$A$542" display="'Laser Ablation'!$A$542" xr:uid="{1E87C9CB-B34A-4B5C-A7FA-188B5727E3F1}"/>
    <hyperlink ref="B30" location="'Laser Ablation'!$A$80" display="'Laser Ablation'!$A$80" xr:uid="{9D463E25-9A64-4272-89AC-BF0DAD25780D}"/>
    <hyperlink ref="E30" location="'Laser Ablation'!$A$318" display="'Laser Ablation'!$A$318" xr:uid="{A4B7121C-7858-4E67-93B2-1C77B1E7438D}"/>
    <hyperlink ref="H30" location="'Laser Ablation'!$A$556" display="'Laser Ablation'!$A$556" xr:uid="{A11F36DF-043F-4D1D-8094-A102259D15D0}"/>
    <hyperlink ref="B31" location="'Laser Ablation'!$A$94" display="'Laser Ablation'!$A$94" xr:uid="{8B7F9A05-15C3-4553-8EB4-E2694DC70768}"/>
    <hyperlink ref="E31" location="'Laser Ablation'!$A$332" display="'Laser Ablation'!$A$332" xr:uid="{923F0420-C779-440B-A08A-36B7CC24F259}"/>
    <hyperlink ref="H31" location="'Laser Ablation'!$A$570" display="'Laser Ablation'!$A$570" xr:uid="{9BC2DBD7-E709-49C7-9DE3-07A082AE1C7A}"/>
    <hyperlink ref="B32" location="'Laser Ablation'!$A$108" display="'Laser Ablation'!$A$108" xr:uid="{5E23E7F8-413F-4342-869E-6A6EE59C208C}"/>
    <hyperlink ref="E32" location="'Laser Ablation'!$A$346" display="'Laser Ablation'!$A$346" xr:uid="{A881864D-627B-48B7-9114-FA46E2241481}"/>
    <hyperlink ref="H32" location="'Laser Ablation'!$A$584" display="'Laser Ablation'!$A$584" xr:uid="{0389C590-00B0-4EA5-BF1E-98FEE2323C35}"/>
    <hyperlink ref="B33" location="'Laser Ablation'!$A$122" display="'Laser Ablation'!$A$122" xr:uid="{9A977FF8-BEE6-4977-A4F0-17616E3967C0}"/>
    <hyperlink ref="E33" location="'Laser Ablation'!$A$360" display="'Laser Ablation'!$A$360" xr:uid="{9A4B7DB8-5EE7-419F-A5F6-F8B27197EB22}"/>
    <hyperlink ref="H33" location="'Laser Ablation'!$A$598" display="'Laser Ablation'!$A$598" xr:uid="{1F07B82E-F57C-4073-A8E4-E20750F331B2}"/>
    <hyperlink ref="B34" location="'Laser Ablation'!$A$136" display="'Laser Ablation'!$A$136" xr:uid="{A93C6BF6-84A4-4BA8-84B0-FA5AC8BCEE0E}"/>
    <hyperlink ref="E34" location="'Laser Ablation'!$A$374" display="'Laser Ablation'!$A$374" xr:uid="{319C6946-06DF-464D-9EBA-3F679A5872AC}"/>
    <hyperlink ref="H34" location="'Laser Ablation'!$A$612" display="'Laser Ablation'!$A$612" xr:uid="{1594405A-BC08-432B-996C-0367A5305161}"/>
    <hyperlink ref="B35" location="'Laser Ablation'!$A$150" display="'Laser Ablation'!$A$150" xr:uid="{A7A0963C-C6F1-45B6-AD47-CD4EBFD9BA65}"/>
    <hyperlink ref="E35" location="'Laser Ablation'!$A$388" display="'Laser Ablation'!$A$388" xr:uid="{D29386B9-E022-4842-9DAD-0C7696F61AA1}"/>
    <hyperlink ref="H35" location="'Laser Ablation'!$A$626" display="'Laser Ablation'!$A$626" xr:uid="{EE7C95CF-5F5E-4DE8-89F1-6559E434B1DE}"/>
    <hyperlink ref="B36" location="'Laser Ablation'!$A$164" display="'Laser Ablation'!$A$164" xr:uid="{02B7FEC5-CD29-474F-9C70-89FB3EC79F30}"/>
    <hyperlink ref="E36" location="'Laser Ablation'!$A$402" display="'Laser Ablation'!$A$402" xr:uid="{5DACCE95-C052-4EE4-8310-5DA095808EDA}"/>
    <hyperlink ref="H36" location="'Laser Ablation'!$A$640" display="'Laser Ablation'!$A$640" xr:uid="{BC2ADB72-20AE-4C2D-AA05-1E0E0CC4D05B}"/>
    <hyperlink ref="B37" location="'Laser Ablation'!$A$178" display="'Laser Ablation'!$A$178" xr:uid="{1CA6964D-54E1-430A-9841-3CCAA6E6F499}"/>
    <hyperlink ref="E37" location="'Laser Ablation'!$A$416" display="'Laser Ablation'!$A$416" xr:uid="{5BEC55F3-0B34-46F7-B47B-484D23CBA0C1}"/>
    <hyperlink ref="H37" location="'Laser Ablation'!$A$654" display="'Laser Ablation'!$A$654" xr:uid="{FE3C6AE9-0F77-4454-8C4D-0A262BA8A0D9}"/>
    <hyperlink ref="B38" location="'Laser Ablation'!$A$192" display="'Laser Ablation'!$A$192" xr:uid="{C048F495-DD71-440B-86E8-3AFADFBB2306}"/>
    <hyperlink ref="E38" location="'Laser Ablation'!$A$430" display="'Laser Ablation'!$A$430" xr:uid="{55BE8230-41A1-4E89-BC68-BB4061B4B70F}"/>
    <hyperlink ref="H38" location="'Laser Ablation'!$A$668" display="'Laser Ablation'!$A$668" xr:uid="{E05C53B6-E2E2-42E4-A490-C0A03F82B2B0}"/>
    <hyperlink ref="B39" location="'Laser Ablation'!$A$206" display="'Laser Ablation'!$A$206" xr:uid="{D5C851B2-E045-4045-B47B-BAA50B72216F}"/>
    <hyperlink ref="E39" location="'Laser Ablation'!$A$444" display="'Laser Ablation'!$A$444" xr:uid="{56973B3C-0B20-46DB-9F2F-A9CDB3A98BE2}"/>
    <hyperlink ref="H39" location="'Laser Ablation'!$A$682" display="'Laser Ablation'!$A$682" xr:uid="{439E12D3-061F-4D21-9D70-06FED5904F86}"/>
    <hyperlink ref="B40" location="'Laser Ablation'!$A$220" display="'Laser Ablation'!$A$220" xr:uid="{85B5674D-948C-4ABD-99AE-2FA13918270C}"/>
    <hyperlink ref="E40" location="'Laser Ablation'!$A$458" display="'Laser Ablation'!$A$458" xr:uid="{145A58CB-E4BD-4E18-9698-CAC2419050F3}"/>
    <hyperlink ref="H40" location="'Laser Ablation'!$A$696" display="'Laser Ablation'!$A$696" xr:uid="{AEF18916-387B-4103-80CA-05E0665F5300}"/>
    <hyperlink ref="B41" location="'Laser Ablation'!$A$234" display="'Laser Ablation'!$A$234" xr:uid="{9D2B0BF5-4768-4D0F-8143-DC8331F8BBE9}"/>
    <hyperlink ref="E41" location="'Laser Ablation'!$A$472" display="'Laser Ablation'!$A$472" xr:uid="{0FD1BD87-3609-4E7A-B151-33633628EAD9}"/>
    <hyperlink ref="H41" location="'Laser Ablation'!$A$710" display="'Laser Ablation'!$A$710" xr:uid="{642359BA-22E4-4A8F-B05C-8491EF2EAC9D}"/>
    <hyperlink ref="B42" location="'Laser Ablation'!$A$248" display="'Laser Ablation'!$A$248" xr:uid="{BF80C099-6348-462C-9CC2-CE53826BB7D5}"/>
    <hyperlink ref="E42" location="'Laser Ablation'!$A$486" display="'Laser Ablation'!$A$486" xr:uid="{D27AB175-7CFC-4F7C-94D9-D43E607BFD3C}"/>
    <hyperlink ref="H42" location="'Laser Ablation'!$A$724" display="'Laser Ablation'!$A$724" xr:uid="{67BBF529-A2D7-4A6E-BCB7-2AAEAA2CD5C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8" t="s">
        <v>688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7" customFormat="1" ht="15" customHeight="1">
      <c r="A2" s="48"/>
      <c r="B2" s="270" t="s">
        <v>2</v>
      </c>
      <c r="C2" s="272" t="s">
        <v>69</v>
      </c>
      <c r="D2" s="274" t="s">
        <v>70</v>
      </c>
      <c r="E2" s="275"/>
      <c r="F2" s="275"/>
      <c r="G2" s="275"/>
      <c r="H2" s="276"/>
      <c r="I2" s="277" t="s">
        <v>71</v>
      </c>
      <c r="J2" s="278"/>
      <c r="K2" s="279"/>
      <c r="L2" s="280" t="s">
        <v>72</v>
      </c>
      <c r="M2" s="280"/>
    </row>
    <row r="3" spans="1:13" s="47" customFormat="1" ht="15" customHeight="1">
      <c r="A3" s="48"/>
      <c r="B3" s="271"/>
      <c r="C3" s="273"/>
      <c r="D3" s="178" t="s">
        <v>80</v>
      </c>
      <c r="E3" s="178" t="s">
        <v>73</v>
      </c>
      <c r="F3" s="178" t="s">
        <v>74</v>
      </c>
      <c r="G3" s="178" t="s">
        <v>75</v>
      </c>
      <c r="H3" s="178" t="s">
        <v>76</v>
      </c>
      <c r="I3" s="179" t="s">
        <v>77</v>
      </c>
      <c r="J3" s="178" t="s">
        <v>78</v>
      </c>
      <c r="K3" s="180" t="s">
        <v>79</v>
      </c>
      <c r="L3" s="178" t="s">
        <v>67</v>
      </c>
      <c r="M3" s="178" t="s">
        <v>68</v>
      </c>
    </row>
    <row r="4" spans="1:13" s="47" customFormat="1" ht="15" customHeight="1">
      <c r="A4" s="48"/>
      <c r="B4" s="181" t="s">
        <v>208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3"/>
    </row>
    <row r="5" spans="1:13" ht="15" customHeight="1">
      <c r="A5" s="48"/>
      <c r="B5" s="184" t="s">
        <v>213</v>
      </c>
      <c r="C5" s="53">
        <v>0.50774317937590729</v>
      </c>
      <c r="D5" s="49">
        <v>1.4238271760478708E-2</v>
      </c>
      <c r="E5" s="49">
        <v>0.47926663585494989</v>
      </c>
      <c r="F5" s="49">
        <v>0.5362197228968647</v>
      </c>
      <c r="G5" s="49">
        <v>0.46502836409447118</v>
      </c>
      <c r="H5" s="49">
        <v>0.55045799465734346</v>
      </c>
      <c r="I5" s="51">
        <v>2.8042270854292291E-2</v>
      </c>
      <c r="J5" s="50">
        <v>5.6084541708584582E-2</v>
      </c>
      <c r="K5" s="52">
        <v>8.4126812562876879E-2</v>
      </c>
      <c r="L5" s="49">
        <v>0.48235602040711195</v>
      </c>
      <c r="M5" s="49">
        <v>0.53313033834470269</v>
      </c>
    </row>
    <row r="6" spans="1:13" ht="15" customHeight="1">
      <c r="A6" s="48"/>
      <c r="B6" s="39" t="s">
        <v>209</v>
      </c>
      <c r="C6" s="174"/>
      <c r="D6" s="185"/>
      <c r="E6" s="185"/>
      <c r="F6" s="185"/>
      <c r="G6" s="185"/>
      <c r="H6" s="185"/>
      <c r="I6" s="186"/>
      <c r="J6" s="186"/>
      <c r="K6" s="186"/>
      <c r="L6" s="185"/>
      <c r="M6" s="187"/>
    </row>
    <row r="7" spans="1:13" ht="15" customHeight="1">
      <c r="A7" s="48"/>
      <c r="B7" s="184" t="s">
        <v>213</v>
      </c>
      <c r="C7" s="53">
        <v>0.50072395833333327</v>
      </c>
      <c r="D7" s="49">
        <v>3.3365301599200758E-2</v>
      </c>
      <c r="E7" s="49">
        <v>0.43399335513493176</v>
      </c>
      <c r="F7" s="49">
        <v>0.56745456153173479</v>
      </c>
      <c r="G7" s="49">
        <v>0.400628053535731</v>
      </c>
      <c r="H7" s="49">
        <v>0.60081986313093561</v>
      </c>
      <c r="I7" s="51">
        <v>6.6634122541804536E-2</v>
      </c>
      <c r="J7" s="50">
        <v>0.13326824508360907</v>
      </c>
      <c r="K7" s="52">
        <v>0.19990236762541361</v>
      </c>
      <c r="L7" s="49">
        <v>0.47568776041666661</v>
      </c>
      <c r="M7" s="49">
        <v>0.52576015624999994</v>
      </c>
    </row>
    <row r="8" spans="1:13" ht="15" customHeight="1">
      <c r="A8" s="48"/>
      <c r="B8" s="39" t="s">
        <v>210</v>
      </c>
      <c r="C8" s="174"/>
      <c r="D8" s="185"/>
      <c r="E8" s="185"/>
      <c r="F8" s="185"/>
      <c r="G8" s="185"/>
      <c r="H8" s="185"/>
      <c r="I8" s="186"/>
      <c r="J8" s="186"/>
      <c r="K8" s="186"/>
      <c r="L8" s="185"/>
      <c r="M8" s="187"/>
    </row>
    <row r="9" spans="1:13" ht="15" customHeight="1">
      <c r="A9" s="48"/>
      <c r="B9" s="184" t="s">
        <v>213</v>
      </c>
      <c r="C9" s="53">
        <v>0.48540263134920647</v>
      </c>
      <c r="D9" s="49">
        <v>2.2223330472030157E-2</v>
      </c>
      <c r="E9" s="49">
        <v>0.44095597040514617</v>
      </c>
      <c r="F9" s="49">
        <v>0.52984929229326683</v>
      </c>
      <c r="G9" s="49">
        <v>0.41873263993311599</v>
      </c>
      <c r="H9" s="49">
        <v>0.55207262276529701</v>
      </c>
      <c r="I9" s="51">
        <v>4.5783292130615452E-2</v>
      </c>
      <c r="J9" s="50">
        <v>9.1566584261230904E-2</v>
      </c>
      <c r="K9" s="52">
        <v>0.13734987639184637</v>
      </c>
      <c r="L9" s="49">
        <v>0.46113249978174614</v>
      </c>
      <c r="M9" s="49">
        <v>0.50967276291666674</v>
      </c>
    </row>
    <row r="10" spans="1:13" ht="15" customHeight="1">
      <c r="A10" s="48"/>
      <c r="B10" s="39" t="s">
        <v>211</v>
      </c>
      <c r="C10" s="174"/>
      <c r="D10" s="185"/>
      <c r="E10" s="185"/>
      <c r="F10" s="185"/>
      <c r="G10" s="185"/>
      <c r="H10" s="185"/>
      <c r="I10" s="186"/>
      <c r="J10" s="186"/>
      <c r="K10" s="186"/>
      <c r="L10" s="185"/>
      <c r="M10" s="187"/>
    </row>
    <row r="11" spans="1:13" ht="15" customHeight="1">
      <c r="A11" s="48"/>
      <c r="B11" s="184" t="s">
        <v>213</v>
      </c>
      <c r="C11" s="53">
        <v>0.49226852281625244</v>
      </c>
      <c r="D11" s="49">
        <v>2.0588918698699013E-2</v>
      </c>
      <c r="E11" s="49">
        <v>0.45109068541885444</v>
      </c>
      <c r="F11" s="49">
        <v>0.53344636021365044</v>
      </c>
      <c r="G11" s="49">
        <v>0.43050176672015539</v>
      </c>
      <c r="H11" s="49">
        <v>0.55403527891234949</v>
      </c>
      <c r="I11" s="51">
        <v>4.1824568796132784E-2</v>
      </c>
      <c r="J11" s="50">
        <v>8.3649137592265568E-2</v>
      </c>
      <c r="K11" s="52">
        <v>0.12547370638839836</v>
      </c>
      <c r="L11" s="49">
        <v>0.46765509667543981</v>
      </c>
      <c r="M11" s="49">
        <v>0.51688194895706507</v>
      </c>
    </row>
    <row r="12" spans="1:13" ht="15" customHeight="1">
      <c r="A12" s="48"/>
      <c r="B12" s="39" t="s">
        <v>183</v>
      </c>
      <c r="C12" s="174"/>
      <c r="D12" s="185"/>
      <c r="E12" s="185"/>
      <c r="F12" s="185"/>
      <c r="G12" s="185"/>
      <c r="H12" s="185"/>
      <c r="I12" s="186"/>
      <c r="J12" s="186"/>
      <c r="K12" s="186"/>
      <c r="L12" s="185"/>
      <c r="M12" s="187"/>
    </row>
    <row r="13" spans="1:13" ht="15" customHeight="1">
      <c r="A13" s="48"/>
      <c r="B13" s="184" t="s">
        <v>214</v>
      </c>
      <c r="C13" s="53">
        <v>0.29636005652576503</v>
      </c>
      <c r="D13" s="49">
        <v>2.8347187233286556E-2</v>
      </c>
      <c r="E13" s="49">
        <v>0.23966568205919192</v>
      </c>
      <c r="F13" s="49">
        <v>0.35305443099233813</v>
      </c>
      <c r="G13" s="49">
        <v>0.21131849482590537</v>
      </c>
      <c r="H13" s="49">
        <v>0.38140161822562468</v>
      </c>
      <c r="I13" s="51">
        <v>9.5651173662204034E-2</v>
      </c>
      <c r="J13" s="50">
        <v>0.19130234732440807</v>
      </c>
      <c r="K13" s="52">
        <v>0.28695352098661209</v>
      </c>
      <c r="L13" s="49">
        <v>0.28154205369947677</v>
      </c>
      <c r="M13" s="49">
        <v>0.31117805935205328</v>
      </c>
    </row>
    <row r="14" spans="1:13" ht="15" customHeight="1">
      <c r="A14" s="48"/>
      <c r="B14" s="184" t="s">
        <v>136</v>
      </c>
      <c r="C14" s="241">
        <v>6.7694081679596465</v>
      </c>
      <c r="D14" s="49">
        <v>0.17063333297864547</v>
      </c>
      <c r="E14" s="242">
        <v>6.4281415020023553</v>
      </c>
      <c r="F14" s="242">
        <v>7.1106748339169377</v>
      </c>
      <c r="G14" s="242">
        <v>6.2575081690237102</v>
      </c>
      <c r="H14" s="242">
        <v>7.2813081668955828</v>
      </c>
      <c r="I14" s="51">
        <v>2.5206536338918343E-2</v>
      </c>
      <c r="J14" s="50">
        <v>5.0413072677836686E-2</v>
      </c>
      <c r="K14" s="52">
        <v>7.5619609016755032E-2</v>
      </c>
      <c r="L14" s="242">
        <v>6.4309377595616644</v>
      </c>
      <c r="M14" s="242">
        <v>7.1078785763576287</v>
      </c>
    </row>
    <row r="15" spans="1:13" s="47" customFormat="1" ht="15" customHeight="1">
      <c r="A15" s="48"/>
      <c r="B15" s="184" t="s">
        <v>215</v>
      </c>
      <c r="C15" s="245">
        <v>174.72275022000116</v>
      </c>
      <c r="D15" s="246">
        <v>5.2392253675128417</v>
      </c>
      <c r="E15" s="246">
        <v>164.24429948497547</v>
      </c>
      <c r="F15" s="246">
        <v>185.20120095502685</v>
      </c>
      <c r="G15" s="246">
        <v>159.00507411746264</v>
      </c>
      <c r="H15" s="246">
        <v>190.44042632253968</v>
      </c>
      <c r="I15" s="51">
        <v>2.9985936925305382E-2</v>
      </c>
      <c r="J15" s="50">
        <v>5.9971873850610764E-2</v>
      </c>
      <c r="K15" s="52">
        <v>8.995781077591615E-2</v>
      </c>
      <c r="L15" s="246">
        <v>165.98661270900109</v>
      </c>
      <c r="M15" s="246">
        <v>183.45888773100123</v>
      </c>
    </row>
    <row r="16" spans="1:13" ht="15" customHeight="1">
      <c r="A16" s="48"/>
      <c r="B16" s="184" t="s">
        <v>137</v>
      </c>
      <c r="C16" s="245">
        <v>508.9434981055349</v>
      </c>
      <c r="D16" s="246">
        <v>11.674860473893602</v>
      </c>
      <c r="E16" s="246">
        <v>485.5937771577477</v>
      </c>
      <c r="F16" s="246">
        <v>532.2932190533221</v>
      </c>
      <c r="G16" s="246">
        <v>473.91891668385409</v>
      </c>
      <c r="H16" s="246">
        <v>543.96807952721565</v>
      </c>
      <c r="I16" s="51">
        <v>2.2939403916842443E-2</v>
      </c>
      <c r="J16" s="50">
        <v>4.5878807833684886E-2</v>
      </c>
      <c r="K16" s="52">
        <v>6.8818211750527325E-2</v>
      </c>
      <c r="L16" s="246">
        <v>483.49632320025813</v>
      </c>
      <c r="M16" s="246">
        <v>534.39067301081161</v>
      </c>
    </row>
    <row r="17" spans="1:13" ht="15" customHeight="1">
      <c r="A17" s="48"/>
      <c r="B17" s="184" t="s">
        <v>138</v>
      </c>
      <c r="C17" s="241">
        <v>2.3931289392847641</v>
      </c>
      <c r="D17" s="49">
        <v>0.15765885912903618</v>
      </c>
      <c r="E17" s="242">
        <v>2.0778112210266917</v>
      </c>
      <c r="F17" s="242">
        <v>2.7084466575428365</v>
      </c>
      <c r="G17" s="242">
        <v>1.9201523618976557</v>
      </c>
      <c r="H17" s="242">
        <v>2.8661055166718725</v>
      </c>
      <c r="I17" s="51">
        <v>6.5879801351679687E-2</v>
      </c>
      <c r="J17" s="50">
        <v>0.13175960270335937</v>
      </c>
      <c r="K17" s="52">
        <v>0.19763940405503905</v>
      </c>
      <c r="L17" s="242">
        <v>2.2734724923205261</v>
      </c>
      <c r="M17" s="242">
        <v>2.5127853862490022</v>
      </c>
    </row>
    <row r="18" spans="1:13" ht="15" customHeight="1">
      <c r="A18" s="48"/>
      <c r="B18" s="184" t="s">
        <v>216</v>
      </c>
      <c r="C18" s="241">
        <v>7.5226708611423847</v>
      </c>
      <c r="D18" s="49">
        <v>0.55127164344424384</v>
      </c>
      <c r="E18" s="242">
        <v>6.4201275742538968</v>
      </c>
      <c r="F18" s="242">
        <v>8.6252141480308726</v>
      </c>
      <c r="G18" s="242">
        <v>5.8688559308096533</v>
      </c>
      <c r="H18" s="242">
        <v>9.1764857914751161</v>
      </c>
      <c r="I18" s="51">
        <v>7.3281372217384011E-2</v>
      </c>
      <c r="J18" s="50">
        <v>0.14656274443476802</v>
      </c>
      <c r="K18" s="52">
        <v>0.21984411665215203</v>
      </c>
      <c r="L18" s="242">
        <v>7.1465373180852652</v>
      </c>
      <c r="M18" s="242">
        <v>7.8988044041995042</v>
      </c>
    </row>
    <row r="19" spans="1:13" ht="15" customHeight="1">
      <c r="A19" s="48"/>
      <c r="B19" s="184" t="s">
        <v>139</v>
      </c>
      <c r="C19" s="241">
        <v>1.7149172358371896</v>
      </c>
      <c r="D19" s="49">
        <v>3.9887408318961516E-2</v>
      </c>
      <c r="E19" s="242">
        <v>1.6351424191992665</v>
      </c>
      <c r="F19" s="242">
        <v>1.7946920524751127</v>
      </c>
      <c r="G19" s="242">
        <v>1.595255010880305</v>
      </c>
      <c r="H19" s="242">
        <v>1.8345794607940742</v>
      </c>
      <c r="I19" s="51">
        <v>2.3259086494334086E-2</v>
      </c>
      <c r="J19" s="50">
        <v>4.6518172988668172E-2</v>
      </c>
      <c r="K19" s="52">
        <v>6.9777259483002257E-2</v>
      </c>
      <c r="L19" s="242">
        <v>1.6291713740453302</v>
      </c>
      <c r="M19" s="242">
        <v>1.800663097629049</v>
      </c>
    </row>
    <row r="20" spans="1:13" ht="15" customHeight="1">
      <c r="A20" s="48"/>
      <c r="B20" s="184" t="s">
        <v>217</v>
      </c>
      <c r="C20" s="53">
        <v>5.1006695380622268E-2</v>
      </c>
      <c r="D20" s="49">
        <v>2.2614160419498847E-2</v>
      </c>
      <c r="E20" s="49">
        <v>5.7783745416245744E-3</v>
      </c>
      <c r="F20" s="49">
        <v>9.6235016219619968E-2</v>
      </c>
      <c r="G20" s="49">
        <v>0</v>
      </c>
      <c r="H20" s="49">
        <v>0.11884917663911881</v>
      </c>
      <c r="I20" s="51">
        <v>0.44335670544322492</v>
      </c>
      <c r="J20" s="50">
        <v>0.88671341088644984</v>
      </c>
      <c r="K20" s="52">
        <v>1.3300701163296749</v>
      </c>
      <c r="L20" s="49">
        <v>4.8456360611591157E-2</v>
      </c>
      <c r="M20" s="49">
        <v>5.3557030149653378E-2</v>
      </c>
    </row>
    <row r="21" spans="1:13" ht="15" customHeight="1">
      <c r="A21" s="48"/>
      <c r="B21" s="184" t="s">
        <v>140</v>
      </c>
      <c r="C21" s="245">
        <v>88.302758280935066</v>
      </c>
      <c r="D21" s="247">
        <v>4.3536494310547686</v>
      </c>
      <c r="E21" s="246">
        <v>79.595459418825527</v>
      </c>
      <c r="F21" s="246">
        <v>97.010057143044605</v>
      </c>
      <c r="G21" s="246">
        <v>75.241809987770765</v>
      </c>
      <c r="H21" s="246">
        <v>101.36370657409937</v>
      </c>
      <c r="I21" s="51">
        <v>4.9303662941124003E-2</v>
      </c>
      <c r="J21" s="50">
        <v>9.8607325882248006E-2</v>
      </c>
      <c r="K21" s="52">
        <v>0.147910988823372</v>
      </c>
      <c r="L21" s="246">
        <v>83.887620366888314</v>
      </c>
      <c r="M21" s="246">
        <v>92.717896194981819</v>
      </c>
    </row>
    <row r="22" spans="1:13" ht="15" customHeight="1">
      <c r="A22" s="48"/>
      <c r="B22" s="184" t="s">
        <v>165</v>
      </c>
      <c r="C22" s="251">
        <v>17.189154686001078</v>
      </c>
      <c r="D22" s="242">
        <v>0.5881788162578262</v>
      </c>
      <c r="E22" s="247">
        <v>16.012797053485425</v>
      </c>
      <c r="F22" s="247">
        <v>18.365512318516732</v>
      </c>
      <c r="G22" s="247">
        <v>15.4246182372276</v>
      </c>
      <c r="H22" s="247">
        <v>18.953691134774559</v>
      </c>
      <c r="I22" s="51">
        <v>3.4218018686913182E-2</v>
      </c>
      <c r="J22" s="50">
        <v>6.8436037373826364E-2</v>
      </c>
      <c r="K22" s="52">
        <v>0.10265405606073955</v>
      </c>
      <c r="L22" s="247">
        <v>16.329696951701024</v>
      </c>
      <c r="M22" s="247">
        <v>18.048612420301133</v>
      </c>
    </row>
    <row r="23" spans="1:13" ht="15" customHeight="1">
      <c r="A23" s="48"/>
      <c r="B23" s="184" t="s">
        <v>141</v>
      </c>
      <c r="C23" s="245">
        <v>119.68190633457503</v>
      </c>
      <c r="D23" s="246">
        <v>9.1064696358920063</v>
      </c>
      <c r="E23" s="246">
        <v>101.46896706279102</v>
      </c>
      <c r="F23" s="246">
        <v>137.89484560635904</v>
      </c>
      <c r="G23" s="246">
        <v>92.362497426899012</v>
      </c>
      <c r="H23" s="246">
        <v>147.00131524225105</v>
      </c>
      <c r="I23" s="51">
        <v>7.6088942053066447E-2</v>
      </c>
      <c r="J23" s="50">
        <v>0.15217788410613289</v>
      </c>
      <c r="K23" s="52">
        <v>0.22826682615919935</v>
      </c>
      <c r="L23" s="246">
        <v>113.69781101784628</v>
      </c>
      <c r="M23" s="246">
        <v>125.66600165130379</v>
      </c>
    </row>
    <row r="24" spans="1:13" ht="15" customHeight="1">
      <c r="A24" s="48"/>
      <c r="B24" s="184" t="s">
        <v>166</v>
      </c>
      <c r="C24" s="241">
        <v>5.9418839332787332</v>
      </c>
      <c r="D24" s="49">
        <v>0.2315613511812751</v>
      </c>
      <c r="E24" s="242">
        <v>5.4787612309161826</v>
      </c>
      <c r="F24" s="242">
        <v>6.4050066356412838</v>
      </c>
      <c r="G24" s="242">
        <v>5.2471998797349082</v>
      </c>
      <c r="H24" s="242">
        <v>6.6365679868225582</v>
      </c>
      <c r="I24" s="51">
        <v>3.8971032383242711E-2</v>
      </c>
      <c r="J24" s="50">
        <v>7.7942064766485422E-2</v>
      </c>
      <c r="K24" s="52">
        <v>0.11691309714972814</v>
      </c>
      <c r="L24" s="242">
        <v>5.644789736614797</v>
      </c>
      <c r="M24" s="242">
        <v>6.2389781299426694</v>
      </c>
    </row>
    <row r="25" spans="1:13" ht="15" customHeight="1">
      <c r="A25" s="48"/>
      <c r="B25" s="184" t="s">
        <v>218</v>
      </c>
      <c r="C25" s="251">
        <v>27.516677906361743</v>
      </c>
      <c r="D25" s="242">
        <v>1.6507688006508268</v>
      </c>
      <c r="E25" s="247">
        <v>24.215140305060089</v>
      </c>
      <c r="F25" s="247">
        <v>30.818215507663396</v>
      </c>
      <c r="G25" s="247">
        <v>22.564371504409262</v>
      </c>
      <c r="H25" s="247">
        <v>32.468984308314219</v>
      </c>
      <c r="I25" s="51">
        <v>5.9991573338479778E-2</v>
      </c>
      <c r="J25" s="50">
        <v>0.11998314667695956</v>
      </c>
      <c r="K25" s="52">
        <v>0.17997472001543935</v>
      </c>
      <c r="L25" s="247">
        <v>26.140844011043654</v>
      </c>
      <c r="M25" s="247">
        <v>28.892511801679831</v>
      </c>
    </row>
    <row r="26" spans="1:13" ht="15" customHeight="1">
      <c r="A26" s="48"/>
      <c r="B26" s="184" t="s">
        <v>142</v>
      </c>
      <c r="C26" s="241">
        <v>4.2787536749270361</v>
      </c>
      <c r="D26" s="49">
        <v>0.24488860709134508</v>
      </c>
      <c r="E26" s="242">
        <v>3.7889764607443457</v>
      </c>
      <c r="F26" s="242">
        <v>4.7685308891097264</v>
      </c>
      <c r="G26" s="242">
        <v>3.5440878536530009</v>
      </c>
      <c r="H26" s="242">
        <v>5.0134194962010712</v>
      </c>
      <c r="I26" s="51">
        <v>5.7233630560777973E-2</v>
      </c>
      <c r="J26" s="50">
        <v>0.11446726112155595</v>
      </c>
      <c r="K26" s="52">
        <v>0.17170089168233393</v>
      </c>
      <c r="L26" s="242">
        <v>4.0648159911806845</v>
      </c>
      <c r="M26" s="242">
        <v>4.4926913586733876</v>
      </c>
    </row>
    <row r="27" spans="1:13" ht="15" customHeight="1">
      <c r="A27" s="48"/>
      <c r="B27" s="184" t="s">
        <v>219</v>
      </c>
      <c r="C27" s="241">
        <v>1.9596681793924542</v>
      </c>
      <c r="D27" s="49">
        <v>0.15947573381315511</v>
      </c>
      <c r="E27" s="242">
        <v>1.6407167117661441</v>
      </c>
      <c r="F27" s="242">
        <v>2.2786196470187643</v>
      </c>
      <c r="G27" s="242">
        <v>1.4812409779529889</v>
      </c>
      <c r="H27" s="242">
        <v>2.4380953808319195</v>
      </c>
      <c r="I27" s="51">
        <v>8.1378947461705764E-2</v>
      </c>
      <c r="J27" s="50">
        <v>0.16275789492341153</v>
      </c>
      <c r="K27" s="52">
        <v>0.24413684238511729</v>
      </c>
      <c r="L27" s="242">
        <v>1.8616847704228314</v>
      </c>
      <c r="M27" s="242">
        <v>2.0576515883620767</v>
      </c>
    </row>
    <row r="28" spans="1:13" ht="15" customHeight="1">
      <c r="A28" s="48"/>
      <c r="B28" s="184" t="s">
        <v>143</v>
      </c>
      <c r="C28" s="241">
        <v>1.6785258219157373</v>
      </c>
      <c r="D28" s="49">
        <v>7.9820449263443949E-2</v>
      </c>
      <c r="E28" s="242">
        <v>1.5188849233888493</v>
      </c>
      <c r="F28" s="242">
        <v>1.8381667204426253</v>
      </c>
      <c r="G28" s="242">
        <v>1.4390644741254055</v>
      </c>
      <c r="H28" s="242">
        <v>1.9179871697060691</v>
      </c>
      <c r="I28" s="51">
        <v>4.7553900107621325E-2</v>
      </c>
      <c r="J28" s="50">
        <v>9.5107800215242649E-2</v>
      </c>
      <c r="K28" s="52">
        <v>0.14266170032286396</v>
      </c>
      <c r="L28" s="242">
        <v>1.5945995308199503</v>
      </c>
      <c r="M28" s="242">
        <v>1.7624521130115243</v>
      </c>
    </row>
    <row r="29" spans="1:13" ht="15" customHeight="1">
      <c r="A29" s="48"/>
      <c r="B29" s="184" t="s">
        <v>144</v>
      </c>
      <c r="C29" s="241">
        <v>4.2770870644385113</v>
      </c>
      <c r="D29" s="49">
        <v>0.11286328210391086</v>
      </c>
      <c r="E29" s="242">
        <v>4.0513605002306896</v>
      </c>
      <c r="F29" s="242">
        <v>4.5028136286463329</v>
      </c>
      <c r="G29" s="242">
        <v>3.9384972181267788</v>
      </c>
      <c r="H29" s="242">
        <v>4.6156769107502438</v>
      </c>
      <c r="I29" s="51">
        <v>2.6387885119829181E-2</v>
      </c>
      <c r="J29" s="50">
        <v>5.2775770239658362E-2</v>
      </c>
      <c r="K29" s="52">
        <v>7.916365535948755E-2</v>
      </c>
      <c r="L29" s="242">
        <v>4.0632327112165854</v>
      </c>
      <c r="M29" s="242">
        <v>4.4909414176604372</v>
      </c>
    </row>
    <row r="30" spans="1:13" ht="15" customHeight="1">
      <c r="A30" s="48"/>
      <c r="B30" s="184" t="s">
        <v>145</v>
      </c>
      <c r="C30" s="251">
        <v>18.891369343631151</v>
      </c>
      <c r="D30" s="242">
        <v>0.76769080679205037</v>
      </c>
      <c r="E30" s="247">
        <v>17.355987730047051</v>
      </c>
      <c r="F30" s="247">
        <v>20.426750957215251</v>
      </c>
      <c r="G30" s="247">
        <v>16.588296923255001</v>
      </c>
      <c r="H30" s="247">
        <v>21.194441764007301</v>
      </c>
      <c r="I30" s="51">
        <v>4.0637118084341624E-2</v>
      </c>
      <c r="J30" s="50">
        <v>8.1274236168683248E-2</v>
      </c>
      <c r="K30" s="52">
        <v>0.12191135425302488</v>
      </c>
      <c r="L30" s="247">
        <v>17.946800876449593</v>
      </c>
      <c r="M30" s="247">
        <v>19.835937810812709</v>
      </c>
    </row>
    <row r="31" spans="1:13" ht="15" customHeight="1">
      <c r="A31" s="48"/>
      <c r="B31" s="184" t="s">
        <v>146</v>
      </c>
      <c r="C31" s="241">
        <v>5.8003403962771438</v>
      </c>
      <c r="D31" s="49">
        <v>0.23035581798058866</v>
      </c>
      <c r="E31" s="242">
        <v>5.3396287603159669</v>
      </c>
      <c r="F31" s="242">
        <v>6.2610520322383207</v>
      </c>
      <c r="G31" s="242">
        <v>5.1092729423353775</v>
      </c>
      <c r="H31" s="242">
        <v>6.4914078502189101</v>
      </c>
      <c r="I31" s="51">
        <v>3.971418955488179E-2</v>
      </c>
      <c r="J31" s="50">
        <v>7.9428379109763581E-2</v>
      </c>
      <c r="K31" s="52">
        <v>0.11914256866464537</v>
      </c>
      <c r="L31" s="242">
        <v>5.5103233764632868</v>
      </c>
      <c r="M31" s="242">
        <v>6.0903574160910008</v>
      </c>
    </row>
    <row r="32" spans="1:13" ht="15" customHeight="1">
      <c r="A32" s="48"/>
      <c r="B32" s="184" t="s">
        <v>147</v>
      </c>
      <c r="C32" s="241">
        <v>4.7008265221561283</v>
      </c>
      <c r="D32" s="49">
        <v>0.20236477301214825</v>
      </c>
      <c r="E32" s="242">
        <v>4.2960969761318317</v>
      </c>
      <c r="F32" s="242">
        <v>5.1055560681804248</v>
      </c>
      <c r="G32" s="242">
        <v>4.0937322031196839</v>
      </c>
      <c r="H32" s="242">
        <v>5.3079208411925727</v>
      </c>
      <c r="I32" s="51">
        <v>4.3048764309500533E-2</v>
      </c>
      <c r="J32" s="50">
        <v>8.6097528619001065E-2</v>
      </c>
      <c r="K32" s="52">
        <v>0.1291462929285016</v>
      </c>
      <c r="L32" s="242">
        <v>4.4657851960483219</v>
      </c>
      <c r="M32" s="242">
        <v>4.9358678482639347</v>
      </c>
    </row>
    <row r="33" spans="1:13" ht="15" customHeight="1">
      <c r="A33" s="48"/>
      <c r="B33" s="184" t="s">
        <v>148</v>
      </c>
      <c r="C33" s="241">
        <v>0.72280719472127397</v>
      </c>
      <c r="D33" s="49">
        <v>7.0592104412903686E-2</v>
      </c>
      <c r="E33" s="242">
        <v>0.58162298589546657</v>
      </c>
      <c r="F33" s="242">
        <v>0.86399140354708137</v>
      </c>
      <c r="G33" s="242">
        <v>0.51103088148256293</v>
      </c>
      <c r="H33" s="242">
        <v>0.93458350795998502</v>
      </c>
      <c r="I33" s="51">
        <v>9.7663809835380977E-2</v>
      </c>
      <c r="J33" s="50">
        <v>0.19532761967076195</v>
      </c>
      <c r="K33" s="52">
        <v>0.29299142950614293</v>
      </c>
      <c r="L33" s="242">
        <v>0.68666683498521031</v>
      </c>
      <c r="M33" s="242">
        <v>0.75894755445733764</v>
      </c>
    </row>
    <row r="34" spans="1:13" ht="15" customHeight="1">
      <c r="A34" s="48"/>
      <c r="B34" s="184" t="s">
        <v>167</v>
      </c>
      <c r="C34" s="53">
        <v>8.7476577444495232E-2</v>
      </c>
      <c r="D34" s="49">
        <v>8.7491400695973789E-3</v>
      </c>
      <c r="E34" s="49">
        <v>6.9978297305300474E-2</v>
      </c>
      <c r="F34" s="49">
        <v>0.10497485758368999</v>
      </c>
      <c r="G34" s="49">
        <v>6.1229157235703095E-2</v>
      </c>
      <c r="H34" s="49">
        <v>0.11372399765328736</v>
      </c>
      <c r="I34" s="51">
        <v>0.10001694539488352</v>
      </c>
      <c r="J34" s="50">
        <v>0.20003389078976705</v>
      </c>
      <c r="K34" s="52">
        <v>0.30005083618465056</v>
      </c>
      <c r="L34" s="49">
        <v>8.3102748572270471E-2</v>
      </c>
      <c r="M34" s="49">
        <v>9.1850406316719993E-2</v>
      </c>
    </row>
    <row r="35" spans="1:13" ht="15" customHeight="1">
      <c r="A35" s="48"/>
      <c r="B35" s="184" t="s">
        <v>149</v>
      </c>
      <c r="C35" s="241">
        <v>1.8742725269486433</v>
      </c>
      <c r="D35" s="49">
        <v>7.2312467309274903E-2</v>
      </c>
      <c r="E35" s="242">
        <v>1.7296475923300936</v>
      </c>
      <c r="F35" s="242">
        <v>2.0188974615671933</v>
      </c>
      <c r="G35" s="242">
        <v>1.6573351250208186</v>
      </c>
      <c r="H35" s="242">
        <v>2.0912099288764678</v>
      </c>
      <c r="I35" s="51">
        <v>3.85816183450126E-2</v>
      </c>
      <c r="J35" s="50">
        <v>7.71632366900252E-2</v>
      </c>
      <c r="K35" s="52">
        <v>0.1157448550350378</v>
      </c>
      <c r="L35" s="242">
        <v>1.7805589006012112</v>
      </c>
      <c r="M35" s="242">
        <v>1.9679861532960754</v>
      </c>
    </row>
    <row r="36" spans="1:13" ht="15" customHeight="1">
      <c r="A36" s="48"/>
      <c r="B36" s="184" t="s">
        <v>150</v>
      </c>
      <c r="C36" s="251">
        <v>45.311220280081955</v>
      </c>
      <c r="D36" s="242">
        <v>2.9038887848745429</v>
      </c>
      <c r="E36" s="247">
        <v>39.50344271033287</v>
      </c>
      <c r="F36" s="247">
        <v>51.11899784983104</v>
      </c>
      <c r="G36" s="247">
        <v>36.599553925458324</v>
      </c>
      <c r="H36" s="247">
        <v>54.022886634705586</v>
      </c>
      <c r="I36" s="51">
        <v>6.408763142825892E-2</v>
      </c>
      <c r="J36" s="50">
        <v>0.12817526285651784</v>
      </c>
      <c r="K36" s="52">
        <v>0.19226289428477678</v>
      </c>
      <c r="L36" s="247">
        <v>43.045659266077855</v>
      </c>
      <c r="M36" s="247">
        <v>47.576781294086054</v>
      </c>
    </row>
    <row r="37" spans="1:13" ht="15" customHeight="1">
      <c r="A37" s="48"/>
      <c r="B37" s="184" t="s">
        <v>168</v>
      </c>
      <c r="C37" s="251">
        <v>30.594205451820933</v>
      </c>
      <c r="D37" s="242">
        <v>1.6112660001153207</v>
      </c>
      <c r="E37" s="247">
        <v>27.37167345159029</v>
      </c>
      <c r="F37" s="247">
        <v>33.816737452051576</v>
      </c>
      <c r="G37" s="247">
        <v>25.760407451474972</v>
      </c>
      <c r="H37" s="247">
        <v>35.428003452166898</v>
      </c>
      <c r="I37" s="51">
        <v>5.2665724646868382E-2</v>
      </c>
      <c r="J37" s="50">
        <v>0.10533144929373676</v>
      </c>
      <c r="K37" s="52">
        <v>0.15799717394060514</v>
      </c>
      <c r="L37" s="247">
        <v>29.064495179229887</v>
      </c>
      <c r="M37" s="247">
        <v>32.12391572441198</v>
      </c>
    </row>
    <row r="38" spans="1:13" ht="15" customHeight="1">
      <c r="A38" s="48"/>
      <c r="B38" s="184" t="s">
        <v>151</v>
      </c>
      <c r="C38" s="241">
        <v>0.26326040236055337</v>
      </c>
      <c r="D38" s="49">
        <v>2.1440555322986249E-2</v>
      </c>
      <c r="E38" s="242">
        <v>0.22037929171458087</v>
      </c>
      <c r="F38" s="242">
        <v>0.30614151300652587</v>
      </c>
      <c r="G38" s="242">
        <v>0.19893873639159462</v>
      </c>
      <c r="H38" s="242">
        <v>0.32758206832951209</v>
      </c>
      <c r="I38" s="51">
        <v>8.144238605858363E-2</v>
      </c>
      <c r="J38" s="50">
        <v>0.16288477211716726</v>
      </c>
      <c r="K38" s="52">
        <v>0.2443271581757509</v>
      </c>
      <c r="L38" s="242">
        <v>0.2500973822425257</v>
      </c>
      <c r="M38" s="242">
        <v>0.27642342247858104</v>
      </c>
    </row>
    <row r="39" spans="1:13" ht="15" customHeight="1">
      <c r="A39" s="48"/>
      <c r="B39" s="184" t="s">
        <v>152</v>
      </c>
      <c r="C39" s="241">
        <v>1.3662577891483809</v>
      </c>
      <c r="D39" s="49">
        <v>5.7628491625338722E-2</v>
      </c>
      <c r="E39" s="242">
        <v>1.2510008058977036</v>
      </c>
      <c r="F39" s="242">
        <v>1.4815147723990583</v>
      </c>
      <c r="G39" s="242">
        <v>1.1933723142723647</v>
      </c>
      <c r="H39" s="242">
        <v>1.5391432640243972</v>
      </c>
      <c r="I39" s="51">
        <v>4.2179808293177128E-2</v>
      </c>
      <c r="J39" s="50">
        <v>8.4359616586354255E-2</v>
      </c>
      <c r="K39" s="52">
        <v>0.12653942487953138</v>
      </c>
      <c r="L39" s="242">
        <v>1.2979448996909619</v>
      </c>
      <c r="M39" s="242">
        <v>1.4345706786057999</v>
      </c>
    </row>
    <row r="40" spans="1:13" ht="15" customHeight="1">
      <c r="A40" s="48"/>
      <c r="B40" s="184" t="s">
        <v>153</v>
      </c>
      <c r="C40" s="53">
        <v>4.1470124664517945E-2</v>
      </c>
      <c r="D40" s="49">
        <v>1.8283923744057049E-3</v>
      </c>
      <c r="E40" s="49">
        <v>3.7813339915706533E-2</v>
      </c>
      <c r="F40" s="49">
        <v>4.5126909413329357E-2</v>
      </c>
      <c r="G40" s="49">
        <v>3.5984947541300827E-2</v>
      </c>
      <c r="H40" s="49">
        <v>4.6955301787735063E-2</v>
      </c>
      <c r="I40" s="51">
        <v>4.4089386979106117E-2</v>
      </c>
      <c r="J40" s="50">
        <v>8.8178773958212234E-2</v>
      </c>
      <c r="K40" s="52">
        <v>0.13226816093731836</v>
      </c>
      <c r="L40" s="49">
        <v>3.9396618431292045E-2</v>
      </c>
      <c r="M40" s="49">
        <v>4.3543630897743844E-2</v>
      </c>
    </row>
    <row r="41" spans="1:13" ht="15" customHeight="1">
      <c r="A41" s="48"/>
      <c r="B41" s="184" t="s">
        <v>169</v>
      </c>
      <c r="C41" s="241">
        <v>2.4830525085302337</v>
      </c>
      <c r="D41" s="49">
        <v>0.18290233619495466</v>
      </c>
      <c r="E41" s="242">
        <v>2.1172478361403244</v>
      </c>
      <c r="F41" s="242">
        <v>2.8488571809201431</v>
      </c>
      <c r="G41" s="242">
        <v>1.9343454999453698</v>
      </c>
      <c r="H41" s="242">
        <v>3.0317595171150975</v>
      </c>
      <c r="I41" s="51">
        <v>7.3660277246097403E-2</v>
      </c>
      <c r="J41" s="50">
        <v>0.14732055449219481</v>
      </c>
      <c r="K41" s="52">
        <v>0.22098083173829219</v>
      </c>
      <c r="L41" s="242">
        <v>2.3588998831037222</v>
      </c>
      <c r="M41" s="242">
        <v>2.6072051339567452</v>
      </c>
    </row>
    <row r="42" spans="1:13" ht="15" customHeight="1">
      <c r="A42" s="48"/>
      <c r="B42" s="184" t="s">
        <v>170</v>
      </c>
      <c r="C42" s="53">
        <v>0.9566737724018558</v>
      </c>
      <c r="D42" s="49">
        <v>3.7872351513437888E-2</v>
      </c>
      <c r="E42" s="49">
        <v>0.88092906937498006</v>
      </c>
      <c r="F42" s="49">
        <v>1.0324184754287316</v>
      </c>
      <c r="G42" s="49">
        <v>0.84305671786154213</v>
      </c>
      <c r="H42" s="49">
        <v>1.0702908269421694</v>
      </c>
      <c r="I42" s="51">
        <v>3.9587529841394471E-2</v>
      </c>
      <c r="J42" s="50">
        <v>7.9175059682788942E-2</v>
      </c>
      <c r="K42" s="52">
        <v>0.11876258952418342</v>
      </c>
      <c r="L42" s="49">
        <v>0.90884008378176295</v>
      </c>
      <c r="M42" s="49">
        <v>1.0045074610219487</v>
      </c>
    </row>
    <row r="43" spans="1:13" ht="15" customHeight="1">
      <c r="A43" s="48"/>
      <c r="B43" s="184" t="s">
        <v>171</v>
      </c>
      <c r="C43" s="251">
        <v>26.330417514104202</v>
      </c>
      <c r="D43" s="242">
        <v>1.95192471760478</v>
      </c>
      <c r="E43" s="247">
        <v>22.42656807889464</v>
      </c>
      <c r="F43" s="247">
        <v>30.234266949313763</v>
      </c>
      <c r="G43" s="247">
        <v>20.474643361289861</v>
      </c>
      <c r="H43" s="247">
        <v>32.186191666918539</v>
      </c>
      <c r="I43" s="51">
        <v>7.4131931882933808E-2</v>
      </c>
      <c r="J43" s="50">
        <v>0.14826386376586762</v>
      </c>
      <c r="K43" s="52">
        <v>0.22239579564880141</v>
      </c>
      <c r="L43" s="247">
        <v>25.01389663839899</v>
      </c>
      <c r="M43" s="247">
        <v>27.646938389809414</v>
      </c>
    </row>
    <row r="44" spans="1:13" ht="15" customHeight="1">
      <c r="A44" s="48"/>
      <c r="B44" s="184" t="s">
        <v>154</v>
      </c>
      <c r="C44" s="251">
        <v>38.435475359672026</v>
      </c>
      <c r="D44" s="242">
        <v>1.7047685883296873</v>
      </c>
      <c r="E44" s="247">
        <v>35.025938183012649</v>
      </c>
      <c r="F44" s="247">
        <v>41.845012536331403</v>
      </c>
      <c r="G44" s="247">
        <v>33.321169594682964</v>
      </c>
      <c r="H44" s="247">
        <v>43.549781124661088</v>
      </c>
      <c r="I44" s="51">
        <v>4.4354039396593381E-2</v>
      </c>
      <c r="J44" s="50">
        <v>8.8708078793186762E-2</v>
      </c>
      <c r="K44" s="52">
        <v>0.13306211818978014</v>
      </c>
      <c r="L44" s="247">
        <v>36.513701591688424</v>
      </c>
      <c r="M44" s="247">
        <v>40.357249127655628</v>
      </c>
    </row>
    <row r="45" spans="1:13" ht="15" customHeight="1">
      <c r="A45" s="48"/>
      <c r="B45" s="184" t="s">
        <v>172</v>
      </c>
      <c r="C45" s="245">
        <v>72.07969554485932</v>
      </c>
      <c r="D45" s="247">
        <v>2.4750161330825264</v>
      </c>
      <c r="E45" s="246">
        <v>67.129663278694267</v>
      </c>
      <c r="F45" s="246">
        <v>77.029727811024372</v>
      </c>
      <c r="G45" s="246">
        <v>64.654647145611733</v>
      </c>
      <c r="H45" s="246">
        <v>79.504743944106906</v>
      </c>
      <c r="I45" s="51">
        <v>3.4337216803894267E-2</v>
      </c>
      <c r="J45" s="50">
        <v>6.8674433607788535E-2</v>
      </c>
      <c r="K45" s="52">
        <v>0.10301165041168281</v>
      </c>
      <c r="L45" s="246">
        <v>68.475710767616349</v>
      </c>
      <c r="M45" s="246">
        <v>75.68368032210229</v>
      </c>
    </row>
    <row r="46" spans="1:13" ht="15" customHeight="1">
      <c r="A46" s="48"/>
      <c r="B46" s="184" t="s">
        <v>173</v>
      </c>
      <c r="C46" s="53">
        <v>9.1589975484040784E-2</v>
      </c>
      <c r="D46" s="49">
        <v>2.5653113817150478E-3</v>
      </c>
      <c r="E46" s="49">
        <v>8.6459352720610685E-2</v>
      </c>
      <c r="F46" s="49">
        <v>9.6720598247470882E-2</v>
      </c>
      <c r="G46" s="49">
        <v>8.3894041338895636E-2</v>
      </c>
      <c r="H46" s="49">
        <v>9.9285909629185931E-2</v>
      </c>
      <c r="I46" s="51">
        <v>2.8008647978752257E-2</v>
      </c>
      <c r="J46" s="50">
        <v>5.6017295957504515E-2</v>
      </c>
      <c r="K46" s="52">
        <v>8.4025943936256772E-2</v>
      </c>
      <c r="L46" s="49">
        <v>8.7010476709838747E-2</v>
      </c>
      <c r="M46" s="49">
        <v>9.6169474258242821E-2</v>
      </c>
    </row>
    <row r="47" spans="1:13" ht="15" customHeight="1">
      <c r="A47" s="48"/>
      <c r="B47" s="184" t="s">
        <v>174</v>
      </c>
      <c r="C47" s="251">
        <v>13.332631885070384</v>
      </c>
      <c r="D47" s="242">
        <v>1.1307085574149849</v>
      </c>
      <c r="E47" s="247">
        <v>11.071214770240415</v>
      </c>
      <c r="F47" s="247">
        <v>15.594048999900354</v>
      </c>
      <c r="G47" s="247">
        <v>9.9405062128254293</v>
      </c>
      <c r="H47" s="247">
        <v>16.724757557315339</v>
      </c>
      <c r="I47" s="51">
        <v>8.4807603417081504E-2</v>
      </c>
      <c r="J47" s="50">
        <v>0.16961520683416301</v>
      </c>
      <c r="K47" s="52">
        <v>0.25442281025124452</v>
      </c>
      <c r="L47" s="247">
        <v>12.666000290816864</v>
      </c>
      <c r="M47" s="247">
        <v>13.999263479323904</v>
      </c>
    </row>
    <row r="48" spans="1:13" s="47" customFormat="1" ht="15" customHeight="1">
      <c r="A48" s="48"/>
      <c r="B48" s="184" t="s">
        <v>155</v>
      </c>
      <c r="C48" s="251">
        <v>10.229129149680579</v>
      </c>
      <c r="D48" s="242">
        <v>0.53281125195221823</v>
      </c>
      <c r="E48" s="247">
        <v>9.1635066457761436</v>
      </c>
      <c r="F48" s="247">
        <v>11.294751653585015</v>
      </c>
      <c r="G48" s="247">
        <v>8.6306953938239239</v>
      </c>
      <c r="H48" s="247">
        <v>11.827562905537235</v>
      </c>
      <c r="I48" s="51">
        <v>5.2087645405166881E-2</v>
      </c>
      <c r="J48" s="50">
        <v>0.10417529081033376</v>
      </c>
      <c r="K48" s="52">
        <v>0.15626293621550064</v>
      </c>
      <c r="L48" s="247">
        <v>9.7176726921965511</v>
      </c>
      <c r="M48" s="247">
        <v>10.740585607164608</v>
      </c>
    </row>
    <row r="49" spans="1:13" ht="15" customHeight="1">
      <c r="A49" s="48"/>
      <c r="B49" s="184" t="s">
        <v>156</v>
      </c>
      <c r="C49" s="245">
        <v>99.078819462280549</v>
      </c>
      <c r="D49" s="247">
        <v>3.1828575927682539</v>
      </c>
      <c r="E49" s="246">
        <v>92.713104276744048</v>
      </c>
      <c r="F49" s="246">
        <v>105.44453464781705</v>
      </c>
      <c r="G49" s="246">
        <v>89.53024668397579</v>
      </c>
      <c r="H49" s="246">
        <v>108.62739224058531</v>
      </c>
      <c r="I49" s="51">
        <v>3.2124500574817326E-2</v>
      </c>
      <c r="J49" s="50">
        <v>6.4249001149634652E-2</v>
      </c>
      <c r="K49" s="52">
        <v>9.6373501724451971E-2</v>
      </c>
      <c r="L49" s="246">
        <v>94.12487848916652</v>
      </c>
      <c r="M49" s="246">
        <v>104.03276043539458</v>
      </c>
    </row>
    <row r="50" spans="1:13" ht="15" customHeight="1">
      <c r="A50" s="48"/>
      <c r="B50" s="184" t="s">
        <v>220</v>
      </c>
      <c r="C50" s="53">
        <v>9.7975426690131238E-3</v>
      </c>
      <c r="D50" s="49">
        <v>4.7819275790308616E-4</v>
      </c>
      <c r="E50" s="49">
        <v>8.8411571532069511E-3</v>
      </c>
      <c r="F50" s="49">
        <v>1.0753928184819296E-2</v>
      </c>
      <c r="G50" s="49">
        <v>8.3629643953038648E-3</v>
      </c>
      <c r="H50" s="49">
        <v>1.1232120942722383E-2</v>
      </c>
      <c r="I50" s="51">
        <v>4.880741774317305E-2</v>
      </c>
      <c r="J50" s="50">
        <v>9.7614835486346099E-2</v>
      </c>
      <c r="K50" s="52">
        <v>0.14642225322951916</v>
      </c>
      <c r="L50" s="49">
        <v>9.3076655355624673E-3</v>
      </c>
      <c r="M50" s="49">
        <v>1.028741980246378E-2</v>
      </c>
    </row>
    <row r="51" spans="1:13" ht="15" customHeight="1">
      <c r="A51" s="48"/>
      <c r="B51" s="184" t="s">
        <v>221</v>
      </c>
      <c r="C51" s="241">
        <v>2.6537817492146605</v>
      </c>
      <c r="D51" s="49">
        <v>0.18222986124190993</v>
      </c>
      <c r="E51" s="242">
        <v>2.2893220267308405</v>
      </c>
      <c r="F51" s="242">
        <v>3.0182414716984804</v>
      </c>
      <c r="G51" s="242">
        <v>2.1070921654889307</v>
      </c>
      <c r="H51" s="242">
        <v>3.2004713329403902</v>
      </c>
      <c r="I51" s="51">
        <v>6.8667990989024486E-2</v>
      </c>
      <c r="J51" s="50">
        <v>0.13733598197804897</v>
      </c>
      <c r="K51" s="52">
        <v>0.20600397296707346</v>
      </c>
      <c r="L51" s="242">
        <v>2.5210926617539275</v>
      </c>
      <c r="M51" s="242">
        <v>2.7864708366753934</v>
      </c>
    </row>
    <row r="52" spans="1:13" ht="15" customHeight="1">
      <c r="A52" s="48"/>
      <c r="B52" s="184" t="s">
        <v>175</v>
      </c>
      <c r="C52" s="251">
        <v>12.930991271188613</v>
      </c>
      <c r="D52" s="242">
        <v>0.61236385674250882</v>
      </c>
      <c r="E52" s="247">
        <v>11.706263557703595</v>
      </c>
      <c r="F52" s="247">
        <v>14.155718984673632</v>
      </c>
      <c r="G52" s="247">
        <v>11.093899700961087</v>
      </c>
      <c r="H52" s="247">
        <v>14.76808284141614</v>
      </c>
      <c r="I52" s="51">
        <v>4.7356296505041293E-2</v>
      </c>
      <c r="J52" s="50">
        <v>9.4712593010082585E-2</v>
      </c>
      <c r="K52" s="52">
        <v>0.14206888951512386</v>
      </c>
      <c r="L52" s="247">
        <v>12.284441707629183</v>
      </c>
      <c r="M52" s="247">
        <v>13.577540834748044</v>
      </c>
    </row>
    <row r="53" spans="1:13" ht="15" customHeight="1">
      <c r="A53" s="48"/>
      <c r="B53" s="184" t="s">
        <v>157</v>
      </c>
      <c r="C53" s="241">
        <v>7.3445635059912497</v>
      </c>
      <c r="D53" s="49">
        <v>0.43679256550376566</v>
      </c>
      <c r="E53" s="242">
        <v>6.4709783749837184</v>
      </c>
      <c r="F53" s="242">
        <v>8.2181486369987802</v>
      </c>
      <c r="G53" s="242">
        <v>6.0341858094799523</v>
      </c>
      <c r="H53" s="242">
        <v>8.6549412025025472</v>
      </c>
      <c r="I53" s="51">
        <v>5.9471548601554979E-2</v>
      </c>
      <c r="J53" s="50">
        <v>0.11894309720310996</v>
      </c>
      <c r="K53" s="52">
        <v>0.17841464580466493</v>
      </c>
      <c r="L53" s="242">
        <v>6.9773353306916874</v>
      </c>
      <c r="M53" s="242">
        <v>7.7117916812908121</v>
      </c>
    </row>
    <row r="54" spans="1:13" ht="15" customHeight="1">
      <c r="A54" s="48"/>
      <c r="B54" s="184" t="s">
        <v>176</v>
      </c>
      <c r="C54" s="241">
        <v>8.9453538562945205</v>
      </c>
      <c r="D54" s="49">
        <v>0.66615833360820564</v>
      </c>
      <c r="E54" s="242">
        <v>7.613037189078109</v>
      </c>
      <c r="F54" s="242">
        <v>10.277670523510931</v>
      </c>
      <c r="G54" s="242">
        <v>6.9468788554699037</v>
      </c>
      <c r="H54" s="242">
        <v>10.943828857119136</v>
      </c>
      <c r="I54" s="51">
        <v>7.4469757631717856E-2</v>
      </c>
      <c r="J54" s="50">
        <v>0.14893951526343571</v>
      </c>
      <c r="K54" s="52">
        <v>0.22340927289515355</v>
      </c>
      <c r="L54" s="242">
        <v>8.498086163479794</v>
      </c>
      <c r="M54" s="242">
        <v>9.3926215491092471</v>
      </c>
    </row>
    <row r="55" spans="1:13" ht="15" customHeight="1">
      <c r="A55" s="48"/>
      <c r="B55" s="184" t="s">
        <v>158</v>
      </c>
      <c r="C55" s="245">
        <v>280.07939721278166</v>
      </c>
      <c r="D55" s="246">
        <v>8.0313202896567049</v>
      </c>
      <c r="E55" s="246">
        <v>264.01675663346828</v>
      </c>
      <c r="F55" s="246">
        <v>296.14203779209504</v>
      </c>
      <c r="G55" s="246">
        <v>255.98543634381156</v>
      </c>
      <c r="H55" s="246">
        <v>304.17335808175176</v>
      </c>
      <c r="I55" s="51">
        <v>2.8675155579384361E-2</v>
      </c>
      <c r="J55" s="50">
        <v>5.7350311158768721E-2</v>
      </c>
      <c r="K55" s="52">
        <v>8.6025466738153089E-2</v>
      </c>
      <c r="L55" s="246">
        <v>266.07542735214258</v>
      </c>
      <c r="M55" s="246">
        <v>294.08336707342073</v>
      </c>
    </row>
    <row r="56" spans="1:13" ht="15" customHeight="1">
      <c r="A56" s="48"/>
      <c r="B56" s="184" t="s">
        <v>177</v>
      </c>
      <c r="C56" s="241">
        <v>1.8328816222525002</v>
      </c>
      <c r="D56" s="49">
        <v>0.14410574291661363</v>
      </c>
      <c r="E56" s="242">
        <v>1.544670136419273</v>
      </c>
      <c r="F56" s="242">
        <v>2.1210931080857276</v>
      </c>
      <c r="G56" s="242">
        <v>1.4005643935026593</v>
      </c>
      <c r="H56" s="242">
        <v>2.2651988510023413</v>
      </c>
      <c r="I56" s="51">
        <v>7.8622504130690357E-2</v>
      </c>
      <c r="J56" s="50">
        <v>0.15724500826138071</v>
      </c>
      <c r="K56" s="52">
        <v>0.23586751239207107</v>
      </c>
      <c r="L56" s="242">
        <v>1.7412375411398751</v>
      </c>
      <c r="M56" s="242">
        <v>1.9245257033651253</v>
      </c>
    </row>
    <row r="57" spans="1:13" ht="15" customHeight="1">
      <c r="A57" s="48"/>
      <c r="B57" s="184" t="s">
        <v>159</v>
      </c>
      <c r="C57" s="241">
        <v>0.7653790565549845</v>
      </c>
      <c r="D57" s="49">
        <v>3.0898601090110389E-2</v>
      </c>
      <c r="E57" s="242">
        <v>0.70358185437476373</v>
      </c>
      <c r="F57" s="242">
        <v>0.82717625873520528</v>
      </c>
      <c r="G57" s="242">
        <v>0.67268325328465339</v>
      </c>
      <c r="H57" s="242">
        <v>0.85807485982531562</v>
      </c>
      <c r="I57" s="51">
        <v>4.0370324776309904E-2</v>
      </c>
      <c r="J57" s="50">
        <v>8.0740649552619809E-2</v>
      </c>
      <c r="K57" s="52">
        <v>0.12111097432892971</v>
      </c>
      <c r="L57" s="242">
        <v>0.72711010372723528</v>
      </c>
      <c r="M57" s="242">
        <v>0.80364800938273373</v>
      </c>
    </row>
    <row r="58" spans="1:13" ht="15" customHeight="1">
      <c r="A58" s="48"/>
      <c r="B58" s="184" t="s">
        <v>222</v>
      </c>
      <c r="C58" s="241">
        <v>0.12143772770866665</v>
      </c>
      <c r="D58" s="242">
        <v>2.7890851084280147E-2</v>
      </c>
      <c r="E58" s="242">
        <v>6.5656025540106355E-2</v>
      </c>
      <c r="F58" s="242">
        <v>0.17721942987722694</v>
      </c>
      <c r="G58" s="242">
        <v>3.7765174455826209E-2</v>
      </c>
      <c r="H58" s="242">
        <v>0.20511028096150707</v>
      </c>
      <c r="I58" s="51">
        <v>0.22967204352827872</v>
      </c>
      <c r="J58" s="50">
        <v>0.45934408705655744</v>
      </c>
      <c r="K58" s="52">
        <v>0.68901613058483613</v>
      </c>
      <c r="L58" s="242">
        <v>0.11536584132323331</v>
      </c>
      <c r="M58" s="242">
        <v>0.12750961409409997</v>
      </c>
    </row>
    <row r="59" spans="1:13" ht="15" customHeight="1">
      <c r="A59" s="48"/>
      <c r="B59" s="184" t="s">
        <v>160</v>
      </c>
      <c r="C59" s="251">
        <v>12.296821355595618</v>
      </c>
      <c r="D59" s="242">
        <v>0.75579902574476499</v>
      </c>
      <c r="E59" s="247">
        <v>10.785223304106088</v>
      </c>
      <c r="F59" s="247">
        <v>13.808419407085148</v>
      </c>
      <c r="G59" s="247">
        <v>10.029424278361324</v>
      </c>
      <c r="H59" s="247">
        <v>14.564218432829913</v>
      </c>
      <c r="I59" s="51">
        <v>6.1462958913430239E-2</v>
      </c>
      <c r="J59" s="50">
        <v>0.12292591782686048</v>
      </c>
      <c r="K59" s="52">
        <v>0.18438887674029072</v>
      </c>
      <c r="L59" s="247">
        <v>11.681980287815838</v>
      </c>
      <c r="M59" s="247">
        <v>12.911662423375398</v>
      </c>
    </row>
    <row r="60" spans="1:13" ht="15" customHeight="1">
      <c r="A60" s="48"/>
      <c r="B60" s="184" t="s">
        <v>161</v>
      </c>
      <c r="C60" s="53">
        <v>0.59256032293832872</v>
      </c>
      <c r="D60" s="49">
        <v>2.1210810068553305E-2</v>
      </c>
      <c r="E60" s="49">
        <v>0.55013870280122212</v>
      </c>
      <c r="F60" s="49">
        <v>0.63498194307543532</v>
      </c>
      <c r="G60" s="49">
        <v>0.52892789273266883</v>
      </c>
      <c r="H60" s="49">
        <v>0.65619275314398862</v>
      </c>
      <c r="I60" s="51">
        <v>3.5795191219309568E-2</v>
      </c>
      <c r="J60" s="50">
        <v>7.1590382438619135E-2</v>
      </c>
      <c r="K60" s="52">
        <v>0.1073855736579287</v>
      </c>
      <c r="L60" s="49">
        <v>0.56293230679141226</v>
      </c>
      <c r="M60" s="49">
        <v>0.62218833908524518</v>
      </c>
    </row>
    <row r="61" spans="1:13" ht="15" customHeight="1">
      <c r="A61" s="48"/>
      <c r="B61" s="184" t="s">
        <v>178</v>
      </c>
      <c r="C61" s="241">
        <v>0.52145702423636886</v>
      </c>
      <c r="D61" s="49">
        <v>2.9172533706693135E-2</v>
      </c>
      <c r="E61" s="242">
        <v>0.46311195682298256</v>
      </c>
      <c r="F61" s="242">
        <v>0.57980209164975516</v>
      </c>
      <c r="G61" s="242">
        <v>0.43393942311628947</v>
      </c>
      <c r="H61" s="242">
        <v>0.60897462535644831</v>
      </c>
      <c r="I61" s="51">
        <v>5.5944272204241419E-2</v>
      </c>
      <c r="J61" s="50">
        <v>0.11188854440848284</v>
      </c>
      <c r="K61" s="52">
        <v>0.16783281661272426</v>
      </c>
      <c r="L61" s="242">
        <v>0.4953841730245504</v>
      </c>
      <c r="M61" s="242">
        <v>0.54752987544818732</v>
      </c>
    </row>
    <row r="62" spans="1:13" ht="15" customHeight="1">
      <c r="A62" s="48"/>
      <c r="B62" s="184" t="s">
        <v>162</v>
      </c>
      <c r="C62" s="241">
        <v>0.25419135054212028</v>
      </c>
      <c r="D62" s="242">
        <v>3.5665290525302679E-2</v>
      </c>
      <c r="E62" s="242">
        <v>0.18286076949151492</v>
      </c>
      <c r="F62" s="242">
        <v>0.32552193159272563</v>
      </c>
      <c r="G62" s="242">
        <v>0.14719547896621224</v>
      </c>
      <c r="H62" s="242">
        <v>0.36118722211802834</v>
      </c>
      <c r="I62" s="51">
        <v>0.14030882816916634</v>
      </c>
      <c r="J62" s="50">
        <v>0.28061765633833269</v>
      </c>
      <c r="K62" s="52">
        <v>0.42092648450749903</v>
      </c>
      <c r="L62" s="242">
        <v>0.24148178301501427</v>
      </c>
      <c r="M62" s="242">
        <v>0.26690091806922628</v>
      </c>
    </row>
    <row r="63" spans="1:13" ht="15" customHeight="1">
      <c r="A63" s="48"/>
      <c r="B63" s="184" t="s">
        <v>135</v>
      </c>
      <c r="C63" s="241">
        <v>2.1802346493985967</v>
      </c>
      <c r="D63" s="49">
        <v>0.16557493759678149</v>
      </c>
      <c r="E63" s="242">
        <v>1.8490847742050338</v>
      </c>
      <c r="F63" s="242">
        <v>2.5113845245921596</v>
      </c>
      <c r="G63" s="242">
        <v>1.6835098366082522</v>
      </c>
      <c r="H63" s="242">
        <v>2.676959462188941</v>
      </c>
      <c r="I63" s="51">
        <v>7.5943631866622355E-2</v>
      </c>
      <c r="J63" s="50">
        <v>0.15188726373324471</v>
      </c>
      <c r="K63" s="52">
        <v>0.22783089559986708</v>
      </c>
      <c r="L63" s="242">
        <v>2.0712229169286669</v>
      </c>
      <c r="M63" s="242">
        <v>2.2892463818685265</v>
      </c>
    </row>
    <row r="64" spans="1:13" ht="15" customHeight="1">
      <c r="A64" s="48"/>
      <c r="B64" s="184" t="s">
        <v>179</v>
      </c>
      <c r="C64" s="245">
        <v>91.975147093133288</v>
      </c>
      <c r="D64" s="247">
        <v>2.7958543465579404</v>
      </c>
      <c r="E64" s="246">
        <v>86.383438400017411</v>
      </c>
      <c r="F64" s="246">
        <v>97.566855786249164</v>
      </c>
      <c r="G64" s="246">
        <v>83.587584053459466</v>
      </c>
      <c r="H64" s="246">
        <v>100.36271013280711</v>
      </c>
      <c r="I64" s="51">
        <v>3.0397932864699644E-2</v>
      </c>
      <c r="J64" s="50">
        <v>6.0795865729399289E-2</v>
      </c>
      <c r="K64" s="52">
        <v>9.1193798594098929E-2</v>
      </c>
      <c r="L64" s="246">
        <v>87.376389738476618</v>
      </c>
      <c r="M64" s="246">
        <v>96.573904447789957</v>
      </c>
    </row>
    <row r="65" spans="1:13" ht="15" customHeight="1">
      <c r="A65" s="48"/>
      <c r="B65" s="184" t="s">
        <v>223</v>
      </c>
      <c r="C65" s="251">
        <v>31.459190485114998</v>
      </c>
      <c r="D65" s="242">
        <v>2.430029148073626</v>
      </c>
      <c r="E65" s="247">
        <v>26.599132188967747</v>
      </c>
      <c r="F65" s="247">
        <v>36.319248781262253</v>
      </c>
      <c r="G65" s="247">
        <v>24.169103040894122</v>
      </c>
      <c r="H65" s="247">
        <v>38.749277929335875</v>
      </c>
      <c r="I65" s="51">
        <v>7.7243854994406197E-2</v>
      </c>
      <c r="J65" s="50">
        <v>0.15448770998881239</v>
      </c>
      <c r="K65" s="52">
        <v>0.23173156498321859</v>
      </c>
      <c r="L65" s="247">
        <v>29.886230960859248</v>
      </c>
      <c r="M65" s="247">
        <v>33.032150009370746</v>
      </c>
    </row>
    <row r="66" spans="1:13" ht="15" customHeight="1">
      <c r="A66" s="48"/>
      <c r="B66" s="184" t="s">
        <v>163</v>
      </c>
      <c r="C66" s="251">
        <v>18.30273662598989</v>
      </c>
      <c r="D66" s="242">
        <v>1.2982322578022591</v>
      </c>
      <c r="E66" s="247">
        <v>15.706272110385372</v>
      </c>
      <c r="F66" s="247">
        <v>20.899201141594411</v>
      </c>
      <c r="G66" s="247">
        <v>14.408039852583112</v>
      </c>
      <c r="H66" s="247">
        <v>22.197433399396669</v>
      </c>
      <c r="I66" s="51">
        <v>7.0931046232658404E-2</v>
      </c>
      <c r="J66" s="50">
        <v>0.14186209246531681</v>
      </c>
      <c r="K66" s="52">
        <v>0.21279313869797523</v>
      </c>
      <c r="L66" s="247">
        <v>17.387599794690395</v>
      </c>
      <c r="M66" s="247">
        <v>19.217873457289386</v>
      </c>
    </row>
    <row r="67" spans="1:13" ht="15" customHeight="1">
      <c r="A67" s="48"/>
      <c r="B67" s="184" t="s">
        <v>164</v>
      </c>
      <c r="C67" s="241">
        <v>1.7247433614407821</v>
      </c>
      <c r="D67" s="49">
        <v>0.14539367434034747</v>
      </c>
      <c r="E67" s="242">
        <v>1.4339560127600872</v>
      </c>
      <c r="F67" s="242">
        <v>2.0155307101214772</v>
      </c>
      <c r="G67" s="242">
        <v>1.2885623384197396</v>
      </c>
      <c r="H67" s="242">
        <v>2.1609243844618247</v>
      </c>
      <c r="I67" s="51">
        <v>8.4298729649199156E-2</v>
      </c>
      <c r="J67" s="50">
        <v>0.16859745929839831</v>
      </c>
      <c r="K67" s="52">
        <v>0.25289618894759747</v>
      </c>
      <c r="L67" s="242">
        <v>1.638506193368743</v>
      </c>
      <c r="M67" s="242">
        <v>1.8109805295128212</v>
      </c>
    </row>
    <row r="68" spans="1:13" ht="15" customHeight="1">
      <c r="A68" s="48"/>
      <c r="B68" s="184" t="s">
        <v>180</v>
      </c>
      <c r="C68" s="245">
        <v>69.491344341160485</v>
      </c>
      <c r="D68" s="247">
        <v>2.6498440664595106</v>
      </c>
      <c r="E68" s="246">
        <v>64.191656208241469</v>
      </c>
      <c r="F68" s="246">
        <v>74.791032474079501</v>
      </c>
      <c r="G68" s="246">
        <v>61.541812141781953</v>
      </c>
      <c r="H68" s="246">
        <v>77.440876540539023</v>
      </c>
      <c r="I68" s="51">
        <v>3.813200178500474E-2</v>
      </c>
      <c r="J68" s="50">
        <v>7.6264003570009481E-2</v>
      </c>
      <c r="K68" s="52">
        <v>0.11439600535501422</v>
      </c>
      <c r="L68" s="246">
        <v>66.016777124102461</v>
      </c>
      <c r="M68" s="246">
        <v>72.965911558218508</v>
      </c>
    </row>
    <row r="69" spans="1:13" ht="15" customHeight="1">
      <c r="A69" s="48"/>
      <c r="B69" s="184" t="s">
        <v>184</v>
      </c>
      <c r="C69" s="245">
        <v>182.90308732341987</v>
      </c>
      <c r="D69" s="246">
        <v>8.2691455387230697</v>
      </c>
      <c r="E69" s="246">
        <v>166.36479624597374</v>
      </c>
      <c r="F69" s="246">
        <v>199.441378400866</v>
      </c>
      <c r="G69" s="246">
        <v>158.09565070725066</v>
      </c>
      <c r="H69" s="246">
        <v>207.71052393958908</v>
      </c>
      <c r="I69" s="51">
        <v>4.5210530121348284E-2</v>
      </c>
      <c r="J69" s="50">
        <v>9.0421060242696569E-2</v>
      </c>
      <c r="K69" s="52">
        <v>0.13563159036404485</v>
      </c>
      <c r="L69" s="246">
        <v>173.75793295724887</v>
      </c>
      <c r="M69" s="246">
        <v>192.04824168959087</v>
      </c>
    </row>
    <row r="70" spans="1:13" ht="15" customHeight="1">
      <c r="A70" s="48"/>
      <c r="B70" s="39" t="s">
        <v>205</v>
      </c>
      <c r="C70" s="174"/>
      <c r="D70" s="185"/>
      <c r="E70" s="185"/>
      <c r="F70" s="185"/>
      <c r="G70" s="185"/>
      <c r="H70" s="185"/>
      <c r="I70" s="186"/>
      <c r="J70" s="186"/>
      <c r="K70" s="186"/>
      <c r="L70" s="185"/>
      <c r="M70" s="187"/>
    </row>
    <row r="71" spans="1:13" ht="15" customHeight="1">
      <c r="A71" s="48"/>
      <c r="B71" s="184" t="s">
        <v>214</v>
      </c>
      <c r="C71" s="53">
        <v>0.26893599261259193</v>
      </c>
      <c r="D71" s="49">
        <v>2.8024750280190577E-2</v>
      </c>
      <c r="E71" s="49">
        <v>0.21288649205221077</v>
      </c>
      <c r="F71" s="49">
        <v>0.32498549317297309</v>
      </c>
      <c r="G71" s="49">
        <v>0.18486174177202019</v>
      </c>
      <c r="H71" s="49">
        <v>0.35301024345316367</v>
      </c>
      <c r="I71" s="51">
        <v>0.10420602318024731</v>
      </c>
      <c r="J71" s="50">
        <v>0.20841204636049462</v>
      </c>
      <c r="K71" s="52">
        <v>0.31261806954074195</v>
      </c>
      <c r="L71" s="49">
        <v>0.25548919298196232</v>
      </c>
      <c r="M71" s="49">
        <v>0.28238279224322155</v>
      </c>
    </row>
    <row r="72" spans="1:13" ht="15" customHeight="1">
      <c r="A72" s="48"/>
      <c r="B72" s="184" t="s">
        <v>136</v>
      </c>
      <c r="C72" s="241">
        <v>1.126035050571772</v>
      </c>
      <c r="D72" s="49">
        <v>6.9747632901274378E-2</v>
      </c>
      <c r="E72" s="242">
        <v>0.98653978476922322</v>
      </c>
      <c r="F72" s="242">
        <v>1.2655303163743208</v>
      </c>
      <c r="G72" s="242">
        <v>0.91679215186794893</v>
      </c>
      <c r="H72" s="242">
        <v>1.3352779492755951</v>
      </c>
      <c r="I72" s="51">
        <v>6.1940907492940206E-2</v>
      </c>
      <c r="J72" s="50">
        <v>0.12388181498588041</v>
      </c>
      <c r="K72" s="52">
        <v>0.18582272247882062</v>
      </c>
      <c r="L72" s="242">
        <v>1.0697332980431833</v>
      </c>
      <c r="M72" s="242">
        <v>1.1823368031003607</v>
      </c>
    </row>
    <row r="73" spans="1:13" ht="15" customHeight="1">
      <c r="A73" s="48"/>
      <c r="B73" s="184" t="s">
        <v>215</v>
      </c>
      <c r="C73" s="245">
        <v>153.17625681104741</v>
      </c>
      <c r="D73" s="246">
        <v>5.320009170717074</v>
      </c>
      <c r="E73" s="246">
        <v>142.53623846961327</v>
      </c>
      <c r="F73" s="246">
        <v>163.81627515248155</v>
      </c>
      <c r="G73" s="246">
        <v>137.2162292988962</v>
      </c>
      <c r="H73" s="246">
        <v>169.13628432319862</v>
      </c>
      <c r="I73" s="51">
        <v>3.4731291137892487E-2</v>
      </c>
      <c r="J73" s="50">
        <v>6.9462582275784973E-2</v>
      </c>
      <c r="K73" s="52">
        <v>0.10419387341367746</v>
      </c>
      <c r="L73" s="246">
        <v>145.51744397049504</v>
      </c>
      <c r="M73" s="246">
        <v>160.83506965159978</v>
      </c>
    </row>
    <row r="74" spans="1:13" ht="15" customHeight="1">
      <c r="A74" s="48"/>
      <c r="B74" s="184" t="s">
        <v>224</v>
      </c>
      <c r="C74" s="251" t="s">
        <v>95</v>
      </c>
      <c r="D74" s="247" t="s">
        <v>94</v>
      </c>
      <c r="E74" s="247" t="s">
        <v>94</v>
      </c>
      <c r="F74" s="247" t="s">
        <v>94</v>
      </c>
      <c r="G74" s="247" t="s">
        <v>94</v>
      </c>
      <c r="H74" s="247" t="s">
        <v>94</v>
      </c>
      <c r="I74" s="51" t="s">
        <v>94</v>
      </c>
      <c r="J74" s="50" t="s">
        <v>94</v>
      </c>
      <c r="K74" s="52" t="s">
        <v>94</v>
      </c>
      <c r="L74" s="247" t="s">
        <v>94</v>
      </c>
      <c r="M74" s="247" t="s">
        <v>94</v>
      </c>
    </row>
    <row r="75" spans="1:13" ht="15" customHeight="1">
      <c r="A75" s="48"/>
      <c r="B75" s="184" t="s">
        <v>137</v>
      </c>
      <c r="C75" s="245">
        <v>71.933718826717808</v>
      </c>
      <c r="D75" s="247">
        <v>6.162746524473631</v>
      </c>
      <c r="E75" s="246">
        <v>59.608225777770542</v>
      </c>
      <c r="F75" s="246">
        <v>84.259211875665073</v>
      </c>
      <c r="G75" s="246">
        <v>53.445479253296917</v>
      </c>
      <c r="H75" s="246">
        <v>90.421958400138692</v>
      </c>
      <c r="I75" s="51">
        <v>8.5672569484683006E-2</v>
      </c>
      <c r="J75" s="50">
        <v>0.17134513896936601</v>
      </c>
      <c r="K75" s="52">
        <v>0.25701770845404903</v>
      </c>
      <c r="L75" s="246">
        <v>68.337032885381916</v>
      </c>
      <c r="M75" s="246">
        <v>75.5304047680537</v>
      </c>
    </row>
    <row r="76" spans="1:13" ht="15" customHeight="1">
      <c r="A76" s="48"/>
      <c r="B76" s="184" t="s">
        <v>138</v>
      </c>
      <c r="C76" s="241">
        <v>0.93286615818952545</v>
      </c>
      <c r="D76" s="49">
        <v>7.1813811001734784E-2</v>
      </c>
      <c r="E76" s="242">
        <v>0.78923853618605588</v>
      </c>
      <c r="F76" s="242">
        <v>1.076493780192995</v>
      </c>
      <c r="G76" s="242">
        <v>0.7174247251843211</v>
      </c>
      <c r="H76" s="242">
        <v>1.1483075911947298</v>
      </c>
      <c r="I76" s="51">
        <v>7.698190182084487E-2</v>
      </c>
      <c r="J76" s="50">
        <v>0.15396380364168974</v>
      </c>
      <c r="K76" s="52">
        <v>0.23094570546253462</v>
      </c>
      <c r="L76" s="242">
        <v>0.88622285028004921</v>
      </c>
      <c r="M76" s="242">
        <v>0.97950946609900169</v>
      </c>
    </row>
    <row r="77" spans="1:13" ht="15" customHeight="1">
      <c r="A77" s="48"/>
      <c r="B77" s="184" t="s">
        <v>216</v>
      </c>
      <c r="C77" s="241">
        <v>6.8277764505146168</v>
      </c>
      <c r="D77" s="49">
        <v>0.66990483745078389</v>
      </c>
      <c r="E77" s="242">
        <v>5.4879667756130495</v>
      </c>
      <c r="F77" s="242">
        <v>8.1675861254161841</v>
      </c>
      <c r="G77" s="242">
        <v>4.8180619381622654</v>
      </c>
      <c r="H77" s="242">
        <v>8.8374909628669691</v>
      </c>
      <c r="I77" s="51">
        <v>9.8114641319326207E-2</v>
      </c>
      <c r="J77" s="50">
        <v>0.19622928263865241</v>
      </c>
      <c r="K77" s="52">
        <v>0.29434392395797859</v>
      </c>
      <c r="L77" s="242">
        <v>6.4863876279888864</v>
      </c>
      <c r="M77" s="242">
        <v>7.1691652730403472</v>
      </c>
    </row>
    <row r="78" spans="1:13" ht="15" customHeight="1">
      <c r="A78" s="48"/>
      <c r="B78" s="184" t="s">
        <v>139</v>
      </c>
      <c r="C78" s="53">
        <v>0.43655536669898276</v>
      </c>
      <c r="D78" s="49">
        <v>4.0345438749434435E-2</v>
      </c>
      <c r="E78" s="49">
        <v>0.35586448920011388</v>
      </c>
      <c r="F78" s="49">
        <v>0.51724624419785159</v>
      </c>
      <c r="G78" s="49">
        <v>0.31551905045067946</v>
      </c>
      <c r="H78" s="49">
        <v>0.557591682947286</v>
      </c>
      <c r="I78" s="51">
        <v>9.241769046273976E-2</v>
      </c>
      <c r="J78" s="50">
        <v>0.18483538092547952</v>
      </c>
      <c r="K78" s="52">
        <v>0.27725307138821931</v>
      </c>
      <c r="L78" s="49">
        <v>0.41472759836403361</v>
      </c>
      <c r="M78" s="49">
        <v>0.45838313503393191</v>
      </c>
    </row>
    <row r="79" spans="1:13" ht="15" customHeight="1">
      <c r="A79" s="48"/>
      <c r="B79" s="184" t="s">
        <v>217</v>
      </c>
      <c r="C79" s="53">
        <v>2.578801666666667E-2</v>
      </c>
      <c r="D79" s="49">
        <v>8.1200243476541398E-3</v>
      </c>
      <c r="E79" s="49">
        <v>9.5479679713583905E-3</v>
      </c>
      <c r="F79" s="49">
        <v>4.2028065361974953E-2</v>
      </c>
      <c r="G79" s="49">
        <v>1.4279436237042489E-3</v>
      </c>
      <c r="H79" s="49">
        <v>5.0148089709629091E-2</v>
      </c>
      <c r="I79" s="51">
        <v>0.31487587636586267</v>
      </c>
      <c r="J79" s="50">
        <v>0.62975175273172534</v>
      </c>
      <c r="K79" s="52">
        <v>0.94462762909758802</v>
      </c>
      <c r="L79" s="49">
        <v>2.4498615833333338E-2</v>
      </c>
      <c r="M79" s="49">
        <v>2.7077417500000003E-2</v>
      </c>
    </row>
    <row r="80" spans="1:13" ht="15" customHeight="1">
      <c r="A80" s="48"/>
      <c r="B80" s="184" t="s">
        <v>140</v>
      </c>
      <c r="C80" s="245">
        <v>52.185560030687078</v>
      </c>
      <c r="D80" s="247">
        <v>5.0734653578952269</v>
      </c>
      <c r="E80" s="246">
        <v>42.038629314896625</v>
      </c>
      <c r="F80" s="246">
        <v>62.332490746477532</v>
      </c>
      <c r="G80" s="246">
        <v>36.965163957001394</v>
      </c>
      <c r="H80" s="246">
        <v>67.405956104372763</v>
      </c>
      <c r="I80" s="51">
        <v>9.7219716621069846E-2</v>
      </c>
      <c r="J80" s="50">
        <v>0.19443943324213969</v>
      </c>
      <c r="K80" s="52">
        <v>0.29165914986320951</v>
      </c>
      <c r="L80" s="246">
        <v>49.576282029152722</v>
      </c>
      <c r="M80" s="246">
        <v>54.794838032221435</v>
      </c>
    </row>
    <row r="81" spans="1:13" ht="15" customHeight="1">
      <c r="A81" s="48"/>
      <c r="B81" s="184" t="s">
        <v>165</v>
      </c>
      <c r="C81" s="251">
        <v>11.587366023118131</v>
      </c>
      <c r="D81" s="242">
        <v>1.0075601610760729</v>
      </c>
      <c r="E81" s="247">
        <v>9.5722457009659845</v>
      </c>
      <c r="F81" s="247">
        <v>13.602486345270277</v>
      </c>
      <c r="G81" s="247">
        <v>8.5646855398899113</v>
      </c>
      <c r="H81" s="247">
        <v>14.61004650634635</v>
      </c>
      <c r="I81" s="51">
        <v>8.6953338581509748E-2</v>
      </c>
      <c r="J81" s="50">
        <v>0.1739066771630195</v>
      </c>
      <c r="K81" s="52">
        <v>0.26086001574452922</v>
      </c>
      <c r="L81" s="247">
        <v>11.007997721962225</v>
      </c>
      <c r="M81" s="247">
        <v>12.166734324274037</v>
      </c>
    </row>
    <row r="82" spans="1:13" ht="15" customHeight="1">
      <c r="A82" s="48"/>
      <c r="B82" s="184" t="s">
        <v>141</v>
      </c>
      <c r="C82" s="251">
        <v>46.261715431988023</v>
      </c>
      <c r="D82" s="247">
        <v>5.848864666413073</v>
      </c>
      <c r="E82" s="247">
        <v>34.56398609916188</v>
      </c>
      <c r="F82" s="247">
        <v>57.959444764814165</v>
      </c>
      <c r="G82" s="247">
        <v>28.715121432748802</v>
      </c>
      <c r="H82" s="247">
        <v>63.808309431227244</v>
      </c>
      <c r="I82" s="51">
        <v>0.12642991319705429</v>
      </c>
      <c r="J82" s="50">
        <v>0.25285982639410859</v>
      </c>
      <c r="K82" s="52">
        <v>0.37928973959116286</v>
      </c>
      <c r="L82" s="247">
        <v>43.948629660388619</v>
      </c>
      <c r="M82" s="247">
        <v>48.574801203587427</v>
      </c>
    </row>
    <row r="83" spans="1:13" ht="15" customHeight="1">
      <c r="A83" s="48"/>
      <c r="B83" s="184" t="s">
        <v>166</v>
      </c>
      <c r="C83" s="241">
        <v>1.4340819981635695</v>
      </c>
      <c r="D83" s="242">
        <v>0.15720814599670171</v>
      </c>
      <c r="E83" s="242">
        <v>1.119665706170166</v>
      </c>
      <c r="F83" s="242">
        <v>1.748498290156973</v>
      </c>
      <c r="G83" s="242">
        <v>0.9624575601734644</v>
      </c>
      <c r="H83" s="242">
        <v>1.9057064361536746</v>
      </c>
      <c r="I83" s="51">
        <v>0.10962284318331619</v>
      </c>
      <c r="J83" s="50">
        <v>0.21924568636663239</v>
      </c>
      <c r="K83" s="52">
        <v>0.32886852954994861</v>
      </c>
      <c r="L83" s="242">
        <v>1.3623778982553911</v>
      </c>
      <c r="M83" s="242">
        <v>1.5057860980717479</v>
      </c>
    </row>
    <row r="84" spans="1:13" ht="15" customHeight="1">
      <c r="A84" s="48"/>
      <c r="B84" s="184" t="s">
        <v>218</v>
      </c>
      <c r="C84" s="251">
        <v>22.665045849462995</v>
      </c>
      <c r="D84" s="242">
        <v>1.1292807737509869</v>
      </c>
      <c r="E84" s="247">
        <v>20.406484301961022</v>
      </c>
      <c r="F84" s="247">
        <v>24.923607396964968</v>
      </c>
      <c r="G84" s="247">
        <v>19.277203528210034</v>
      </c>
      <c r="H84" s="247">
        <v>26.052888170715956</v>
      </c>
      <c r="I84" s="51">
        <v>4.9824773408863106E-2</v>
      </c>
      <c r="J84" s="50">
        <v>9.9649546817726212E-2</v>
      </c>
      <c r="K84" s="52">
        <v>0.14947432022658932</v>
      </c>
      <c r="L84" s="247">
        <v>21.531793556989847</v>
      </c>
      <c r="M84" s="247">
        <v>23.798298141936144</v>
      </c>
    </row>
    <row r="85" spans="1:13" ht="15" customHeight="1">
      <c r="A85" s="48"/>
      <c r="B85" s="184" t="s">
        <v>143</v>
      </c>
      <c r="C85" s="241">
        <v>0.94059527591737579</v>
      </c>
      <c r="D85" s="49">
        <v>7.4451380628599517E-2</v>
      </c>
      <c r="E85" s="242">
        <v>0.79169251466017676</v>
      </c>
      <c r="F85" s="242">
        <v>1.0894980371745748</v>
      </c>
      <c r="G85" s="242">
        <v>0.71724113403157719</v>
      </c>
      <c r="H85" s="242">
        <v>1.1639494178031744</v>
      </c>
      <c r="I85" s="51">
        <v>7.9153470716707613E-2</v>
      </c>
      <c r="J85" s="50">
        <v>0.15830694143341523</v>
      </c>
      <c r="K85" s="52">
        <v>0.23746041215012284</v>
      </c>
      <c r="L85" s="242">
        <v>0.89356551212150703</v>
      </c>
      <c r="M85" s="242">
        <v>0.98762503971324456</v>
      </c>
    </row>
    <row r="86" spans="1:13" ht="15" customHeight="1">
      <c r="A86" s="48"/>
      <c r="B86" s="184" t="s">
        <v>144</v>
      </c>
      <c r="C86" s="241">
        <v>3.0317972452547592</v>
      </c>
      <c r="D86" s="49">
        <v>0.27498549435079639</v>
      </c>
      <c r="E86" s="242">
        <v>2.4818262565531666</v>
      </c>
      <c r="F86" s="242">
        <v>3.5817682339563519</v>
      </c>
      <c r="G86" s="242">
        <v>2.2068407622023702</v>
      </c>
      <c r="H86" s="242">
        <v>3.8567537283071482</v>
      </c>
      <c r="I86" s="51">
        <v>9.0700489546651594E-2</v>
      </c>
      <c r="J86" s="50">
        <v>0.18140097909330319</v>
      </c>
      <c r="K86" s="52">
        <v>0.27210146863995477</v>
      </c>
      <c r="L86" s="242">
        <v>2.8802073829920212</v>
      </c>
      <c r="M86" s="242">
        <v>3.1833871075174973</v>
      </c>
    </row>
    <row r="87" spans="1:13" ht="15" customHeight="1">
      <c r="A87" s="48"/>
      <c r="B87" s="184" t="s">
        <v>145</v>
      </c>
      <c r="C87" s="241">
        <v>3.9416304336075765</v>
      </c>
      <c r="D87" s="49">
        <v>0.37552851770834783</v>
      </c>
      <c r="E87" s="242">
        <v>3.1905733981908808</v>
      </c>
      <c r="F87" s="242">
        <v>4.6926874690242721</v>
      </c>
      <c r="G87" s="242">
        <v>2.815044880482533</v>
      </c>
      <c r="H87" s="242">
        <v>5.0682159867326195</v>
      </c>
      <c r="I87" s="51">
        <v>9.5272381323848632E-2</v>
      </c>
      <c r="J87" s="50">
        <v>0.19054476264769726</v>
      </c>
      <c r="K87" s="52">
        <v>0.2858171439715459</v>
      </c>
      <c r="L87" s="242">
        <v>3.7445489119271977</v>
      </c>
      <c r="M87" s="242">
        <v>4.1387119552879552</v>
      </c>
    </row>
    <row r="88" spans="1:13" s="47" customFormat="1" ht="15" customHeight="1">
      <c r="A88" s="48"/>
      <c r="B88" s="184" t="s">
        <v>148</v>
      </c>
      <c r="C88" s="241">
        <v>0.38057308823838931</v>
      </c>
      <c r="D88" s="242">
        <v>3.8925164190056129E-2</v>
      </c>
      <c r="E88" s="242">
        <v>0.30272275985827707</v>
      </c>
      <c r="F88" s="242">
        <v>0.45842341661850156</v>
      </c>
      <c r="G88" s="242">
        <v>0.26379759566822092</v>
      </c>
      <c r="H88" s="242">
        <v>0.49734858080855771</v>
      </c>
      <c r="I88" s="51">
        <v>0.10228039079230315</v>
      </c>
      <c r="J88" s="50">
        <v>0.2045607815846063</v>
      </c>
      <c r="K88" s="52">
        <v>0.30684117237690944</v>
      </c>
      <c r="L88" s="242">
        <v>0.36154443382646984</v>
      </c>
      <c r="M88" s="242">
        <v>0.39960174265030879</v>
      </c>
    </row>
    <row r="89" spans="1:13" ht="15" customHeight="1">
      <c r="A89" s="48"/>
      <c r="B89" s="184" t="s">
        <v>167</v>
      </c>
      <c r="C89" s="53">
        <v>2.5904761904761906E-2</v>
      </c>
      <c r="D89" s="49">
        <v>2.7829730992689071E-3</v>
      </c>
      <c r="E89" s="49">
        <v>2.0338815706224093E-2</v>
      </c>
      <c r="F89" s="49">
        <v>3.1470708103299723E-2</v>
      </c>
      <c r="G89" s="49">
        <v>1.7555842606955183E-2</v>
      </c>
      <c r="H89" s="49">
        <v>3.425368120256863E-2</v>
      </c>
      <c r="I89" s="51">
        <v>0.10743094684677766</v>
      </c>
      <c r="J89" s="50">
        <v>0.21486189369355532</v>
      </c>
      <c r="K89" s="52">
        <v>0.32229284054033297</v>
      </c>
      <c r="L89" s="49">
        <v>2.460952380952381E-2</v>
      </c>
      <c r="M89" s="49">
        <v>2.7200000000000002E-2</v>
      </c>
    </row>
    <row r="90" spans="1:13" s="47" customFormat="1" ht="15" customHeight="1">
      <c r="A90" s="48"/>
      <c r="B90" s="184" t="s">
        <v>149</v>
      </c>
      <c r="C90" s="53">
        <v>0.18637866860549207</v>
      </c>
      <c r="D90" s="49">
        <v>1.9425159176365513E-2</v>
      </c>
      <c r="E90" s="49">
        <v>0.14752835025276104</v>
      </c>
      <c r="F90" s="49">
        <v>0.2252289869582231</v>
      </c>
      <c r="G90" s="49">
        <v>0.12810319107639553</v>
      </c>
      <c r="H90" s="49">
        <v>0.24465414613458861</v>
      </c>
      <c r="I90" s="51">
        <v>0.10422415462942687</v>
      </c>
      <c r="J90" s="50">
        <v>0.20844830925885374</v>
      </c>
      <c r="K90" s="52">
        <v>0.31267246388828063</v>
      </c>
      <c r="L90" s="49">
        <v>0.17705973517521748</v>
      </c>
      <c r="M90" s="49">
        <v>0.19569760203576667</v>
      </c>
    </row>
    <row r="91" spans="1:13" s="47" customFormat="1" ht="15" customHeight="1">
      <c r="A91" s="48"/>
      <c r="B91" s="184" t="s">
        <v>150</v>
      </c>
      <c r="C91" s="251">
        <v>26.663071000259151</v>
      </c>
      <c r="D91" s="247">
        <v>2.9367007228223367</v>
      </c>
      <c r="E91" s="247">
        <v>20.789669554614477</v>
      </c>
      <c r="F91" s="247">
        <v>32.536472445903826</v>
      </c>
      <c r="G91" s="247">
        <v>17.85296883179214</v>
      </c>
      <c r="H91" s="247">
        <v>35.473173168726163</v>
      </c>
      <c r="I91" s="51">
        <v>0.1101411282591489</v>
      </c>
      <c r="J91" s="50">
        <v>0.2202822565182978</v>
      </c>
      <c r="K91" s="52">
        <v>0.3304233847774467</v>
      </c>
      <c r="L91" s="247">
        <v>25.329917450246192</v>
      </c>
      <c r="M91" s="247">
        <v>27.99622455027211</v>
      </c>
    </row>
    <row r="92" spans="1:13" ht="15" customHeight="1">
      <c r="A92" s="48"/>
      <c r="B92" s="184" t="s">
        <v>168</v>
      </c>
      <c r="C92" s="241">
        <v>6.7795986322221751</v>
      </c>
      <c r="D92" s="49">
        <v>0.43717043236774006</v>
      </c>
      <c r="E92" s="242">
        <v>5.9052577674866953</v>
      </c>
      <c r="F92" s="242">
        <v>7.6539394969576549</v>
      </c>
      <c r="G92" s="242">
        <v>5.4680873351189554</v>
      </c>
      <c r="H92" s="242">
        <v>8.0911099293253947</v>
      </c>
      <c r="I92" s="51">
        <v>6.4483232132644258E-2</v>
      </c>
      <c r="J92" s="50">
        <v>0.12896646426528852</v>
      </c>
      <c r="K92" s="52">
        <v>0.19344969639793277</v>
      </c>
      <c r="L92" s="242">
        <v>6.4406187006110667</v>
      </c>
      <c r="M92" s="242">
        <v>7.1185785638332835</v>
      </c>
    </row>
    <row r="93" spans="1:13" ht="15" customHeight="1">
      <c r="A93" s="48"/>
      <c r="B93" s="184" t="s">
        <v>152</v>
      </c>
      <c r="C93" s="53">
        <v>0.5388340970854999</v>
      </c>
      <c r="D93" s="49">
        <v>5.0792421449642709E-2</v>
      </c>
      <c r="E93" s="49">
        <v>0.43724925418621446</v>
      </c>
      <c r="F93" s="49">
        <v>0.64041893998478527</v>
      </c>
      <c r="G93" s="49">
        <v>0.38645683273657178</v>
      </c>
      <c r="H93" s="49">
        <v>0.69121136143442796</v>
      </c>
      <c r="I93" s="51">
        <v>9.42635622436922E-2</v>
      </c>
      <c r="J93" s="50">
        <v>0.1885271244873844</v>
      </c>
      <c r="K93" s="52">
        <v>0.2827906867310766</v>
      </c>
      <c r="L93" s="49">
        <v>0.51189239223122485</v>
      </c>
      <c r="M93" s="49">
        <v>0.56577580193977495</v>
      </c>
    </row>
    <row r="94" spans="1:13" ht="15" customHeight="1">
      <c r="A94" s="48"/>
      <c r="B94" s="184" t="s">
        <v>153</v>
      </c>
      <c r="C94" s="53">
        <v>2.2669690973730946E-2</v>
      </c>
      <c r="D94" s="49">
        <v>2.586877598218045E-3</v>
      </c>
      <c r="E94" s="49">
        <v>1.7495935777294858E-2</v>
      </c>
      <c r="F94" s="49">
        <v>2.7843446170167034E-2</v>
      </c>
      <c r="G94" s="49">
        <v>1.4909058179076812E-2</v>
      </c>
      <c r="H94" s="49">
        <v>3.043032376838508E-2</v>
      </c>
      <c r="I94" s="51">
        <v>0.11411172746975917</v>
      </c>
      <c r="J94" s="50">
        <v>0.22822345493951834</v>
      </c>
      <c r="K94" s="52">
        <v>0.34233518240927752</v>
      </c>
      <c r="L94" s="49">
        <v>2.1536206425044398E-2</v>
      </c>
      <c r="M94" s="49">
        <v>2.3803175522417494E-2</v>
      </c>
    </row>
    <row r="95" spans="1:13" ht="15" customHeight="1">
      <c r="A95" s="48"/>
      <c r="B95" s="184" t="s">
        <v>169</v>
      </c>
      <c r="C95" s="241">
        <v>1.955230939916117</v>
      </c>
      <c r="D95" s="49">
        <v>0.13352683837538021</v>
      </c>
      <c r="E95" s="242">
        <v>1.6881772631653567</v>
      </c>
      <c r="F95" s="242">
        <v>2.2222846166668773</v>
      </c>
      <c r="G95" s="242">
        <v>1.5546504247899764</v>
      </c>
      <c r="H95" s="242">
        <v>2.3558114550422578</v>
      </c>
      <c r="I95" s="51">
        <v>6.8292105883466001E-2</v>
      </c>
      <c r="J95" s="50">
        <v>0.136584211766932</v>
      </c>
      <c r="K95" s="52">
        <v>0.20487631765039799</v>
      </c>
      <c r="L95" s="242">
        <v>1.857469392920311</v>
      </c>
      <c r="M95" s="242">
        <v>2.0529924869119229</v>
      </c>
    </row>
    <row r="96" spans="1:13" ht="15" customHeight="1">
      <c r="A96" s="48"/>
      <c r="B96" s="184" t="s">
        <v>170</v>
      </c>
      <c r="C96" s="53">
        <v>0.19165710056871518</v>
      </c>
      <c r="D96" s="49">
        <v>9.9799273286174332E-3</v>
      </c>
      <c r="E96" s="49">
        <v>0.17169724591148031</v>
      </c>
      <c r="F96" s="49">
        <v>0.21161695522595006</v>
      </c>
      <c r="G96" s="49">
        <v>0.16171731858286287</v>
      </c>
      <c r="H96" s="49">
        <v>0.2215968825545675</v>
      </c>
      <c r="I96" s="51">
        <v>5.2071784969111079E-2</v>
      </c>
      <c r="J96" s="50">
        <v>0.10414356993822216</v>
      </c>
      <c r="K96" s="52">
        <v>0.15621535490733324</v>
      </c>
      <c r="L96" s="49">
        <v>0.18207424554027943</v>
      </c>
      <c r="M96" s="49">
        <v>0.20123995559715094</v>
      </c>
    </row>
    <row r="97" spans="1:13" ht="15" customHeight="1">
      <c r="A97" s="48"/>
      <c r="B97" s="184" t="s">
        <v>171</v>
      </c>
      <c r="C97" s="241">
        <v>0.61825537298017097</v>
      </c>
      <c r="D97" s="242">
        <v>0.16036334434394814</v>
      </c>
      <c r="E97" s="242">
        <v>0.29752868429227469</v>
      </c>
      <c r="F97" s="242">
        <v>0.9389820616680673</v>
      </c>
      <c r="G97" s="242">
        <v>0.13716533994832658</v>
      </c>
      <c r="H97" s="242">
        <v>1.0993454060120154</v>
      </c>
      <c r="I97" s="51">
        <v>0.25938042975825687</v>
      </c>
      <c r="J97" s="50">
        <v>0.51876085951651374</v>
      </c>
      <c r="K97" s="52">
        <v>0.77814128927477055</v>
      </c>
      <c r="L97" s="242">
        <v>0.58734260433116248</v>
      </c>
      <c r="M97" s="242">
        <v>0.64916814162917946</v>
      </c>
    </row>
    <row r="98" spans="1:13" ht="15" customHeight="1">
      <c r="A98" s="48"/>
      <c r="B98" s="184" t="s">
        <v>172</v>
      </c>
      <c r="C98" s="245">
        <v>56.638955285208453</v>
      </c>
      <c r="D98" s="247">
        <v>2.9924539764719431</v>
      </c>
      <c r="E98" s="246">
        <v>50.654047332264568</v>
      </c>
      <c r="F98" s="246">
        <v>62.623863238152339</v>
      </c>
      <c r="G98" s="246">
        <v>47.661593355792625</v>
      </c>
      <c r="H98" s="246">
        <v>65.616317214624289</v>
      </c>
      <c r="I98" s="51">
        <v>5.283384838938647E-2</v>
      </c>
      <c r="J98" s="50">
        <v>0.10566769677877294</v>
      </c>
      <c r="K98" s="52">
        <v>0.1585015451681594</v>
      </c>
      <c r="L98" s="246">
        <v>53.807007520948034</v>
      </c>
      <c r="M98" s="246">
        <v>59.470903049468873</v>
      </c>
    </row>
    <row r="99" spans="1:13" ht="15" customHeight="1">
      <c r="A99" s="48"/>
      <c r="B99" s="184" t="s">
        <v>173</v>
      </c>
      <c r="C99" s="53">
        <v>6.4911701624544973E-2</v>
      </c>
      <c r="D99" s="49">
        <v>3.1066615584273375E-3</v>
      </c>
      <c r="E99" s="49">
        <v>5.8698378507690302E-2</v>
      </c>
      <c r="F99" s="49">
        <v>7.1125024741399645E-2</v>
      </c>
      <c r="G99" s="49">
        <v>5.5591716949262959E-2</v>
      </c>
      <c r="H99" s="49">
        <v>7.4231686299826988E-2</v>
      </c>
      <c r="I99" s="51">
        <v>4.7859807718437931E-2</v>
      </c>
      <c r="J99" s="50">
        <v>9.5719615436875863E-2</v>
      </c>
      <c r="K99" s="52">
        <v>0.1435794231553138</v>
      </c>
      <c r="L99" s="49">
        <v>6.1666116543317724E-2</v>
      </c>
      <c r="M99" s="49">
        <v>6.8157286705772216E-2</v>
      </c>
    </row>
    <row r="100" spans="1:13" ht="15" customHeight="1">
      <c r="A100" s="48"/>
      <c r="B100" s="184" t="s">
        <v>174</v>
      </c>
      <c r="C100" s="241">
        <v>8.0089608534196959</v>
      </c>
      <c r="D100" s="242">
        <v>1.2674256465718805</v>
      </c>
      <c r="E100" s="242">
        <v>5.4741095602759344</v>
      </c>
      <c r="F100" s="242">
        <v>10.543812146563457</v>
      </c>
      <c r="G100" s="242">
        <v>4.2066839137040546</v>
      </c>
      <c r="H100" s="242">
        <v>11.811237793135337</v>
      </c>
      <c r="I100" s="51">
        <v>0.15825094787805216</v>
      </c>
      <c r="J100" s="50">
        <v>0.31650189575610432</v>
      </c>
      <c r="K100" s="52">
        <v>0.47475284363415649</v>
      </c>
      <c r="L100" s="242">
        <v>7.608512810748711</v>
      </c>
      <c r="M100" s="242">
        <v>8.4094088960906799</v>
      </c>
    </row>
    <row r="101" spans="1:13" ht="15" customHeight="1">
      <c r="A101" s="48"/>
      <c r="B101" s="184" t="s">
        <v>155</v>
      </c>
      <c r="C101" s="241">
        <v>7.3999977961135173</v>
      </c>
      <c r="D101" s="242">
        <v>1.7515929600970035</v>
      </c>
      <c r="E101" s="242">
        <v>3.8968118759195103</v>
      </c>
      <c r="F101" s="242">
        <v>10.903183716307524</v>
      </c>
      <c r="G101" s="242">
        <v>2.1452189158225066</v>
      </c>
      <c r="H101" s="242">
        <v>12.654776676404527</v>
      </c>
      <c r="I101" s="51">
        <v>0.23670182185958771</v>
      </c>
      <c r="J101" s="50">
        <v>0.47340364371917543</v>
      </c>
      <c r="K101" s="52">
        <v>0.71010546557876308</v>
      </c>
      <c r="L101" s="242">
        <v>7.029997906307841</v>
      </c>
      <c r="M101" s="242">
        <v>7.7699976859191935</v>
      </c>
    </row>
    <row r="102" spans="1:13" ht="15" customHeight="1">
      <c r="A102" s="48"/>
      <c r="B102" s="184" t="s">
        <v>156</v>
      </c>
      <c r="C102" s="251">
        <v>13.065451100012652</v>
      </c>
      <c r="D102" s="242">
        <v>0.77459553202371034</v>
      </c>
      <c r="E102" s="247">
        <v>11.516260035965232</v>
      </c>
      <c r="F102" s="247">
        <v>14.614642164060072</v>
      </c>
      <c r="G102" s="247">
        <v>10.741664503941522</v>
      </c>
      <c r="H102" s="247">
        <v>15.389237696083782</v>
      </c>
      <c r="I102" s="51">
        <v>5.9285785549567462E-2</v>
      </c>
      <c r="J102" s="50">
        <v>0.11857157109913492</v>
      </c>
      <c r="K102" s="52">
        <v>0.17785735664870239</v>
      </c>
      <c r="L102" s="247">
        <v>12.412178545012019</v>
      </c>
      <c r="M102" s="247">
        <v>13.718723655013285</v>
      </c>
    </row>
    <row r="103" spans="1:13" ht="15" customHeight="1">
      <c r="A103" s="48"/>
      <c r="B103" s="184" t="s">
        <v>225</v>
      </c>
      <c r="C103" s="53" t="s">
        <v>212</v>
      </c>
      <c r="D103" s="49" t="s">
        <v>94</v>
      </c>
      <c r="E103" s="49" t="s">
        <v>94</v>
      </c>
      <c r="F103" s="49" t="s">
        <v>94</v>
      </c>
      <c r="G103" s="49" t="s">
        <v>94</v>
      </c>
      <c r="H103" s="49" t="s">
        <v>94</v>
      </c>
      <c r="I103" s="51" t="s">
        <v>94</v>
      </c>
      <c r="J103" s="50" t="s">
        <v>94</v>
      </c>
      <c r="K103" s="52" t="s">
        <v>94</v>
      </c>
      <c r="L103" s="49" t="s">
        <v>94</v>
      </c>
      <c r="M103" s="49" t="s">
        <v>94</v>
      </c>
    </row>
    <row r="104" spans="1:13" ht="15" customHeight="1">
      <c r="A104" s="48"/>
      <c r="B104" s="184" t="s">
        <v>220</v>
      </c>
      <c r="C104" s="53">
        <v>9.7258661501831954E-3</v>
      </c>
      <c r="D104" s="49">
        <v>3.7796704522820514E-3</v>
      </c>
      <c r="E104" s="49">
        <v>2.1665252456190926E-3</v>
      </c>
      <c r="F104" s="49">
        <v>1.7285207054747297E-2</v>
      </c>
      <c r="G104" s="49">
        <v>0</v>
      </c>
      <c r="H104" s="49">
        <v>2.1064877507029352E-2</v>
      </c>
      <c r="I104" s="51">
        <v>0.3886204471578974</v>
      </c>
      <c r="J104" s="50">
        <v>0.77724089431579479</v>
      </c>
      <c r="K104" s="52">
        <v>1.1658613414736922</v>
      </c>
      <c r="L104" s="49">
        <v>9.2395728426740362E-3</v>
      </c>
      <c r="M104" s="49">
        <v>1.0212159457692355E-2</v>
      </c>
    </row>
    <row r="105" spans="1:13" ht="15" customHeight="1">
      <c r="A105" s="48"/>
      <c r="B105" s="184" t="s">
        <v>221</v>
      </c>
      <c r="C105" s="241">
        <v>1.6558621849984574</v>
      </c>
      <c r="D105" s="242">
        <v>0.21806215729686693</v>
      </c>
      <c r="E105" s="242">
        <v>1.2197378704047235</v>
      </c>
      <c r="F105" s="242">
        <v>2.0919864995921911</v>
      </c>
      <c r="G105" s="242">
        <v>1.0016757131078566</v>
      </c>
      <c r="H105" s="242">
        <v>2.3100486568890579</v>
      </c>
      <c r="I105" s="51">
        <v>0.13169100621563506</v>
      </c>
      <c r="J105" s="50">
        <v>0.26338201243127013</v>
      </c>
      <c r="K105" s="52">
        <v>0.39507301864690519</v>
      </c>
      <c r="L105" s="242">
        <v>1.5730690757485346</v>
      </c>
      <c r="M105" s="242">
        <v>1.7386552942483802</v>
      </c>
    </row>
    <row r="106" spans="1:13" ht="15" customHeight="1">
      <c r="A106" s="48"/>
      <c r="B106" s="184" t="s">
        <v>175</v>
      </c>
      <c r="C106" s="241">
        <v>3.0110238679213341</v>
      </c>
      <c r="D106" s="242">
        <v>0.32463810945077648</v>
      </c>
      <c r="E106" s="242">
        <v>2.3617476490197813</v>
      </c>
      <c r="F106" s="242">
        <v>3.660300086822887</v>
      </c>
      <c r="G106" s="242">
        <v>2.0371095395690046</v>
      </c>
      <c r="H106" s="242">
        <v>3.9849381962736636</v>
      </c>
      <c r="I106" s="51">
        <v>0.10781651813171809</v>
      </c>
      <c r="J106" s="50">
        <v>0.21563303626343619</v>
      </c>
      <c r="K106" s="52">
        <v>0.32344955439515427</v>
      </c>
      <c r="L106" s="242">
        <v>2.8604726745252673</v>
      </c>
      <c r="M106" s="242">
        <v>3.161575061317401</v>
      </c>
    </row>
    <row r="107" spans="1:13" ht="15" customHeight="1">
      <c r="A107" s="48"/>
      <c r="B107" s="184" t="s">
        <v>176</v>
      </c>
      <c r="C107" s="241">
        <v>1.4556021939305455</v>
      </c>
      <c r="D107" s="49">
        <v>0.10978663931356236</v>
      </c>
      <c r="E107" s="242">
        <v>1.2360289153034207</v>
      </c>
      <c r="F107" s="242">
        <v>1.6751754725576702</v>
      </c>
      <c r="G107" s="242">
        <v>1.1262422759898585</v>
      </c>
      <c r="H107" s="242">
        <v>1.7849621118712324</v>
      </c>
      <c r="I107" s="51">
        <v>7.5423518713658155E-2</v>
      </c>
      <c r="J107" s="50">
        <v>0.15084703742731631</v>
      </c>
      <c r="K107" s="52">
        <v>0.22627055614097447</v>
      </c>
      <c r="L107" s="242">
        <v>1.3828220842340182</v>
      </c>
      <c r="M107" s="242">
        <v>1.5283823036270727</v>
      </c>
    </row>
    <row r="108" spans="1:13" ht="15" customHeight="1">
      <c r="A108" s="48"/>
      <c r="B108" s="184" t="s">
        <v>158</v>
      </c>
      <c r="C108" s="251">
        <v>39.231172899555212</v>
      </c>
      <c r="D108" s="247">
        <v>4.0373726744043665</v>
      </c>
      <c r="E108" s="247">
        <v>31.156427550746479</v>
      </c>
      <c r="F108" s="247">
        <v>47.305918248363945</v>
      </c>
      <c r="G108" s="247">
        <v>27.119054876342112</v>
      </c>
      <c r="H108" s="247">
        <v>51.343290922768311</v>
      </c>
      <c r="I108" s="51">
        <v>0.10291236218558586</v>
      </c>
      <c r="J108" s="50">
        <v>0.20582472437117172</v>
      </c>
      <c r="K108" s="52">
        <v>0.30873708655675758</v>
      </c>
      <c r="L108" s="247">
        <v>37.269614254577448</v>
      </c>
      <c r="M108" s="247">
        <v>41.192731544532975</v>
      </c>
    </row>
    <row r="109" spans="1:13" ht="15" customHeight="1">
      <c r="A109" s="48"/>
      <c r="B109" s="184" t="s">
        <v>177</v>
      </c>
      <c r="C109" s="53" t="s">
        <v>105</v>
      </c>
      <c r="D109" s="49" t="s">
        <v>94</v>
      </c>
      <c r="E109" s="49" t="s">
        <v>94</v>
      </c>
      <c r="F109" s="49" t="s">
        <v>94</v>
      </c>
      <c r="G109" s="49" t="s">
        <v>94</v>
      </c>
      <c r="H109" s="49" t="s">
        <v>94</v>
      </c>
      <c r="I109" s="51" t="s">
        <v>94</v>
      </c>
      <c r="J109" s="50" t="s">
        <v>94</v>
      </c>
      <c r="K109" s="52" t="s">
        <v>94</v>
      </c>
      <c r="L109" s="49" t="s">
        <v>94</v>
      </c>
      <c r="M109" s="49" t="s">
        <v>94</v>
      </c>
    </row>
    <row r="110" spans="1:13" ht="15" customHeight="1">
      <c r="A110" s="48"/>
      <c r="B110" s="184" t="s">
        <v>159</v>
      </c>
      <c r="C110" s="241">
        <v>0.48870230519724361</v>
      </c>
      <c r="D110" s="242">
        <v>9.1287012030791981E-2</v>
      </c>
      <c r="E110" s="242">
        <v>0.30612828113565965</v>
      </c>
      <c r="F110" s="242">
        <v>0.67127632925882752</v>
      </c>
      <c r="G110" s="242">
        <v>0.21484126910486767</v>
      </c>
      <c r="H110" s="242">
        <v>0.76256334128961956</v>
      </c>
      <c r="I110" s="51">
        <v>0.18679472361798644</v>
      </c>
      <c r="J110" s="50">
        <v>0.37358944723597287</v>
      </c>
      <c r="K110" s="52">
        <v>0.56038417085395931</v>
      </c>
      <c r="L110" s="242">
        <v>0.46426718993738142</v>
      </c>
      <c r="M110" s="242">
        <v>0.51313742045710575</v>
      </c>
    </row>
    <row r="111" spans="1:13" ht="15" customHeight="1">
      <c r="A111" s="48"/>
      <c r="B111" s="184" t="s">
        <v>222</v>
      </c>
      <c r="C111" s="53">
        <v>8.2577681222222227E-2</v>
      </c>
      <c r="D111" s="49">
        <v>1.5860463169702785E-2</v>
      </c>
      <c r="E111" s="49">
        <v>5.0856754882816657E-2</v>
      </c>
      <c r="F111" s="49">
        <v>0.1142986075616278</v>
      </c>
      <c r="G111" s="49">
        <v>3.4996291713113872E-2</v>
      </c>
      <c r="H111" s="49">
        <v>0.1301590707313306</v>
      </c>
      <c r="I111" s="51">
        <v>0.19206718976549106</v>
      </c>
      <c r="J111" s="50">
        <v>0.38413437953098212</v>
      </c>
      <c r="K111" s="52">
        <v>0.57620156929647315</v>
      </c>
      <c r="L111" s="49">
        <v>7.8448797161111111E-2</v>
      </c>
      <c r="M111" s="49">
        <v>8.6706565283333342E-2</v>
      </c>
    </row>
    <row r="112" spans="1:13" ht="15" customHeight="1">
      <c r="A112" s="48"/>
      <c r="B112" s="184" t="s">
        <v>160</v>
      </c>
      <c r="C112" s="241">
        <v>8.6723934172334989</v>
      </c>
      <c r="D112" s="242">
        <v>0.89572121392945603</v>
      </c>
      <c r="E112" s="242">
        <v>6.880950989374587</v>
      </c>
      <c r="F112" s="242">
        <v>10.463835845092412</v>
      </c>
      <c r="G112" s="242">
        <v>5.9852297754451307</v>
      </c>
      <c r="H112" s="242">
        <v>11.359557059021867</v>
      </c>
      <c r="I112" s="51">
        <v>0.10328419974000579</v>
      </c>
      <c r="J112" s="50">
        <v>0.20656839948001157</v>
      </c>
      <c r="K112" s="52">
        <v>0.30985259922001734</v>
      </c>
      <c r="L112" s="242">
        <v>8.2387737463718231</v>
      </c>
      <c r="M112" s="242">
        <v>9.1060130880951746</v>
      </c>
    </row>
    <row r="113" spans="1:13" ht="15" customHeight="1">
      <c r="A113" s="48"/>
      <c r="B113" s="184" t="s">
        <v>161</v>
      </c>
      <c r="C113" s="53">
        <v>0.11160456014820541</v>
      </c>
      <c r="D113" s="49">
        <v>2.6737773096421846E-2</v>
      </c>
      <c r="E113" s="49">
        <v>5.8129013955361721E-2</v>
      </c>
      <c r="F113" s="49">
        <v>0.16508010634104911</v>
      </c>
      <c r="G113" s="49">
        <v>3.1391240858939878E-2</v>
      </c>
      <c r="H113" s="49">
        <v>0.19181787943747095</v>
      </c>
      <c r="I113" s="51">
        <v>0.23957599098921573</v>
      </c>
      <c r="J113" s="50">
        <v>0.47915198197843145</v>
      </c>
      <c r="K113" s="52">
        <v>0.71872797296764723</v>
      </c>
      <c r="L113" s="49">
        <v>0.10602433214079514</v>
      </c>
      <c r="M113" s="49">
        <v>0.11718478815561569</v>
      </c>
    </row>
    <row r="114" spans="1:13" ht="15" customHeight="1">
      <c r="A114" s="48"/>
      <c r="B114" s="184" t="s">
        <v>178</v>
      </c>
      <c r="C114" s="53">
        <v>8.8317412010196009E-2</v>
      </c>
      <c r="D114" s="49">
        <v>1.3854375235262159E-2</v>
      </c>
      <c r="E114" s="49">
        <v>6.060866153967169E-2</v>
      </c>
      <c r="F114" s="49">
        <v>0.11602616248072033</v>
      </c>
      <c r="G114" s="49">
        <v>4.6754286304409531E-2</v>
      </c>
      <c r="H114" s="49">
        <v>0.12988053771598249</v>
      </c>
      <c r="I114" s="51">
        <v>0.15687025830945667</v>
      </c>
      <c r="J114" s="50">
        <v>0.31374051661891333</v>
      </c>
      <c r="K114" s="52">
        <v>0.47061077492837</v>
      </c>
      <c r="L114" s="49">
        <v>8.3901541409686212E-2</v>
      </c>
      <c r="M114" s="49">
        <v>9.2733282610705806E-2</v>
      </c>
    </row>
    <row r="115" spans="1:13" ht="15" customHeight="1">
      <c r="A115" s="48"/>
      <c r="B115" s="184" t="s">
        <v>135</v>
      </c>
      <c r="C115" s="241">
        <v>1.0537929076729444</v>
      </c>
      <c r="D115" s="49">
        <v>7.2813124219393829E-2</v>
      </c>
      <c r="E115" s="242">
        <v>0.90816665923415674</v>
      </c>
      <c r="F115" s="242">
        <v>1.199419156111732</v>
      </c>
      <c r="G115" s="242">
        <v>0.83535353501476295</v>
      </c>
      <c r="H115" s="242">
        <v>1.2722322803311259</v>
      </c>
      <c r="I115" s="51">
        <v>6.9096236736100852E-2</v>
      </c>
      <c r="J115" s="50">
        <v>0.1381924734722017</v>
      </c>
      <c r="K115" s="52">
        <v>0.20728871020830256</v>
      </c>
      <c r="L115" s="242">
        <v>1.0011032622892972</v>
      </c>
      <c r="M115" s="242">
        <v>1.1064825530565916</v>
      </c>
    </row>
    <row r="116" spans="1:13" ht="15" customHeight="1">
      <c r="A116" s="48"/>
      <c r="B116" s="184" t="s">
        <v>179</v>
      </c>
      <c r="C116" s="251">
        <v>29.386596725616791</v>
      </c>
      <c r="D116" s="242">
        <v>2.5781143080035474</v>
      </c>
      <c r="E116" s="247">
        <v>24.230368109609696</v>
      </c>
      <c r="F116" s="247">
        <v>34.542825341623882</v>
      </c>
      <c r="G116" s="247">
        <v>21.65225380160615</v>
      </c>
      <c r="H116" s="247">
        <v>37.120939649627431</v>
      </c>
      <c r="I116" s="51">
        <v>8.7730958847513016E-2</v>
      </c>
      <c r="J116" s="50">
        <v>0.17546191769502603</v>
      </c>
      <c r="K116" s="52">
        <v>0.26319287654253903</v>
      </c>
      <c r="L116" s="247">
        <v>27.917266889335952</v>
      </c>
      <c r="M116" s="247">
        <v>30.855926561897629</v>
      </c>
    </row>
    <row r="117" spans="1:13" ht="15" customHeight="1">
      <c r="A117" s="48"/>
      <c r="B117" s="184" t="s">
        <v>223</v>
      </c>
      <c r="C117" s="241">
        <v>9.7831010475853546</v>
      </c>
      <c r="D117" s="242">
        <v>1.6752501434077098</v>
      </c>
      <c r="E117" s="242">
        <v>6.4326007607699349</v>
      </c>
      <c r="F117" s="242">
        <v>13.133601334400774</v>
      </c>
      <c r="G117" s="242">
        <v>4.7573506173622251</v>
      </c>
      <c r="H117" s="242">
        <v>14.808851477808485</v>
      </c>
      <c r="I117" s="51">
        <v>0.17123917408797404</v>
      </c>
      <c r="J117" s="50">
        <v>0.34247834817594808</v>
      </c>
      <c r="K117" s="52">
        <v>0.51371752226392209</v>
      </c>
      <c r="L117" s="242">
        <v>9.2939459952060872</v>
      </c>
      <c r="M117" s="242">
        <v>10.272256099964622</v>
      </c>
    </row>
    <row r="118" spans="1:13" ht="15" customHeight="1">
      <c r="A118" s="48"/>
      <c r="B118" s="184" t="s">
        <v>163</v>
      </c>
      <c r="C118" s="241">
        <v>9.1878601245434801</v>
      </c>
      <c r="D118" s="49">
        <v>0.52041633157549205</v>
      </c>
      <c r="E118" s="242">
        <v>8.1470274613924953</v>
      </c>
      <c r="F118" s="242">
        <v>10.228692787694465</v>
      </c>
      <c r="G118" s="242">
        <v>7.6266111298170038</v>
      </c>
      <c r="H118" s="242">
        <v>10.749109119269956</v>
      </c>
      <c r="I118" s="51">
        <v>5.6641734258155149E-2</v>
      </c>
      <c r="J118" s="50">
        <v>0.1132834685163103</v>
      </c>
      <c r="K118" s="52">
        <v>0.16992520277446543</v>
      </c>
      <c r="L118" s="242">
        <v>8.7284671183163063</v>
      </c>
      <c r="M118" s="242">
        <v>9.6472531307706539</v>
      </c>
    </row>
    <row r="119" spans="1:13" ht="15" customHeight="1">
      <c r="A119" s="48"/>
      <c r="B119" s="184" t="s">
        <v>180</v>
      </c>
      <c r="C119" s="251">
        <v>42.17318486847352</v>
      </c>
      <c r="D119" s="247">
        <v>5.6420078039225618</v>
      </c>
      <c r="E119" s="247">
        <v>30.889169260628396</v>
      </c>
      <c r="F119" s="247">
        <v>53.457200476318647</v>
      </c>
      <c r="G119" s="247">
        <v>25.247161456705832</v>
      </c>
      <c r="H119" s="247">
        <v>59.099208280241207</v>
      </c>
      <c r="I119" s="51">
        <v>0.13378187636334371</v>
      </c>
      <c r="J119" s="50">
        <v>0.26756375272668742</v>
      </c>
      <c r="K119" s="52">
        <v>0.40134562909003113</v>
      </c>
      <c r="L119" s="247">
        <v>40.064525625049846</v>
      </c>
      <c r="M119" s="247">
        <v>44.281844111897193</v>
      </c>
    </row>
    <row r="120" spans="1:13" ht="15" customHeight="1">
      <c r="A120" s="48"/>
      <c r="B120" s="195" t="s">
        <v>184</v>
      </c>
      <c r="C120" s="252">
        <v>29.394241820356775</v>
      </c>
      <c r="D120" s="253">
        <v>6.5146520898941196</v>
      </c>
      <c r="E120" s="253">
        <v>16.364937640568535</v>
      </c>
      <c r="F120" s="253">
        <v>42.423546000145016</v>
      </c>
      <c r="G120" s="253">
        <v>9.8502855506744176</v>
      </c>
      <c r="H120" s="253">
        <v>48.938198090039137</v>
      </c>
      <c r="I120" s="196">
        <v>0.22163021348563727</v>
      </c>
      <c r="J120" s="197">
        <v>0.44326042697127455</v>
      </c>
      <c r="K120" s="198">
        <v>0.66489064045691182</v>
      </c>
      <c r="L120" s="253">
        <v>27.924529729338936</v>
      </c>
      <c r="M120" s="253">
        <v>30.863953911374615</v>
      </c>
    </row>
    <row r="121" spans="1:13" ht="15" customHeight="1">
      <c r="B121" s="258" t="s">
        <v>691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33" priority="71">
      <formula>IF(PG_IsBlnkRowRout*PG_IsBlnkRowRoutNext=1,TRUE,FALSE)</formula>
    </cfRule>
  </conditionalFormatting>
  <conditionalFormatting sqref="I5:K120">
    <cfRule type="cellIs" dxfId="32" priority="2" operator="greaterThan">
      <formula>1</formula>
    </cfRule>
  </conditionalFormatting>
  <hyperlinks>
    <hyperlink ref="B5" location="'Fire Assay'!$A$4" display="'Fire Assay'!$A$4" xr:uid="{CD492690-8ECD-4C3E-95F8-E2AE998371ED}"/>
    <hyperlink ref="B7" location="'PA'!$A$4" display="'PA'!$A$4" xr:uid="{63A766B5-6BCB-4E26-91F5-0ACC540AA225}"/>
    <hyperlink ref="B9" location="'AR Digest 10-50g'!$A$4" display="'AR Digest 10-50g'!$A$4" xr:uid="{BC72987B-667A-47AB-934D-EC7926B67C87}"/>
    <hyperlink ref="B11" location="'CNL'!$A$4" display="'CNL'!$A$4" xr:uid="{2D0658F7-1E1E-4AF0-8F1F-690BF0184F64}"/>
    <hyperlink ref="B13" location="'4-Acid'!$A$4" display="'4-Acid'!$A$4" xr:uid="{333210B0-A57F-4356-A6FB-129248233ECC}"/>
    <hyperlink ref="B14" location="'4-Acid'!$A$23" display="'4-Acid'!$A$23" xr:uid="{5E75085B-A912-414A-A3F2-F2142914932A}"/>
    <hyperlink ref="B15" location="'4-Acid'!$A$41" display="'4-Acid'!$A$41" xr:uid="{ADE530E8-3F70-4111-AB52-20F2B83F6FAA}"/>
    <hyperlink ref="B16" location="'4-Acid'!$A$77" display="'4-Acid'!$A$77" xr:uid="{B56F5940-712A-4FE1-902B-01C21B4B7191}"/>
    <hyperlink ref="B17" location="'4-Acid'!$A$95" display="'4-Acid'!$A$95" xr:uid="{B38CECFB-9FB0-467B-9616-F0317F78316D}"/>
    <hyperlink ref="B18" location="'4-Acid'!$A$114" display="'4-Acid'!$A$114" xr:uid="{5C02B3A3-990B-4743-8DDF-BE29C6B00047}"/>
    <hyperlink ref="B19" location="'4-Acid'!$A$132" display="'4-Acid'!$A$132" xr:uid="{E453FD64-AFA5-4747-94C1-1C79DC56D5A7}"/>
    <hyperlink ref="B20" location="'4-Acid'!$A$150" display="'4-Acid'!$A$150" xr:uid="{FF4A0A79-AFD9-452E-839F-FF5B2CB541B0}"/>
    <hyperlink ref="B21" location="'4-Acid'!$A$168" display="'4-Acid'!$A$168" xr:uid="{86177132-5B8E-4B60-A7E7-E2FB94D00351}"/>
    <hyperlink ref="B22" location="'4-Acid'!$A$186" display="'4-Acid'!$A$186" xr:uid="{4191DCCD-0BA3-4ADF-8082-DAAD0EAABC47}"/>
    <hyperlink ref="B23" location="'4-Acid'!$A$204" display="'4-Acid'!$A$204" xr:uid="{81EDD54A-A472-4FA0-9ACF-DCD275E62CC9}"/>
    <hyperlink ref="B24" location="'4-Acid'!$A$222" display="'4-Acid'!$A$222" xr:uid="{65B7B415-252E-4585-A6E0-BA49556BACE6}"/>
    <hyperlink ref="B25" location="'4-Acid'!$A$240" display="'4-Acid'!$A$240" xr:uid="{34C2A29C-68B5-4DAD-B057-C09AC9AD7BCC}"/>
    <hyperlink ref="B26" location="'4-Acid'!$A$259" display="'4-Acid'!$A$259" xr:uid="{4294A066-E834-4F3B-A2AA-084A2E3D3B0C}"/>
    <hyperlink ref="B27" location="'4-Acid'!$A$277" display="'4-Acid'!$A$277" xr:uid="{6C4E0EDA-8186-4257-80C9-1945B7F502A9}"/>
    <hyperlink ref="B28" location="'4-Acid'!$A$295" display="'4-Acid'!$A$295" xr:uid="{5FF0905C-DF8A-4B81-B70C-B87060CF6532}"/>
    <hyperlink ref="B29" location="'4-Acid'!$A$313" display="'4-Acid'!$A$313" xr:uid="{7C652758-6890-46D5-B0B6-867F7D417035}"/>
    <hyperlink ref="B30" location="'4-Acid'!$A$331" display="'4-Acid'!$A$331" xr:uid="{8DEB405B-1AC8-41F2-912F-9160B8D43495}"/>
    <hyperlink ref="B31" location="'4-Acid'!$A$349" display="'4-Acid'!$A$349" xr:uid="{5F0150D1-F996-4E9A-B5BD-F3EC4DFCA0F9}"/>
    <hyperlink ref="B32" location="'4-Acid'!$A$386" display="'4-Acid'!$A$386" xr:uid="{C2BAC962-F108-4198-A09B-953DE8DC7932}"/>
    <hyperlink ref="B33" location="'4-Acid'!$A$422" display="'4-Acid'!$A$422" xr:uid="{DA49CB5E-7EBA-4779-8CB3-50474986B277}"/>
    <hyperlink ref="B34" location="'4-Acid'!$A$440" display="'4-Acid'!$A$440" xr:uid="{2EDB2FBB-3FDF-462D-9DC2-392FEE2B2BCE}"/>
    <hyperlink ref="B35" location="'4-Acid'!$A$458" display="'4-Acid'!$A$458" xr:uid="{D215F961-749B-45E6-A4B4-B2CAA5749337}"/>
    <hyperlink ref="B36" location="'4-Acid'!$A$476" display="'4-Acid'!$A$476" xr:uid="{A33404C1-8D00-4703-AB2A-E4CA71E5B09D}"/>
    <hyperlink ref="B37" location="'4-Acid'!$A$494" display="'4-Acid'!$A$494" xr:uid="{B0FFC50C-E124-40BA-B0F8-08D2CB8CB69B}"/>
    <hyperlink ref="B38" location="'4-Acid'!$A$512" display="'4-Acid'!$A$512" xr:uid="{FEABCDDB-893B-4CD6-B987-3A95CD3DA6D4}"/>
    <hyperlink ref="B39" location="'4-Acid'!$A$530" display="'4-Acid'!$A$530" xr:uid="{BFE9B643-EF5B-497D-855A-2748A8D8F742}"/>
    <hyperlink ref="B40" location="'4-Acid'!$A$548" display="'4-Acid'!$A$548" xr:uid="{4A514BCB-1AF1-43EC-B958-51B360F25310}"/>
    <hyperlink ref="B41" location="'4-Acid'!$A$566" display="'4-Acid'!$A$566" xr:uid="{C8A64716-A965-48D3-B0F6-87007F11CAF6}"/>
    <hyperlink ref="B42" location="'4-Acid'!$A$584" display="'4-Acid'!$A$584" xr:uid="{11AA9EE4-5EEE-4F48-BDD0-9C2336B60B15}"/>
    <hyperlink ref="B43" location="'4-Acid'!$A$602" display="'4-Acid'!$A$602" xr:uid="{46860928-3E14-43DC-8653-1D4F0EE35AA2}"/>
    <hyperlink ref="B44" location="'4-Acid'!$A$620" display="'4-Acid'!$A$620" xr:uid="{67C5F568-4CF8-4A38-90BA-8FEBC95FF44E}"/>
    <hyperlink ref="B45" location="'4-Acid'!$A$638" display="'4-Acid'!$A$638" xr:uid="{4C6CF90A-2EAC-42AA-9B63-CFF70DD25670}"/>
    <hyperlink ref="B46" location="'4-Acid'!$A$656" display="'4-Acid'!$A$656" xr:uid="{7F8D39DA-5A9E-479E-836A-E14C2313B9F5}"/>
    <hyperlink ref="B47" location="'4-Acid'!$A$674" display="'4-Acid'!$A$674" xr:uid="{F8429640-0D21-4885-B984-404451F1D11B}"/>
    <hyperlink ref="B48" location="'4-Acid'!$A$693" display="'4-Acid'!$A$693" xr:uid="{44D7116E-1B40-4F46-A699-13BF93CB9DEE}"/>
    <hyperlink ref="B49" location="'4-Acid'!$A$729" display="'4-Acid'!$A$729" xr:uid="{1878DEA2-5F05-460E-8697-1570D653C9F1}"/>
    <hyperlink ref="B50" location="'4-Acid'!$A$765" display="'4-Acid'!$A$765" xr:uid="{7D9093F8-2332-4C55-9BEA-70DF56A2B3DD}"/>
    <hyperlink ref="B51" location="'4-Acid'!$A$783" display="'4-Acid'!$A$783" xr:uid="{5F3D2A38-55BA-4FBC-A884-ED191E78ECCE}"/>
    <hyperlink ref="B52" location="'4-Acid'!$A$801" display="'4-Acid'!$A$801" xr:uid="{5E0DAB9C-A7E6-40D2-A15E-79204AC692BE}"/>
    <hyperlink ref="B53" location="'4-Acid'!$A$838" display="'4-Acid'!$A$838" xr:uid="{EA8A2807-E5AC-4185-AB16-91D99C5A02C4}"/>
    <hyperlink ref="B54" location="'4-Acid'!$A$856" display="'4-Acid'!$A$856" xr:uid="{A562997E-9033-48E0-A92A-6353C859D154}"/>
    <hyperlink ref="B55" location="'4-Acid'!$A$875" display="'4-Acid'!$A$875" xr:uid="{BF5F7EC6-52C3-49CA-9175-816E23ABD15A}"/>
    <hyperlink ref="B56" location="'4-Acid'!$A$893" display="'4-Acid'!$A$893" xr:uid="{B8F08285-A6B9-4F86-8DE3-5E00ACD0FE83}"/>
    <hyperlink ref="B57" location="'4-Acid'!$A$911" display="'4-Acid'!$A$911" xr:uid="{D0E11052-F818-45B2-BCA3-22CCE62FC384}"/>
    <hyperlink ref="B58" location="'4-Acid'!$A$930" display="'4-Acid'!$A$930" xr:uid="{F9FD308A-AEE4-491C-A6A6-D55C9836059E}"/>
    <hyperlink ref="B59" location="'4-Acid'!$A$949" display="'4-Acid'!$A$949" xr:uid="{6E770382-7626-47F1-B866-E3443C7B2222}"/>
    <hyperlink ref="B60" location="'4-Acid'!$A$967" display="'4-Acid'!$A$967" xr:uid="{4A1A7EB8-7822-4F38-ACDE-DCEABA62210F}"/>
    <hyperlink ref="B61" location="'4-Acid'!$A$985" display="'4-Acid'!$A$985" xr:uid="{EDEB1D8F-1377-410E-B0B8-1ACF7EDABC51}"/>
    <hyperlink ref="B62" location="'4-Acid'!$A$1004" display="'4-Acid'!$A$1004" xr:uid="{300822BB-4D63-4FED-AAC7-047EF0B390AC}"/>
    <hyperlink ref="B63" location="'4-Acid'!$A$1022" display="'4-Acid'!$A$1022" xr:uid="{5E1512B3-FC52-40B5-9B6B-05963D4C7B95}"/>
    <hyperlink ref="B64" location="'4-Acid'!$A$1040" display="'4-Acid'!$A$1040" xr:uid="{2F0AFF03-09F1-4E48-91F8-159A86B68B32}"/>
    <hyperlink ref="B65" location="'4-Acid'!$A$1058" display="'4-Acid'!$A$1058" xr:uid="{8975F6D6-941B-4877-9C10-1FE4E384A230}"/>
    <hyperlink ref="B66" location="'4-Acid'!$A$1076" display="'4-Acid'!$A$1076" xr:uid="{8909213F-0CC3-4090-8556-0B90EA551E8D}"/>
    <hyperlink ref="B67" location="'4-Acid'!$A$1094" display="'4-Acid'!$A$1094" xr:uid="{4211BE22-5FF0-4EDD-9369-2F9047BD9A41}"/>
    <hyperlink ref="B68" location="'4-Acid'!$A$1112" display="'4-Acid'!$A$1112" xr:uid="{62026D62-D81E-4F0C-BB1E-51C18A6C2740}"/>
    <hyperlink ref="B69" location="'4-Acid'!$A$1130" display="'4-Acid'!$A$1130" xr:uid="{6CCEF80B-BBAB-46E4-B14A-75EC8C1C22C6}"/>
    <hyperlink ref="B71" location="'Aqua Regia'!$A$4" display="'Aqua Regia'!$A$4" xr:uid="{335F191C-5E2C-42C7-A4C4-3BD7D13D3860}"/>
    <hyperlink ref="B72" location="'Aqua Regia'!$A$22" display="'Aqua Regia'!$A$22" xr:uid="{D871E519-A82C-4FBD-A722-CA2B9F1D3D0F}"/>
    <hyperlink ref="B73" location="'Aqua Regia'!$A$40" display="'Aqua Regia'!$A$40" xr:uid="{6FC6B93D-1E33-40CF-8276-39E7038C4AC9}"/>
    <hyperlink ref="B74" location="'Aqua Regia'!$A$58" display="'Aqua Regia'!$A$58" xr:uid="{348868AE-2EB5-4B8F-A879-680C53670691}"/>
    <hyperlink ref="B75" location="'Aqua Regia'!$A$76" display="'Aqua Regia'!$A$76" xr:uid="{9E0320B0-64A0-41EB-ADD5-20B9B070657F}"/>
    <hyperlink ref="B76" location="'Aqua Regia'!$A$94" display="'Aqua Regia'!$A$94" xr:uid="{0607799D-7A44-4247-A364-15C18C06AF0D}"/>
    <hyperlink ref="B77" location="'Aqua Regia'!$A$113" display="'Aqua Regia'!$A$113" xr:uid="{C50D1825-3952-4518-BADF-0C9DB9F14AF2}"/>
    <hyperlink ref="B78" location="'Aqua Regia'!$A$132" display="'Aqua Regia'!$A$132" xr:uid="{8F70A80D-3DD6-43AF-AE09-1B23B2585F56}"/>
    <hyperlink ref="B79" location="'Aqua Regia'!$A$150" display="'Aqua Regia'!$A$150" xr:uid="{FAD9FFEF-E137-46D0-A6A6-DE70DD56B586}"/>
    <hyperlink ref="B80" location="'Aqua Regia'!$A$168" display="'Aqua Regia'!$A$168" xr:uid="{6F9E5606-5DDF-4EAD-B1DA-E5A92D426CAF}"/>
    <hyperlink ref="B81" location="'Aqua Regia'!$A$186" display="'Aqua Regia'!$A$186" xr:uid="{5F6D593C-5972-4EA4-B87D-F6EF185E092E}"/>
    <hyperlink ref="B82" location="'Aqua Regia'!$A$205" display="'Aqua Regia'!$A$205" xr:uid="{5E5D193B-11B3-4FEF-8A36-74B9CC927D2C}"/>
    <hyperlink ref="B83" location="'Aqua Regia'!$A$223" display="'Aqua Regia'!$A$223" xr:uid="{6C60D68F-6C74-491A-99BE-109AF7074C4C}"/>
    <hyperlink ref="B84" location="'Aqua Regia'!$A$241" display="'Aqua Regia'!$A$241" xr:uid="{FF00FD56-4A82-47A4-8242-98D48FFF7C3C}"/>
    <hyperlink ref="B85" location="'Aqua Regia'!$A$295" display="'Aqua Regia'!$A$295" xr:uid="{CA75D444-2716-4DAB-B6F5-22162CF6B1AB}"/>
    <hyperlink ref="B86" location="'Aqua Regia'!$A$313" display="'Aqua Regia'!$A$313" xr:uid="{D6B2363B-41A5-4E61-90CA-9B848DC48EA4}"/>
    <hyperlink ref="B87" location="'Aqua Regia'!$A$331" display="'Aqua Regia'!$A$331" xr:uid="{BBCB887E-E35C-470E-8813-A92DF9340470}"/>
    <hyperlink ref="B88" location="'Aqua Regia'!$A$421" display="'Aqua Regia'!$A$421" xr:uid="{BC041F0D-9626-4A80-8841-F239CC3C4342}"/>
    <hyperlink ref="B89" location="'Aqua Regia'!$A$439" display="'Aqua Regia'!$A$439" xr:uid="{13A84233-10A3-4D6E-B18D-3B7F15DE2A15}"/>
    <hyperlink ref="B90" location="'Aqua Regia'!$A$457" display="'Aqua Regia'!$A$457" xr:uid="{74D409E0-7EAA-4F34-B2C8-496ACC24C21E}"/>
    <hyperlink ref="B91" location="'Aqua Regia'!$A$475" display="'Aqua Regia'!$A$475" xr:uid="{075EF12A-7B50-4289-8C60-021FE1754B18}"/>
    <hyperlink ref="B92" location="'Aqua Regia'!$A$493" display="'Aqua Regia'!$A$493" xr:uid="{9E6F9787-B1EF-498D-A991-FD661621178D}"/>
    <hyperlink ref="B93" location="'Aqua Regia'!$A$529" display="'Aqua Regia'!$A$529" xr:uid="{2C3FD385-3AD4-4380-B9A0-9EB4C882F30A}"/>
    <hyperlink ref="B94" location="'Aqua Regia'!$A$547" display="'Aqua Regia'!$A$547" xr:uid="{9E2F220E-CE0E-42A6-9D20-6EF0C3D049C7}"/>
    <hyperlink ref="B95" location="'Aqua Regia'!$A$565" display="'Aqua Regia'!$A$565" xr:uid="{01864E69-A3DF-4202-B8D3-B8C4531CF66A}"/>
    <hyperlink ref="B96" location="'Aqua Regia'!$A$584" display="'Aqua Regia'!$A$584" xr:uid="{03039F7A-157E-43C8-91AE-6B016AEBFEFE}"/>
    <hyperlink ref="B97" location="'Aqua Regia'!$A$603" display="'Aqua Regia'!$A$603" xr:uid="{2A1CE388-9718-4081-B4F6-3B724DA96A88}"/>
    <hyperlink ref="B98" location="'Aqua Regia'!$A$640" display="'Aqua Regia'!$A$640" xr:uid="{78A58074-D66C-43C9-828C-29D213ACC945}"/>
    <hyperlink ref="B99" location="'Aqua Regia'!$A$658" display="'Aqua Regia'!$A$658" xr:uid="{712AC077-F14E-438D-888F-2BC7B06A34A1}"/>
    <hyperlink ref="B100" location="'Aqua Regia'!$A$676" display="'Aqua Regia'!$A$676" xr:uid="{41EB73B1-9AE7-4712-8285-EFE5E29EBF0B}"/>
    <hyperlink ref="B101" location="'Aqua Regia'!$A$713" display="'Aqua Regia'!$A$713" xr:uid="{165860D0-017E-47A7-BFC6-156D26629BE4}"/>
    <hyperlink ref="B102" location="'Aqua Regia'!$A$749" display="'Aqua Regia'!$A$749" xr:uid="{2525B3F9-06DC-4250-9FF4-7E792877E951}"/>
    <hyperlink ref="B103" location="'Aqua Regia'!$A$767" display="'Aqua Regia'!$A$767" xr:uid="{311EE116-1655-431B-8ECC-FB1935A7A5DE}"/>
    <hyperlink ref="B104" location="'Aqua Regia'!$A$785" display="'Aqua Regia'!$A$785" xr:uid="{65174102-198E-4D01-B367-D6C4C9F3B499}"/>
    <hyperlink ref="B105" location="'Aqua Regia'!$A$803" display="'Aqua Regia'!$A$803" xr:uid="{1E02CF1E-0DD1-4CE7-A6A9-4969153E0212}"/>
    <hyperlink ref="B106" location="'Aqua Regia'!$A$821" display="'Aqua Regia'!$A$821" xr:uid="{4EEC98E2-1816-4102-B79F-ECF10363E3E9}"/>
    <hyperlink ref="B107" location="'Aqua Regia'!$A$876" display="'Aqua Regia'!$A$876" xr:uid="{60CD1DFB-5765-4C9F-9442-02860B0288E7}"/>
    <hyperlink ref="B108" location="'Aqua Regia'!$A$895" display="'Aqua Regia'!$A$895" xr:uid="{8053D67B-4F22-41E4-8CE2-A0D4A38793F6}"/>
    <hyperlink ref="B109" location="'Aqua Regia'!$A$913" display="'Aqua Regia'!$A$913" xr:uid="{325FA1D4-1672-4164-B1A0-2EBB06A63726}"/>
    <hyperlink ref="B110" location="'Aqua Regia'!$A$931" display="'Aqua Regia'!$A$931" xr:uid="{2FD8559F-C6DB-4664-90AC-27227388DBD6}"/>
    <hyperlink ref="B111" location="'Aqua Regia'!$A$949" display="'Aqua Regia'!$A$949" xr:uid="{C524DB5F-F4FB-4870-98A3-37B7F2508926}"/>
    <hyperlink ref="B112" location="'Aqua Regia'!$A$968" display="'Aqua Regia'!$A$968" xr:uid="{91B208AA-F6E1-4F2F-90CB-D5906971AF5D}"/>
    <hyperlink ref="B113" location="'Aqua Regia'!$A$986" display="'Aqua Regia'!$A$986" xr:uid="{8589B83C-5204-47F3-A208-B53F6C8D55E2}"/>
    <hyperlink ref="B114" location="'Aqua Regia'!$A$1004" display="'Aqua Regia'!$A$1004" xr:uid="{8D0DBFA7-0D6D-423B-B0A5-1AF713A25B25}"/>
    <hyperlink ref="B115" location="'Aqua Regia'!$A$1040" display="'Aqua Regia'!$A$1040" xr:uid="{527C9928-36C9-43FE-9848-2ACBED2DA5BD}"/>
    <hyperlink ref="B116" location="'Aqua Regia'!$A$1058" display="'Aqua Regia'!$A$1058" xr:uid="{2489A4F2-7120-4936-B444-79C4A758E42D}"/>
    <hyperlink ref="B117" location="'Aqua Regia'!$A$1076" display="'Aqua Regia'!$A$1076" xr:uid="{209E3884-13C5-4BD8-AA67-B3C7085C8728}"/>
    <hyperlink ref="B118" location="'Aqua Regia'!$A$1094" display="'Aqua Regia'!$A$1094" xr:uid="{0548E78C-AB28-4713-B54B-C32654600E01}"/>
    <hyperlink ref="B119" location="'Aqua Regia'!$A$1130" display="'Aqua Regia'!$A$1130" xr:uid="{F61FEA8B-EBA0-4650-AE92-EDB406E73319}"/>
    <hyperlink ref="B120" location="'Aqua Regia'!$A$1148" display="'Aqua Regia'!$A$1148" xr:uid="{D8505069-F6E6-4843-A1B0-F020F46BDE0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687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131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132</v>
      </c>
    </row>
    <row r="8" spans="2:10" ht="15" customHeight="1" thickBot="1">
      <c r="B8" s="42" t="s">
        <v>85</v>
      </c>
      <c r="C8" s="85" t="s">
        <v>133</v>
      </c>
    </row>
    <row r="9" spans="2:10" ht="15" customHeight="1">
      <c r="B9" s="70" t="s">
        <v>130</v>
      </c>
      <c r="C9" s="156"/>
    </row>
    <row r="10" spans="2:10" ht="15" customHeight="1">
      <c r="B10" s="42" t="s">
        <v>297</v>
      </c>
      <c r="C10" s="42" t="s">
        <v>344</v>
      </c>
    </row>
    <row r="11" spans="2:10" ht="15" customHeight="1">
      <c r="B11" s="42" t="s">
        <v>114</v>
      </c>
      <c r="C11" s="42" t="s">
        <v>345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298</v>
      </c>
      <c r="C12" s="42" t="s">
        <v>346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343</v>
      </c>
      <c r="C13" s="42" t="s">
        <v>347</v>
      </c>
    </row>
    <row r="14" spans="2:10" ht="15" customHeight="1">
      <c r="B14" s="42" t="s">
        <v>283</v>
      </c>
      <c r="C14" s="42" t="s">
        <v>348</v>
      </c>
    </row>
    <row r="15" spans="2:10" ht="15" customHeight="1">
      <c r="B15" s="42" t="s">
        <v>284</v>
      </c>
      <c r="C15" s="42" t="s">
        <v>349</v>
      </c>
    </row>
    <row r="16" spans="2:10" ht="15" customHeight="1">
      <c r="B16" s="42" t="s">
        <v>285</v>
      </c>
      <c r="C16" s="42" t="s">
        <v>350</v>
      </c>
    </row>
    <row r="17" spans="2:3" ht="15" customHeight="1">
      <c r="B17" s="42" t="s">
        <v>318</v>
      </c>
      <c r="C17" s="42" t="s">
        <v>351</v>
      </c>
    </row>
    <row r="18" spans="2:3" ht="15" customHeight="1">
      <c r="B18" s="42" t="s">
        <v>98</v>
      </c>
      <c r="C18" s="42" t="s">
        <v>352</v>
      </c>
    </row>
    <row r="19" spans="2:3" ht="15" customHeight="1">
      <c r="B19" s="42" t="s">
        <v>290</v>
      </c>
      <c r="C19" s="42" t="s">
        <v>353</v>
      </c>
    </row>
    <row r="20" spans="2:3" ht="15" customHeight="1">
      <c r="B20" s="42" t="s">
        <v>291</v>
      </c>
      <c r="C20" s="42" t="s">
        <v>354</v>
      </c>
    </row>
    <row r="21" spans="2:3" ht="15" customHeight="1">
      <c r="B21" s="42" t="s">
        <v>292</v>
      </c>
      <c r="C21" s="42" t="s">
        <v>355</v>
      </c>
    </row>
    <row r="22" spans="2:3" ht="15" customHeight="1">
      <c r="B22" s="42" t="s">
        <v>252</v>
      </c>
      <c r="C22" s="42" t="s">
        <v>356</v>
      </c>
    </row>
    <row r="23" spans="2:3" ht="15" customHeight="1">
      <c r="B23" s="42" t="s">
        <v>253</v>
      </c>
      <c r="C23" s="42" t="s">
        <v>357</v>
      </c>
    </row>
    <row r="24" spans="2:3" ht="15" customHeight="1">
      <c r="B24" s="42" t="s">
        <v>113</v>
      </c>
      <c r="C24" s="42" t="s">
        <v>358</v>
      </c>
    </row>
    <row r="25" spans="2:3" ht="15" customHeight="1">
      <c r="B25" s="42" t="s">
        <v>99</v>
      </c>
      <c r="C25" s="42" t="s">
        <v>359</v>
      </c>
    </row>
    <row r="26" spans="2:3" ht="15" customHeight="1">
      <c r="B26" s="42" t="s">
        <v>342</v>
      </c>
      <c r="C26" s="42" t="s">
        <v>360</v>
      </c>
    </row>
    <row r="27" spans="2:3" ht="15" customHeight="1">
      <c r="B27" s="42" t="s">
        <v>280</v>
      </c>
      <c r="C27" s="42" t="s">
        <v>361</v>
      </c>
    </row>
    <row r="28" spans="2:3" ht="15" customHeight="1">
      <c r="B28" s="154" t="s">
        <v>362</v>
      </c>
      <c r="C28" s="155"/>
    </row>
    <row r="29" spans="2:3" ht="15" customHeight="1">
      <c r="B29" s="43" t="s">
        <v>262</v>
      </c>
      <c r="C29" s="43" t="s">
        <v>363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686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1"/>
      <c r="C3" s="41" t="s">
        <v>128</v>
      </c>
    </row>
    <row r="4" spans="2:9" ht="15" customHeight="1">
      <c r="B4" s="152"/>
      <c r="C4" s="42" t="s">
        <v>364</v>
      </c>
    </row>
    <row r="5" spans="2:9" ht="15" customHeight="1">
      <c r="B5" s="152"/>
      <c r="C5" s="42" t="s">
        <v>365</v>
      </c>
    </row>
    <row r="6" spans="2:9" ht="15" customHeight="1">
      <c r="B6" s="152"/>
      <c r="C6" s="42" t="s">
        <v>366</v>
      </c>
    </row>
    <row r="7" spans="2:9" ht="15" customHeight="1">
      <c r="B7" s="152"/>
      <c r="C7" s="42" t="s">
        <v>367</v>
      </c>
    </row>
    <row r="8" spans="2:9" ht="15" customHeight="1">
      <c r="B8" s="152"/>
      <c r="C8" s="42" t="s">
        <v>368</v>
      </c>
    </row>
    <row r="9" spans="2:9" ht="15" customHeight="1">
      <c r="B9" s="152"/>
      <c r="C9" s="42" t="s">
        <v>369</v>
      </c>
      <c r="D9" s="5"/>
      <c r="E9" s="5"/>
      <c r="G9" s="5"/>
      <c r="H9" s="5"/>
      <c r="I9" s="5"/>
    </row>
    <row r="10" spans="2:9" ht="15" customHeight="1">
      <c r="B10" s="152"/>
      <c r="C10" s="42" t="s">
        <v>129</v>
      </c>
      <c r="D10" s="5"/>
      <c r="E10" s="5"/>
      <c r="G10" s="5"/>
      <c r="H10" s="5"/>
      <c r="I10" s="5"/>
    </row>
    <row r="11" spans="2:9" ht="15" customHeight="1">
      <c r="B11" s="152"/>
      <c r="C11" s="42" t="s">
        <v>370</v>
      </c>
    </row>
    <row r="12" spans="2:9" ht="15" customHeight="1">
      <c r="B12" s="152"/>
      <c r="C12" s="42" t="s">
        <v>371</v>
      </c>
    </row>
    <row r="13" spans="2:9" ht="15" customHeight="1">
      <c r="B13" s="152"/>
      <c r="C13" s="42" t="s">
        <v>372</v>
      </c>
    </row>
    <row r="14" spans="2:9" ht="15" customHeight="1">
      <c r="B14" s="152"/>
      <c r="C14" s="42" t="s">
        <v>373</v>
      </c>
    </row>
    <row r="15" spans="2:9" ht="15" customHeight="1">
      <c r="B15" s="152"/>
      <c r="C15" s="42" t="s">
        <v>374</v>
      </c>
    </row>
    <row r="16" spans="2:9" ht="15" customHeight="1">
      <c r="B16" s="152"/>
      <c r="C16" s="42" t="s">
        <v>375</v>
      </c>
    </row>
    <row r="17" spans="2:3" ht="15" customHeight="1">
      <c r="B17" s="152"/>
      <c r="C17" s="42" t="s">
        <v>376</v>
      </c>
    </row>
    <row r="18" spans="2:3" ht="15" customHeight="1">
      <c r="B18" s="152"/>
      <c r="C18" s="42" t="s">
        <v>377</v>
      </c>
    </row>
    <row r="19" spans="2:3" ht="15" customHeight="1">
      <c r="B19" s="152"/>
      <c r="C19" s="42" t="s">
        <v>378</v>
      </c>
    </row>
    <row r="20" spans="2:3" ht="15" customHeight="1">
      <c r="B20" s="152"/>
      <c r="C20" s="42" t="s">
        <v>379</v>
      </c>
    </row>
    <row r="21" spans="2:3" ht="15" customHeight="1">
      <c r="B21" s="152"/>
      <c r="C21" s="42" t="s">
        <v>380</v>
      </c>
    </row>
    <row r="22" spans="2:3" ht="15" customHeight="1">
      <c r="B22" s="152"/>
      <c r="C22" s="42" t="s">
        <v>381</v>
      </c>
    </row>
    <row r="23" spans="2:3" ht="15" customHeight="1">
      <c r="B23" s="152"/>
      <c r="C23" s="42" t="s">
        <v>382</v>
      </c>
    </row>
    <row r="24" spans="2:3" ht="15" customHeight="1">
      <c r="B24" s="152"/>
      <c r="C24" s="42" t="s">
        <v>383</v>
      </c>
    </row>
    <row r="25" spans="2:3" ht="15" customHeight="1">
      <c r="B25" s="152"/>
      <c r="C25" s="42" t="s">
        <v>384</v>
      </c>
    </row>
    <row r="26" spans="2:3" ht="15" customHeight="1">
      <c r="B26" s="152"/>
      <c r="C26" s="42" t="s">
        <v>385</v>
      </c>
    </row>
    <row r="27" spans="2:3" ht="15" customHeight="1">
      <c r="B27" s="152"/>
      <c r="C27" s="42" t="s">
        <v>386</v>
      </c>
    </row>
    <row r="28" spans="2:3" ht="15" customHeight="1">
      <c r="B28" s="152"/>
      <c r="C28" s="42" t="s">
        <v>387</v>
      </c>
    </row>
    <row r="29" spans="2:3" ht="15" customHeight="1">
      <c r="B29" s="152"/>
      <c r="C29" s="42" t="s">
        <v>388</v>
      </c>
    </row>
    <row r="30" spans="2:3" ht="15" customHeight="1">
      <c r="B30" s="152"/>
      <c r="C30" s="42" t="s">
        <v>389</v>
      </c>
    </row>
    <row r="31" spans="2:3" ht="15" customHeight="1">
      <c r="B31" s="152"/>
      <c r="C31" s="42" t="s">
        <v>390</v>
      </c>
    </row>
    <row r="32" spans="2:3" ht="15" customHeight="1">
      <c r="B32" s="152"/>
      <c r="C32" s="42" t="s">
        <v>391</v>
      </c>
    </row>
    <row r="33" spans="2:3" ht="15" customHeight="1">
      <c r="B33" s="152"/>
      <c r="C33" s="42" t="s">
        <v>392</v>
      </c>
    </row>
    <row r="34" spans="2:3" ht="15" customHeight="1">
      <c r="B34" s="152"/>
      <c r="C34" s="42" t="s">
        <v>393</v>
      </c>
    </row>
    <row r="35" spans="2:3" ht="15" customHeight="1">
      <c r="B35" s="152"/>
      <c r="C35" s="42" t="s">
        <v>394</v>
      </c>
    </row>
    <row r="36" spans="2:3" ht="15" customHeight="1">
      <c r="B36" s="152"/>
      <c r="C36" s="42" t="s">
        <v>395</v>
      </c>
    </row>
    <row r="37" spans="2:3" ht="15" customHeight="1">
      <c r="B37" s="152"/>
      <c r="C37" s="42" t="s">
        <v>396</v>
      </c>
    </row>
    <row r="38" spans="2:3" ht="15" customHeight="1">
      <c r="B38" s="152"/>
      <c r="C38" s="42" t="s">
        <v>397</v>
      </c>
    </row>
    <row r="39" spans="2:3" ht="15" customHeight="1">
      <c r="B39" s="152"/>
      <c r="C39" s="42" t="s">
        <v>398</v>
      </c>
    </row>
    <row r="40" spans="2:3" ht="15" customHeight="1">
      <c r="B40" s="152"/>
      <c r="C40" s="42" t="s">
        <v>399</v>
      </c>
    </row>
    <row r="41" spans="2:3" ht="15" customHeight="1">
      <c r="B41" s="152"/>
      <c r="C41" s="42" t="s">
        <v>400</v>
      </c>
    </row>
    <row r="42" spans="2:3" ht="15" customHeight="1">
      <c r="B42" s="152"/>
      <c r="C42" s="42" t="s">
        <v>401</v>
      </c>
    </row>
    <row r="43" spans="2:3" ht="15" customHeight="1">
      <c r="B43" s="152"/>
      <c r="C43" s="42" t="s">
        <v>402</v>
      </c>
    </row>
    <row r="44" spans="2:3" ht="15" customHeight="1">
      <c r="B44" s="152"/>
      <c r="C44" s="42" t="s">
        <v>403</v>
      </c>
    </row>
    <row r="45" spans="2:3" ht="15" customHeight="1">
      <c r="B45" s="152"/>
      <c r="C45" s="42" t="s">
        <v>404</v>
      </c>
    </row>
    <row r="46" spans="2:3" ht="15" customHeight="1">
      <c r="B46" s="153"/>
      <c r="C46" s="43" t="s">
        <v>405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693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5</v>
      </c>
      <c r="F3" s="96">
        <v>1</v>
      </c>
      <c r="G3" s="96">
        <v>267799</v>
      </c>
      <c r="H3" s="98">
        <v>8.6712999999999998E-2</v>
      </c>
      <c r="I3" s="259">
        <v>0.54442590246597578</v>
      </c>
      <c r="J3" s="99">
        <f>IF(ISNUMBER($I3),(($I3-$I$23)*$I$27)+$I$23,"-     ")</f>
        <v>0.5166844549411691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15</v>
      </c>
      <c r="F4" s="103">
        <v>3</v>
      </c>
      <c r="G4" s="103">
        <v>267800</v>
      </c>
      <c r="H4" s="104">
        <v>8.5683999999999996E-2</v>
      </c>
      <c r="I4" s="260">
        <v>0.53742959378237609</v>
      </c>
      <c r="J4" s="105">
        <f t="shared" ref="J4:J21" si="0">IF(ISNUMBER($I4),(($I4-$I$23)*$I$27)+$I$23,"-     ")</f>
        <v>0.51631161863838504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13</v>
      </c>
      <c r="F5" s="103">
        <v>6</v>
      </c>
      <c r="G5" s="103">
        <v>267801</v>
      </c>
      <c r="H5" s="104">
        <v>8.6915999999999993E-2</v>
      </c>
      <c r="I5" s="260">
        <v>0.53928042251539676</v>
      </c>
      <c r="J5" s="105">
        <f t="shared" si="0"/>
        <v>0.51641025009864694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18</v>
      </c>
      <c r="F6" s="103">
        <v>10</v>
      </c>
      <c r="G6" s="103">
        <v>267802</v>
      </c>
      <c r="H6" s="104">
        <v>8.3874000000000004E-2</v>
      </c>
      <c r="I6" s="260">
        <v>0.53614571879685324</v>
      </c>
      <c r="J6" s="105">
        <f t="shared" si="0"/>
        <v>0.51624320038749205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2</v>
      </c>
      <c r="F7" s="103">
        <v>12</v>
      </c>
      <c r="G7" s="103">
        <v>267803</v>
      </c>
      <c r="H7" s="104">
        <v>8.4571999999999994E-2</v>
      </c>
      <c r="I7" s="260">
        <v>0.50064605947735952</v>
      </c>
      <c r="J7" s="105">
        <f t="shared" si="0"/>
        <v>0.51435140825404913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6</v>
      </c>
      <c r="F8" s="103">
        <v>7</v>
      </c>
      <c r="G8" s="103">
        <v>267804</v>
      </c>
      <c r="H8" s="104">
        <v>8.3108000000000001E-2</v>
      </c>
      <c r="I8" s="260">
        <v>0.53497014590960024</v>
      </c>
      <c r="J8" s="105">
        <f t="shared" si="0"/>
        <v>0.51618055360205739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16</v>
      </c>
      <c r="F9" s="103">
        <v>3</v>
      </c>
      <c r="G9" s="103">
        <v>267805</v>
      </c>
      <c r="H9" s="104">
        <v>8.5866999999999999E-2</v>
      </c>
      <c r="I9" s="260">
        <v>0.49197803426518838</v>
      </c>
      <c r="J9" s="105">
        <f t="shared" si="0"/>
        <v>0.51388948545751489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9</v>
      </c>
      <c r="F10" s="103">
        <v>4</v>
      </c>
      <c r="G10" s="103">
        <v>267806</v>
      </c>
      <c r="H10" s="104">
        <v>8.6462999999999998E-2</v>
      </c>
      <c r="I10" s="260">
        <v>0.49772035222846261</v>
      </c>
      <c r="J10" s="105">
        <f t="shared" si="0"/>
        <v>0.51419549605476833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12</v>
      </c>
      <c r="F11" s="103">
        <v>10</v>
      </c>
      <c r="G11" s="103">
        <v>267807</v>
      </c>
      <c r="H11" s="104">
        <v>8.2438999999999998E-2</v>
      </c>
      <c r="I11" s="260">
        <v>0.51363176887526185</v>
      </c>
      <c r="J11" s="105">
        <f t="shared" si="0"/>
        <v>0.51504342230029765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3</v>
      </c>
      <c r="F12" s="103">
        <v>9</v>
      </c>
      <c r="G12" s="103">
        <v>267808</v>
      </c>
      <c r="H12" s="104">
        <v>8.3530999999999994E-2</v>
      </c>
      <c r="I12" s="260">
        <v>0.51613722510990967</v>
      </c>
      <c r="J12" s="105">
        <f t="shared" si="0"/>
        <v>0.51517693914204354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8</v>
      </c>
      <c r="F13" s="103">
        <v>11</v>
      </c>
      <c r="G13" s="103">
        <v>267809</v>
      </c>
      <c r="H13" s="104">
        <v>8.4570000000000006E-2</v>
      </c>
      <c r="I13" s="260">
        <v>0.5379685970167204</v>
      </c>
      <c r="J13" s="105">
        <f t="shared" si="0"/>
        <v>0.51634034235287074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7</v>
      </c>
      <c r="F14" s="103">
        <v>2</v>
      </c>
      <c r="G14" s="103">
        <v>267810</v>
      </c>
      <c r="H14" s="104">
        <v>8.3143999999999996E-2</v>
      </c>
      <c r="I14" s="260">
        <v>0.50075733420499058</v>
      </c>
      <c r="J14" s="105">
        <f t="shared" si="0"/>
        <v>0.51435733813220619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19</v>
      </c>
      <c r="F15" s="103">
        <v>9</v>
      </c>
      <c r="G15" s="103">
        <v>267811</v>
      </c>
      <c r="H15" s="104">
        <v>8.6078000000000002E-2</v>
      </c>
      <c r="I15" s="260">
        <v>0.48744175031413467</v>
      </c>
      <c r="J15" s="105">
        <f t="shared" si="0"/>
        <v>0.51364774493216414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10</v>
      </c>
      <c r="F16" s="103">
        <v>4</v>
      </c>
      <c r="G16" s="103">
        <v>267812</v>
      </c>
      <c r="H16" s="104">
        <v>8.5893999999999998E-2</v>
      </c>
      <c r="I16" s="260">
        <v>0.50824409967488104</v>
      </c>
      <c r="J16" s="105">
        <f t="shared" si="0"/>
        <v>0.51475631108835207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4</v>
      </c>
      <c r="F17" s="103">
        <v>1</v>
      </c>
      <c r="G17" s="103">
        <v>267813</v>
      </c>
      <c r="H17" s="104">
        <v>8.7942999999999993E-2</v>
      </c>
      <c r="I17" s="260">
        <v>0.51612396129727711</v>
      </c>
      <c r="J17" s="105">
        <f t="shared" si="0"/>
        <v>0.51517623230775611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11</v>
      </c>
      <c r="F18" s="103">
        <v>12</v>
      </c>
      <c r="G18" s="103">
        <v>267814</v>
      </c>
      <c r="H18" s="104">
        <v>8.7253999999999998E-2</v>
      </c>
      <c r="I18" s="260">
        <v>0.51386288646577849</v>
      </c>
      <c r="J18" s="105">
        <f t="shared" si="0"/>
        <v>0.51505573865622956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</v>
      </c>
      <c r="F19" s="103">
        <v>5</v>
      </c>
      <c r="G19" s="103">
        <v>267815</v>
      </c>
      <c r="H19" s="104">
        <v>8.4376000000000007E-2</v>
      </c>
      <c r="I19" s="260">
        <v>0.52928097217752546</v>
      </c>
      <c r="J19" s="105">
        <f t="shared" si="0"/>
        <v>0.51587737508377174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17</v>
      </c>
      <c r="F20" s="103">
        <v>8</v>
      </c>
      <c r="G20" s="103">
        <v>267816</v>
      </c>
      <c r="H20" s="104">
        <v>8.7304999999999994E-2</v>
      </c>
      <c r="I20" s="260">
        <v>0.50074551114560484</v>
      </c>
      <c r="J20" s="105">
        <f t="shared" si="0"/>
        <v>0.51435670807627976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20</v>
      </c>
      <c r="F21" s="103">
        <v>7</v>
      </c>
      <c r="G21" s="103">
        <v>267817</v>
      </c>
      <c r="H21" s="104">
        <v>8.3933999999999995E-2</v>
      </c>
      <c r="I21" s="260">
        <v>0.50069986750253714</v>
      </c>
      <c r="J21" s="105">
        <f t="shared" si="0"/>
        <v>0.51435427570688386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14</v>
      </c>
      <c r="F22" s="103">
        <v>6</v>
      </c>
      <c r="G22" s="103">
        <v>267818</v>
      </c>
      <c r="H22" s="104">
        <v>8.4256999999999999E-2</v>
      </c>
      <c r="I22" s="260">
        <v>0.49496748664962431</v>
      </c>
      <c r="J22" s="105">
        <f>IF(ISNUMBER($I22),(($I22-$I$23)*$I$27)+$I$23,"-     ")</f>
        <v>0.51404879466252107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8.5196099999999997E-2</v>
      </c>
      <c r="I23" s="108">
        <f>AVERAGE(I$3:I$22)</f>
        <v>0.51512288449377297</v>
      </c>
      <c r="J23" s="109">
        <f>AVERAGE(J$3:J$22)</f>
        <v>0.51512288449377297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0.51374732767052023</v>
      </c>
      <c r="J24" s="111">
        <f>MEDIAN(J$3:J$22)</f>
        <v>0.51504958047826355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1.8343148954144819E-2</v>
      </c>
      <c r="J25" s="111">
        <f>STDEV(J$3:J$22)</f>
        <v>9.7751430743925729E-4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1">
        <f>I25/I23</f>
        <v>3.5609268208247419E-2</v>
      </c>
      <c r="J26" s="262">
        <f>J25/J23</f>
        <v>1.897633238328929E-3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5.329043066067303E-2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16:47.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D449-524D-4B59-87AD-69003E468FBC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477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4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6" t="s">
        <v>228</v>
      </c>
      <c r="E3" s="147" t="s">
        <v>229</v>
      </c>
      <c r="F3" s="148" t="s">
        <v>230</v>
      </c>
      <c r="G3" s="148" t="s">
        <v>231</v>
      </c>
      <c r="H3" s="148" t="s">
        <v>232</v>
      </c>
      <c r="I3" s="148" t="s">
        <v>233</v>
      </c>
      <c r="J3" s="148" t="s">
        <v>234</v>
      </c>
      <c r="K3" s="148" t="s">
        <v>235</v>
      </c>
      <c r="L3" s="148" t="s">
        <v>236</v>
      </c>
      <c r="M3" s="148" t="s">
        <v>237</v>
      </c>
      <c r="N3" s="148" t="s">
        <v>238</v>
      </c>
      <c r="O3" s="148" t="s">
        <v>239</v>
      </c>
      <c r="P3" s="148" t="s">
        <v>240</v>
      </c>
      <c r="Q3" s="148" t="s">
        <v>241</v>
      </c>
      <c r="R3" s="148" t="s">
        <v>242</v>
      </c>
      <c r="S3" s="148" t="s">
        <v>243</v>
      </c>
      <c r="T3" s="148" t="s">
        <v>244</v>
      </c>
      <c r="U3" s="148" t="s">
        <v>245</v>
      </c>
      <c r="V3" s="148" t="s">
        <v>246</v>
      </c>
      <c r="W3" s="148" t="s">
        <v>247</v>
      </c>
      <c r="X3" s="148" t="s">
        <v>248</v>
      </c>
      <c r="Y3" s="148" t="s">
        <v>249</v>
      </c>
      <c r="Z3" s="148" t="s">
        <v>250</v>
      </c>
      <c r="AA3" s="148" t="s">
        <v>251</v>
      </c>
      <c r="AB3" s="14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252</v>
      </c>
      <c r="F4" s="11" t="s">
        <v>253</v>
      </c>
      <c r="G4" s="11" t="s">
        <v>252</v>
      </c>
      <c r="H4" s="11" t="s">
        <v>252</v>
      </c>
      <c r="I4" s="11" t="s">
        <v>252</v>
      </c>
      <c r="J4" s="11" t="s">
        <v>252</v>
      </c>
      <c r="K4" s="11" t="s">
        <v>253</v>
      </c>
      <c r="L4" s="11" t="s">
        <v>252</v>
      </c>
      <c r="M4" s="11" t="s">
        <v>252</v>
      </c>
      <c r="N4" s="11" t="s">
        <v>252</v>
      </c>
      <c r="O4" s="11" t="s">
        <v>252</v>
      </c>
      <c r="P4" s="11" t="s">
        <v>252</v>
      </c>
      <c r="Q4" s="11" t="s">
        <v>252</v>
      </c>
      <c r="R4" s="11" t="s">
        <v>252</v>
      </c>
      <c r="S4" s="11" t="s">
        <v>253</v>
      </c>
      <c r="T4" s="11" t="s">
        <v>252</v>
      </c>
      <c r="U4" s="11" t="s">
        <v>252</v>
      </c>
      <c r="V4" s="11" t="s">
        <v>253</v>
      </c>
      <c r="W4" s="11" t="s">
        <v>252</v>
      </c>
      <c r="X4" s="11" t="s">
        <v>252</v>
      </c>
      <c r="Y4" s="11" t="s">
        <v>252</v>
      </c>
      <c r="Z4" s="11" t="s">
        <v>252</v>
      </c>
      <c r="AA4" s="11" t="s">
        <v>252</v>
      </c>
      <c r="AB4" s="14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255</v>
      </c>
      <c r="F5" s="25" t="s">
        <v>116</v>
      </c>
      <c r="G5" s="25" t="s">
        <v>115</v>
      </c>
      <c r="H5" s="25" t="s">
        <v>115</v>
      </c>
      <c r="I5" s="25" t="s">
        <v>255</v>
      </c>
      <c r="J5" s="25" t="s">
        <v>255</v>
      </c>
      <c r="K5" s="25" t="s">
        <v>115</v>
      </c>
      <c r="L5" s="25" t="s">
        <v>256</v>
      </c>
      <c r="M5" s="25" t="s">
        <v>115</v>
      </c>
      <c r="N5" s="25" t="s">
        <v>115</v>
      </c>
      <c r="O5" s="25" t="s">
        <v>115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115</v>
      </c>
      <c r="U5" s="25" t="s">
        <v>115</v>
      </c>
      <c r="V5" s="25" t="s">
        <v>255</v>
      </c>
      <c r="W5" s="25" t="s">
        <v>115</v>
      </c>
      <c r="X5" s="25" t="s">
        <v>256</v>
      </c>
      <c r="Y5" s="25" t="s">
        <v>255</v>
      </c>
      <c r="Z5" s="25" t="s">
        <v>115</v>
      </c>
      <c r="AA5" s="25" t="s">
        <v>256</v>
      </c>
      <c r="AB5" s="14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9">
        <v>0.52928097217752546</v>
      </c>
      <c r="E6" s="200">
        <v>0.52</v>
      </c>
      <c r="F6" s="200">
        <v>0.49699999999999994</v>
      </c>
      <c r="G6" s="200">
        <v>0.49481986399999994</v>
      </c>
      <c r="H6" s="201">
        <v>0.46600000000000003</v>
      </c>
      <c r="I6" s="200">
        <v>0.50783999999999996</v>
      </c>
      <c r="J6" s="200">
        <v>0.50466666666666671</v>
      </c>
      <c r="K6" s="200">
        <v>0.52499999999999991</v>
      </c>
      <c r="L6" s="200">
        <v>0.51</v>
      </c>
      <c r="M6" s="200">
        <v>0.52</v>
      </c>
      <c r="N6" s="200">
        <v>0.51</v>
      </c>
      <c r="O6" s="200">
        <v>0.53</v>
      </c>
      <c r="P6" s="200">
        <v>0.51</v>
      </c>
      <c r="Q6" s="200">
        <v>0.52</v>
      </c>
      <c r="R6" s="200">
        <v>0.53206528980679546</v>
      </c>
      <c r="S6" s="200">
        <v>0.5</v>
      </c>
      <c r="T6" s="200">
        <v>0.52</v>
      </c>
      <c r="U6" s="200">
        <v>0.501</v>
      </c>
      <c r="V6" s="201">
        <v>0.46200000000000002</v>
      </c>
      <c r="W6" s="200">
        <v>0.51600000000000001</v>
      </c>
      <c r="X6" s="200">
        <v>0.51</v>
      </c>
      <c r="Y6" s="200">
        <v>0.50700000000000001</v>
      </c>
      <c r="Z6" s="200">
        <v>0.49500000000000005</v>
      </c>
      <c r="AA6" s="200">
        <v>0.47</v>
      </c>
      <c r="AB6" s="202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0.50064605947735952</v>
      </c>
      <c r="E7" s="23">
        <v>0.52</v>
      </c>
      <c r="F7" s="23">
        <v>0.51600000000000001</v>
      </c>
      <c r="G7" s="23">
        <v>0.49997406285714291</v>
      </c>
      <c r="H7" s="206">
        <v>0.48699999999999993</v>
      </c>
      <c r="I7" s="23">
        <v>0.49536000000000002</v>
      </c>
      <c r="J7" s="23">
        <v>0.51050000000000006</v>
      </c>
      <c r="K7" s="23">
        <v>0.50800000000000001</v>
      </c>
      <c r="L7" s="23">
        <v>0.5</v>
      </c>
      <c r="M7" s="23">
        <v>0.52</v>
      </c>
      <c r="N7" s="23">
        <v>0.51</v>
      </c>
      <c r="O7" s="23">
        <v>0.53</v>
      </c>
      <c r="P7" s="23">
        <v>0.5</v>
      </c>
      <c r="Q7" s="23">
        <v>0.54</v>
      </c>
      <c r="R7" s="23">
        <v>0.52845750000000002</v>
      </c>
      <c r="S7" s="23">
        <v>0.48899999999999999</v>
      </c>
      <c r="T7" s="23">
        <v>0.51</v>
      </c>
      <c r="U7" s="23">
        <v>0.51900000000000002</v>
      </c>
      <c r="V7" s="206">
        <v>0.46300000000000002</v>
      </c>
      <c r="W7" s="23">
        <v>0.50900000000000001</v>
      </c>
      <c r="X7" s="23">
        <v>0.5</v>
      </c>
      <c r="Y7" s="23">
        <v>0.49299999999999999</v>
      </c>
      <c r="Z7" s="23">
        <v>0.49</v>
      </c>
      <c r="AA7" s="23">
        <v>0.49</v>
      </c>
      <c r="AB7" s="202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0.51613722510990967</v>
      </c>
      <c r="E8" s="23">
        <v>0.5</v>
      </c>
      <c r="F8" s="23">
        <v>0.50900000000000001</v>
      </c>
      <c r="G8" s="23">
        <v>0.50138625333333342</v>
      </c>
      <c r="H8" s="206">
        <v>0.48599999999999999</v>
      </c>
      <c r="I8" s="207">
        <v>0.47231999999999996</v>
      </c>
      <c r="J8" s="23">
        <v>0.50766666666666671</v>
      </c>
      <c r="K8" s="23">
        <v>0.52</v>
      </c>
      <c r="L8" s="23">
        <v>0.5</v>
      </c>
      <c r="M8" s="23">
        <v>0.53</v>
      </c>
      <c r="N8" s="23">
        <v>0.51</v>
      </c>
      <c r="O8" s="23">
        <v>0.53</v>
      </c>
      <c r="P8" s="23">
        <v>0.49</v>
      </c>
      <c r="Q8" s="23">
        <v>0.52</v>
      </c>
      <c r="R8" s="23">
        <v>0.5380406531156281</v>
      </c>
      <c r="S8" s="23">
        <v>0.49699999999999994</v>
      </c>
      <c r="T8" s="23">
        <v>0.51</v>
      </c>
      <c r="U8" s="23">
        <v>0.53100000000000003</v>
      </c>
      <c r="V8" s="206">
        <v>0.48800000000000004</v>
      </c>
      <c r="W8" s="23">
        <v>0.49699999999999994</v>
      </c>
      <c r="X8" s="23">
        <v>0.51</v>
      </c>
      <c r="Y8" s="23">
        <v>0.49</v>
      </c>
      <c r="Z8" s="23">
        <v>0.48899999999999999</v>
      </c>
      <c r="AA8" s="23">
        <v>0.47</v>
      </c>
      <c r="AB8" s="202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0.51612396129727711</v>
      </c>
      <c r="E9" s="23">
        <v>0.51</v>
      </c>
      <c r="F9" s="23">
        <v>0.51</v>
      </c>
      <c r="G9" s="23">
        <v>0.49841938857142865</v>
      </c>
      <c r="H9" s="206">
        <v>0.48500000000000004</v>
      </c>
      <c r="I9" s="23">
        <v>0.50783999999999996</v>
      </c>
      <c r="J9" s="23">
        <v>0.51700000000000002</v>
      </c>
      <c r="K9" s="23">
        <v>0.51</v>
      </c>
      <c r="L9" s="23">
        <v>0.5</v>
      </c>
      <c r="M9" s="23">
        <v>0.53</v>
      </c>
      <c r="N9" s="23">
        <v>0.52</v>
      </c>
      <c r="O9" s="23">
        <v>0.52</v>
      </c>
      <c r="P9" s="23">
        <v>0.49</v>
      </c>
      <c r="Q9" s="23">
        <v>0.54</v>
      </c>
      <c r="R9" s="23">
        <v>0.53658000000000006</v>
      </c>
      <c r="S9" s="23">
        <v>0.5</v>
      </c>
      <c r="T9" s="23">
        <v>0.51</v>
      </c>
      <c r="U9" s="23">
        <v>0.502</v>
      </c>
      <c r="V9" s="206">
        <v>0.47899999999999998</v>
      </c>
      <c r="W9" s="23">
        <v>0.50800000000000001</v>
      </c>
      <c r="X9" s="23">
        <v>0.51</v>
      </c>
      <c r="Y9" s="23">
        <v>0.48299999999999998</v>
      </c>
      <c r="Z9" s="23">
        <v>0.49299999999999999</v>
      </c>
      <c r="AA9" s="23">
        <v>0.48</v>
      </c>
      <c r="AB9" s="202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0.50774317937590729</v>
      </c>
      <c r="BN9" s="27"/>
    </row>
    <row r="10" spans="1:66">
      <c r="A10" s="29"/>
      <c r="B10" s="19">
        <v>1</v>
      </c>
      <c r="C10" s="9">
        <v>5</v>
      </c>
      <c r="D10" s="205">
        <v>0.54442590246597578</v>
      </c>
      <c r="E10" s="23">
        <v>0.5</v>
      </c>
      <c r="F10" s="23">
        <v>0.51</v>
      </c>
      <c r="G10" s="23">
        <v>0.49551693142857145</v>
      </c>
      <c r="H10" s="206">
        <v>0.46600000000000003</v>
      </c>
      <c r="I10" s="23">
        <v>0.51168000000000002</v>
      </c>
      <c r="J10" s="23">
        <v>0.51</v>
      </c>
      <c r="K10" s="23">
        <v>0.51200000000000001</v>
      </c>
      <c r="L10" s="23">
        <v>0.51</v>
      </c>
      <c r="M10" s="23">
        <v>0.52</v>
      </c>
      <c r="N10" s="23">
        <v>0.51</v>
      </c>
      <c r="O10" s="23">
        <v>0.53</v>
      </c>
      <c r="P10" s="23">
        <v>0.5</v>
      </c>
      <c r="Q10" s="23">
        <v>0.53</v>
      </c>
      <c r="R10" s="23">
        <v>0.52315378862164763</v>
      </c>
      <c r="S10" s="23">
        <v>0.50600000000000001</v>
      </c>
      <c r="T10" s="23">
        <v>0.51</v>
      </c>
      <c r="U10" s="23">
        <v>0.499</v>
      </c>
      <c r="V10" s="206">
        <v>0.47399999999999998</v>
      </c>
      <c r="W10" s="23">
        <v>0.51200000000000001</v>
      </c>
      <c r="X10" s="23">
        <v>0.48</v>
      </c>
      <c r="Y10" s="23">
        <v>0.48699999999999993</v>
      </c>
      <c r="Z10" s="23">
        <v>0.48899999999999999</v>
      </c>
      <c r="AA10" s="23">
        <v>0.49</v>
      </c>
      <c r="AB10" s="202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7</v>
      </c>
    </row>
    <row r="11" spans="1:66">
      <c r="A11" s="29"/>
      <c r="B11" s="19">
        <v>1</v>
      </c>
      <c r="C11" s="9">
        <v>6</v>
      </c>
      <c r="D11" s="205">
        <v>0.53497014590960024</v>
      </c>
      <c r="E11" s="23">
        <v>0.49</v>
      </c>
      <c r="F11" s="23">
        <v>0.50600000000000001</v>
      </c>
      <c r="G11" s="23">
        <v>0.49486217142857136</v>
      </c>
      <c r="H11" s="206">
        <v>0.45100000000000001</v>
      </c>
      <c r="I11" s="23">
        <v>0.50304000000000004</v>
      </c>
      <c r="J11" s="23">
        <v>0.50566666666666671</v>
      </c>
      <c r="K11" s="23">
        <v>0.51100000000000001</v>
      </c>
      <c r="L11" s="23">
        <v>0.5</v>
      </c>
      <c r="M11" s="23">
        <v>0.52</v>
      </c>
      <c r="N11" s="23">
        <v>0.51</v>
      </c>
      <c r="O11" s="23">
        <v>0.54</v>
      </c>
      <c r="P11" s="23">
        <v>0.5</v>
      </c>
      <c r="Q11" s="23">
        <v>0.52</v>
      </c>
      <c r="R11" s="23">
        <v>0.52095269820119916</v>
      </c>
      <c r="S11" s="23">
        <v>0.505</v>
      </c>
      <c r="T11" s="23">
        <v>0.51</v>
      </c>
      <c r="U11" s="23">
        <v>0.504</v>
      </c>
      <c r="V11" s="206">
        <v>0.48899999999999999</v>
      </c>
      <c r="W11" s="23">
        <v>0.505</v>
      </c>
      <c r="X11" s="23">
        <v>0.5</v>
      </c>
      <c r="Y11" s="23">
        <v>0.503</v>
      </c>
      <c r="Z11" s="23">
        <v>0.49199999999999999</v>
      </c>
      <c r="AA11" s="23">
        <v>0.49</v>
      </c>
      <c r="AB11" s="202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0.50075733420499058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02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0.5379685970167204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02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0.49772035222846261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02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0.50824409967488104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02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0.51386288646577849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02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0.51363176887526185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02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0.53928042251539676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02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0.49496748664962431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02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0.53742959378237609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02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0.49197803426518838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02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0.50074551114560484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02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0.53614571879685324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02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0.48744175031413467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02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0.50069986750253714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02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257</v>
      </c>
      <c r="C26" s="12"/>
      <c r="D26" s="208">
        <v>0.51512288449377275</v>
      </c>
      <c r="E26" s="208">
        <v>0.50666666666666671</v>
      </c>
      <c r="F26" s="208">
        <v>0.50800000000000001</v>
      </c>
      <c r="G26" s="208">
        <v>0.49749644526984121</v>
      </c>
      <c r="H26" s="208">
        <v>0.47350000000000003</v>
      </c>
      <c r="I26" s="208">
        <v>0.49967999999999996</v>
      </c>
      <c r="J26" s="208">
        <v>0.50925000000000009</v>
      </c>
      <c r="K26" s="208">
        <v>0.51433333333333331</v>
      </c>
      <c r="L26" s="208">
        <v>0.5033333333333333</v>
      </c>
      <c r="M26" s="208">
        <v>0.52333333333333332</v>
      </c>
      <c r="N26" s="208">
        <v>0.5116666666666666</v>
      </c>
      <c r="O26" s="208">
        <v>0.53000000000000014</v>
      </c>
      <c r="P26" s="208">
        <v>0.49833333333333335</v>
      </c>
      <c r="Q26" s="208">
        <v>0.52833333333333343</v>
      </c>
      <c r="R26" s="208">
        <v>0.52987498829087842</v>
      </c>
      <c r="S26" s="208">
        <v>0.4995</v>
      </c>
      <c r="T26" s="208">
        <v>0.5116666666666666</v>
      </c>
      <c r="U26" s="208">
        <v>0.5093333333333333</v>
      </c>
      <c r="V26" s="208">
        <v>0.47583333333333327</v>
      </c>
      <c r="W26" s="208">
        <v>0.50783333333333325</v>
      </c>
      <c r="X26" s="208">
        <v>0.50166666666666671</v>
      </c>
      <c r="Y26" s="208">
        <v>0.49383333333333335</v>
      </c>
      <c r="Z26" s="208">
        <v>0.49133333333333334</v>
      </c>
      <c r="AA26" s="208">
        <v>0.48166666666666663</v>
      </c>
      <c r="AB26" s="202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258</v>
      </c>
      <c r="C27" s="28"/>
      <c r="D27" s="23">
        <v>0.51374732767052023</v>
      </c>
      <c r="E27" s="23">
        <v>0.505</v>
      </c>
      <c r="F27" s="23">
        <v>0.50950000000000006</v>
      </c>
      <c r="G27" s="23">
        <v>0.49696816000000005</v>
      </c>
      <c r="H27" s="23">
        <v>0.47550000000000003</v>
      </c>
      <c r="I27" s="23">
        <v>0.50544</v>
      </c>
      <c r="J27" s="23">
        <v>0.50883333333333336</v>
      </c>
      <c r="K27" s="23">
        <v>0.51150000000000007</v>
      </c>
      <c r="L27" s="23">
        <v>0.5</v>
      </c>
      <c r="M27" s="23">
        <v>0.52</v>
      </c>
      <c r="N27" s="23">
        <v>0.51</v>
      </c>
      <c r="O27" s="23">
        <v>0.53</v>
      </c>
      <c r="P27" s="23">
        <v>0.5</v>
      </c>
      <c r="Q27" s="23">
        <v>0.52500000000000002</v>
      </c>
      <c r="R27" s="23">
        <v>0.53026139490339774</v>
      </c>
      <c r="S27" s="23">
        <v>0.5</v>
      </c>
      <c r="T27" s="23">
        <v>0.51</v>
      </c>
      <c r="U27" s="23">
        <v>0.503</v>
      </c>
      <c r="V27" s="23">
        <v>0.47649999999999998</v>
      </c>
      <c r="W27" s="23">
        <v>0.50849999999999995</v>
      </c>
      <c r="X27" s="23">
        <v>0.505</v>
      </c>
      <c r="Y27" s="23">
        <v>0.49149999999999999</v>
      </c>
      <c r="Z27" s="23">
        <v>0.49099999999999999</v>
      </c>
      <c r="AA27" s="23">
        <v>0.48499999999999999</v>
      </c>
      <c r="AB27" s="202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259</v>
      </c>
      <c r="C28" s="28"/>
      <c r="D28" s="23">
        <v>1.8343148954144815E-2</v>
      </c>
      <c r="E28" s="23">
        <v>1.2110601416389977E-2</v>
      </c>
      <c r="F28" s="23">
        <v>6.2928530890209349E-3</v>
      </c>
      <c r="G28" s="23">
        <v>2.8334777581729164E-3</v>
      </c>
      <c r="H28" s="23">
        <v>1.476143624448514E-2</v>
      </c>
      <c r="I28" s="23">
        <v>1.4530607695481984E-2</v>
      </c>
      <c r="J28" s="23">
        <v>4.4394068672890591E-3</v>
      </c>
      <c r="K28" s="23">
        <v>6.6533199732664496E-3</v>
      </c>
      <c r="L28" s="23">
        <v>5.1639777949432268E-3</v>
      </c>
      <c r="M28" s="23">
        <v>5.1639777949432268E-3</v>
      </c>
      <c r="N28" s="23">
        <v>4.0824829046386332E-3</v>
      </c>
      <c r="O28" s="23">
        <v>6.324555320336764E-3</v>
      </c>
      <c r="P28" s="23">
        <v>7.5277265270908165E-3</v>
      </c>
      <c r="Q28" s="23">
        <v>9.8319208025017604E-3</v>
      </c>
      <c r="R28" s="23">
        <v>6.9745787438823155E-3</v>
      </c>
      <c r="S28" s="23">
        <v>6.1562975886485646E-3</v>
      </c>
      <c r="T28" s="23">
        <v>4.0824829046386332E-3</v>
      </c>
      <c r="U28" s="23">
        <v>1.2816655830077787E-2</v>
      </c>
      <c r="V28" s="23">
        <v>1.1754431788336968E-2</v>
      </c>
      <c r="W28" s="23">
        <v>6.4935865795927436E-3</v>
      </c>
      <c r="X28" s="23">
        <v>1.1690451944500132E-2</v>
      </c>
      <c r="Y28" s="23">
        <v>9.3470137833784623E-3</v>
      </c>
      <c r="Z28" s="23">
        <v>2.4221202832780124E-3</v>
      </c>
      <c r="AA28" s="23">
        <v>9.8319208025017587E-3</v>
      </c>
      <c r="AB28" s="202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3.5609268208247433E-2</v>
      </c>
      <c r="E29" s="13">
        <v>2.3902502795506531E-2</v>
      </c>
      <c r="F29" s="13">
        <v>1.2387506080749872E-2</v>
      </c>
      <c r="G29" s="13">
        <v>5.6954733749625952E-3</v>
      </c>
      <c r="H29" s="13">
        <v>3.1175155743368824E-2</v>
      </c>
      <c r="I29" s="13">
        <v>2.9079826479911114E-2</v>
      </c>
      <c r="J29" s="13">
        <v>8.7175392582995743E-3</v>
      </c>
      <c r="K29" s="13">
        <v>1.2935813298638594E-2</v>
      </c>
      <c r="L29" s="13">
        <v>1.0259558532999789E-2</v>
      </c>
      <c r="M29" s="13">
        <v>9.8674734935220894E-3</v>
      </c>
      <c r="N29" s="13">
        <v>7.9787939504338112E-3</v>
      </c>
      <c r="O29" s="13">
        <v>1.193312324591842E-2</v>
      </c>
      <c r="P29" s="13">
        <v>1.5105805739981571E-2</v>
      </c>
      <c r="Q29" s="13">
        <v>1.8609313821769891E-2</v>
      </c>
      <c r="R29" s="13">
        <v>1.3162687233792537E-2</v>
      </c>
      <c r="S29" s="13">
        <v>1.2324920097394524E-2</v>
      </c>
      <c r="T29" s="13">
        <v>7.9787939504338112E-3</v>
      </c>
      <c r="U29" s="13">
        <v>2.5163591289419741E-2</v>
      </c>
      <c r="V29" s="13">
        <v>2.4702833880918325E-2</v>
      </c>
      <c r="W29" s="13">
        <v>1.2786845906648005E-2</v>
      </c>
      <c r="X29" s="13">
        <v>2.3303226467442123E-2</v>
      </c>
      <c r="Y29" s="13">
        <v>1.8927466318012412E-2</v>
      </c>
      <c r="Z29" s="13">
        <v>4.9296885005658325E-3</v>
      </c>
      <c r="AA29" s="13">
        <v>2.0412292323533063E-2</v>
      </c>
      <c r="AB29" s="14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1.4534326442230627E-2</v>
      </c>
      <c r="E30" s="13">
        <v>-2.1201913742372458E-3</v>
      </c>
      <c r="F30" s="13">
        <v>5.0580812214628956E-4</v>
      </c>
      <c r="G30" s="13">
        <v>-2.0180938951579575E-2</v>
      </c>
      <c r="H30" s="13">
        <v>-6.7441928846778909E-2</v>
      </c>
      <c r="I30" s="13">
        <v>-1.5880428735287389E-2</v>
      </c>
      <c r="J30" s="13">
        <v>2.9676826500060205E-3</v>
      </c>
      <c r="K30" s="13">
        <v>1.2979305729968305E-2</v>
      </c>
      <c r="L30" s="13">
        <v>-8.6851901151963062E-3</v>
      </c>
      <c r="M30" s="13">
        <v>3.070480233055739E-2</v>
      </c>
      <c r="N30" s="13">
        <v>7.7273067372010118E-3</v>
      </c>
      <c r="O30" s="13">
        <v>4.3834799812475733E-2</v>
      </c>
      <c r="P30" s="13">
        <v>-1.8532688226634675E-2</v>
      </c>
      <c r="Q30" s="13">
        <v>4.0552300441996092E-2</v>
      </c>
      <c r="R30" s="13">
        <v>4.3588589298579006E-2</v>
      </c>
      <c r="S30" s="13">
        <v>-1.6234938667299081E-2</v>
      </c>
      <c r="T30" s="13">
        <v>7.7273067372010118E-3</v>
      </c>
      <c r="U30" s="13">
        <v>3.1318076185298249E-3</v>
      </c>
      <c r="V30" s="13">
        <v>-6.2846429728107833E-2</v>
      </c>
      <c r="W30" s="13">
        <v>1.7755818509823662E-4</v>
      </c>
      <c r="X30" s="13">
        <v>-1.1967689485675725E-2</v>
      </c>
      <c r="Y30" s="13">
        <v>-2.7395436526929329E-2</v>
      </c>
      <c r="Z30" s="13">
        <v>-3.2319185582648569E-2</v>
      </c>
      <c r="AA30" s="13">
        <v>-5.1357681931429644E-2</v>
      </c>
      <c r="AB30" s="14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</v>
      </c>
      <c r="F31" s="44">
        <v>0.12</v>
      </c>
      <c r="G31" s="44">
        <v>0.81</v>
      </c>
      <c r="H31" s="44">
        <v>2.92</v>
      </c>
      <c r="I31" s="44">
        <v>0.61</v>
      </c>
      <c r="J31" s="44">
        <v>0.23</v>
      </c>
      <c r="K31" s="44">
        <v>0.67</v>
      </c>
      <c r="L31" s="44">
        <v>0.28999999999999998</v>
      </c>
      <c r="M31" s="44">
        <v>1.47</v>
      </c>
      <c r="N31" s="44">
        <v>0.44</v>
      </c>
      <c r="O31" s="44">
        <v>2.0499999999999998</v>
      </c>
      <c r="P31" s="44">
        <v>0.73</v>
      </c>
      <c r="Q31" s="44">
        <v>1.91</v>
      </c>
      <c r="R31" s="44">
        <v>2.04</v>
      </c>
      <c r="S31" s="44">
        <v>0.63</v>
      </c>
      <c r="T31" s="44">
        <v>0.44</v>
      </c>
      <c r="U31" s="44">
        <v>0.23</v>
      </c>
      <c r="V31" s="44">
        <v>2.71</v>
      </c>
      <c r="W31" s="44">
        <v>0.1</v>
      </c>
      <c r="X31" s="44">
        <v>0.44</v>
      </c>
      <c r="Y31" s="44">
        <v>1.1299999999999999</v>
      </c>
      <c r="Z31" s="44">
        <v>1.35</v>
      </c>
      <c r="AA31" s="44">
        <v>2.2000000000000002</v>
      </c>
      <c r="AB31" s="14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6429-4C02-4637-8708-9BFE7BB36D57}">
  <sheetPr codeName="Sheet12"/>
  <dimension ref="A1:BN101"/>
  <sheetViews>
    <sheetView zoomScale="109" zoomScaleNormal="10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478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49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6" t="s">
        <v>228</v>
      </c>
      <c r="E3" s="147" t="s">
        <v>263</v>
      </c>
      <c r="F3" s="148" t="s">
        <v>264</v>
      </c>
      <c r="G3" s="148" t="s">
        <v>265</v>
      </c>
      <c r="H3" s="148" t="s">
        <v>266</v>
      </c>
      <c r="I3" s="148" t="s">
        <v>267</v>
      </c>
      <c r="J3" s="148" t="s">
        <v>268</v>
      </c>
      <c r="K3" s="148" t="s">
        <v>269</v>
      </c>
      <c r="L3" s="148" t="s">
        <v>270</v>
      </c>
      <c r="M3" s="148" t="s">
        <v>271</v>
      </c>
      <c r="N3" s="148" t="s">
        <v>272</v>
      </c>
      <c r="O3" s="148" t="s">
        <v>273</v>
      </c>
      <c r="P3" s="148" t="s">
        <v>274</v>
      </c>
      <c r="Q3" s="148" t="s">
        <v>275</v>
      </c>
      <c r="R3" s="148" t="s">
        <v>276</v>
      </c>
      <c r="S3" s="148" t="s">
        <v>277</v>
      </c>
      <c r="T3" s="148" t="s">
        <v>278</v>
      </c>
      <c r="U3" s="148" t="s">
        <v>279</v>
      </c>
      <c r="V3" s="14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280</v>
      </c>
      <c r="F4" s="11" t="s">
        <v>280</v>
      </c>
      <c r="G4" s="11" t="s">
        <v>280</v>
      </c>
      <c r="H4" s="11" t="s">
        <v>280</v>
      </c>
      <c r="I4" s="11" t="s">
        <v>280</v>
      </c>
      <c r="J4" s="11" t="s">
        <v>280</v>
      </c>
      <c r="K4" s="11" t="s">
        <v>280</v>
      </c>
      <c r="L4" s="11" t="s">
        <v>280</v>
      </c>
      <c r="M4" s="11" t="s">
        <v>280</v>
      </c>
      <c r="N4" s="11" t="s">
        <v>280</v>
      </c>
      <c r="O4" s="11" t="s">
        <v>280</v>
      </c>
      <c r="P4" s="11" t="s">
        <v>280</v>
      </c>
      <c r="Q4" s="11" t="s">
        <v>280</v>
      </c>
      <c r="R4" s="11" t="s">
        <v>280</v>
      </c>
      <c r="S4" s="11" t="s">
        <v>280</v>
      </c>
      <c r="T4" s="11" t="s">
        <v>280</v>
      </c>
      <c r="U4" s="11" t="s">
        <v>280</v>
      </c>
      <c r="V4" s="149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4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9">
        <v>0.52928097217752546</v>
      </c>
      <c r="E6" s="200">
        <v>0.47</v>
      </c>
      <c r="F6" s="200">
        <v>0.53</v>
      </c>
      <c r="G6" s="200">
        <v>0.52</v>
      </c>
      <c r="H6" s="201">
        <v>0.48</v>
      </c>
      <c r="I6" s="200">
        <v>0.49</v>
      </c>
      <c r="J6" s="200">
        <v>0.55300000000000005</v>
      </c>
      <c r="K6" s="200">
        <v>0.45800000000000002</v>
      </c>
      <c r="L6" s="200">
        <v>0.49399999999999994</v>
      </c>
      <c r="M6" s="200">
        <v>0.46500000000000002</v>
      </c>
      <c r="N6" s="200">
        <v>0.48</v>
      </c>
      <c r="O6" s="200">
        <v>0.42599999999999999</v>
      </c>
      <c r="P6" s="200">
        <v>0.48699999999999993</v>
      </c>
      <c r="Q6" s="200">
        <v>0.48500000000000004</v>
      </c>
      <c r="R6" s="200">
        <v>0.56100000000000005</v>
      </c>
      <c r="S6" s="200">
        <v>0.51300000000000001</v>
      </c>
      <c r="T6" s="200">
        <v>0.49</v>
      </c>
      <c r="U6" s="200">
        <v>0.5</v>
      </c>
      <c r="V6" s="202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0.50064605947735952</v>
      </c>
      <c r="E7" s="23">
        <v>0.52</v>
      </c>
      <c r="F7" s="23">
        <v>0.48</v>
      </c>
      <c r="G7" s="23">
        <v>0.53800000000000003</v>
      </c>
      <c r="H7" s="206">
        <v>0.42</v>
      </c>
      <c r="I7" s="23">
        <v>0.51</v>
      </c>
      <c r="J7" s="23">
        <v>0.48399999999999993</v>
      </c>
      <c r="K7" s="23">
        <v>0.57099999999999995</v>
      </c>
      <c r="L7" s="23">
        <v>0.499</v>
      </c>
      <c r="M7" s="23">
        <v>0.46300000000000002</v>
      </c>
      <c r="N7" s="23">
        <v>0.5</v>
      </c>
      <c r="O7" s="23">
        <v>0.44400000000000001</v>
      </c>
      <c r="P7" s="23">
        <v>0.51200000000000001</v>
      </c>
      <c r="Q7" s="23">
        <v>0.50600000000000001</v>
      </c>
      <c r="R7" s="23">
        <v>0.55900000000000005</v>
      </c>
      <c r="S7" s="23">
        <v>0.51300000000000001</v>
      </c>
      <c r="T7" s="23">
        <v>0.51</v>
      </c>
      <c r="U7" s="23">
        <v>0.46899999999999997</v>
      </c>
      <c r="V7" s="202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0.51613722510990967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v>0.54500000000000004</v>
      </c>
      <c r="V8" s="202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0.51612396129727711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>
        <v>0.499</v>
      </c>
      <c r="V9" s="202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0.50072395833333327</v>
      </c>
      <c r="BN9" s="27"/>
    </row>
    <row r="10" spans="1:66">
      <c r="A10" s="29"/>
      <c r="B10" s="19">
        <v>1</v>
      </c>
      <c r="C10" s="9">
        <v>5</v>
      </c>
      <c r="D10" s="205">
        <v>0.54442590246597578</v>
      </c>
      <c r="E10" s="23">
        <v>0.51</v>
      </c>
      <c r="F10" s="23">
        <v>0.47</v>
      </c>
      <c r="G10" s="23">
        <v>0.51200000000000001</v>
      </c>
      <c r="H10" s="206">
        <v>0.44</v>
      </c>
      <c r="I10" s="23">
        <v>0.48</v>
      </c>
      <c r="J10" s="23">
        <v>0.48399999999999993</v>
      </c>
      <c r="K10" s="23">
        <v>0.49399999999999994</v>
      </c>
      <c r="L10" s="23">
        <v>0.49299999999999999</v>
      </c>
      <c r="M10" s="23">
        <v>0.46100000000000002</v>
      </c>
      <c r="N10" s="23">
        <v>0.56999999999999995</v>
      </c>
      <c r="O10" s="23">
        <v>0.46400000000000002</v>
      </c>
      <c r="P10" s="23">
        <v>0.496</v>
      </c>
      <c r="Q10" s="23">
        <v>0.51100000000000001</v>
      </c>
      <c r="R10" s="23">
        <v>0.503</v>
      </c>
      <c r="S10" s="23">
        <v>0.51300000000000001</v>
      </c>
      <c r="T10" s="23">
        <v>0.52</v>
      </c>
      <c r="U10" s="23">
        <v>0.53300000000000003</v>
      </c>
      <c r="V10" s="202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9</v>
      </c>
    </row>
    <row r="11" spans="1:66">
      <c r="A11" s="29"/>
      <c r="B11" s="19">
        <v>1</v>
      </c>
      <c r="C11" s="9">
        <v>6</v>
      </c>
      <c r="D11" s="205">
        <v>0.53497014590960024</v>
      </c>
      <c r="E11" s="23">
        <v>0.52</v>
      </c>
      <c r="F11" s="23">
        <v>0.48</v>
      </c>
      <c r="G11" s="23">
        <v>0.53600000000000003</v>
      </c>
      <c r="H11" s="206">
        <v>0.5</v>
      </c>
      <c r="I11" s="23">
        <v>0.42</v>
      </c>
      <c r="J11" s="23">
        <v>0.57199999999999995</v>
      </c>
      <c r="K11" s="23">
        <v>0.51500000000000001</v>
      </c>
      <c r="L11" s="23">
        <v>0.50600000000000001</v>
      </c>
      <c r="M11" s="23">
        <v>0.46300000000000002</v>
      </c>
      <c r="N11" s="23">
        <v>0.47</v>
      </c>
      <c r="O11" s="23">
        <v>0.52600000000000002</v>
      </c>
      <c r="P11" s="23">
        <v>0.47099999999999997</v>
      </c>
      <c r="Q11" s="23">
        <v>0.48199999999999998</v>
      </c>
      <c r="R11" s="23">
        <v>0.46700000000000003</v>
      </c>
      <c r="S11" s="23">
        <v>0.51300000000000001</v>
      </c>
      <c r="T11" s="23">
        <v>0.53</v>
      </c>
      <c r="U11" s="23">
        <v>0.50800000000000001</v>
      </c>
      <c r="V11" s="202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>
        <v>1</v>
      </c>
      <c r="C12" s="9">
        <v>7</v>
      </c>
      <c r="D12" s="205">
        <v>0.50075733420499058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>
        <v>0.56200000000000006</v>
      </c>
      <c r="V12" s="202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>
        <v>1</v>
      </c>
      <c r="C13" s="9">
        <v>8</v>
      </c>
      <c r="D13" s="205">
        <v>0.5379685970167204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>
        <v>0.56599999999999995</v>
      </c>
      <c r="V13" s="202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>
        <v>1</v>
      </c>
      <c r="C14" s="9">
        <v>9</v>
      </c>
      <c r="D14" s="205">
        <v>0.49772035222846261</v>
      </c>
      <c r="E14" s="23">
        <v>0.44</v>
      </c>
      <c r="F14" s="23">
        <v>0.54</v>
      </c>
      <c r="G14" s="23">
        <v>0.505</v>
      </c>
      <c r="H14" s="206">
        <v>0.49</v>
      </c>
      <c r="I14" s="23">
        <v>0.49</v>
      </c>
      <c r="J14" s="23">
        <v>0.46400000000000002</v>
      </c>
      <c r="K14" s="23">
        <v>0.51100000000000001</v>
      </c>
      <c r="L14" s="23">
        <v>0.56200000000000006</v>
      </c>
      <c r="M14" s="23">
        <v>0.53800000000000003</v>
      </c>
      <c r="N14" s="23">
        <v>0.51</v>
      </c>
      <c r="O14" s="23">
        <v>0.54700000000000004</v>
      </c>
      <c r="P14" s="23">
        <v>0.48</v>
      </c>
      <c r="Q14" s="23">
        <v>0.48199999999999998</v>
      </c>
      <c r="R14" s="23">
        <v>0.49100000000000005</v>
      </c>
      <c r="S14" s="23">
        <v>0.46700000000000003</v>
      </c>
      <c r="T14" s="23">
        <v>0.47</v>
      </c>
      <c r="U14" s="23">
        <v>0.47800000000000004</v>
      </c>
      <c r="V14" s="202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>
        <v>1</v>
      </c>
      <c r="C15" s="9">
        <v>10</v>
      </c>
      <c r="D15" s="205">
        <v>0.50824409967488104</v>
      </c>
      <c r="E15" s="23">
        <v>0.59</v>
      </c>
      <c r="F15" s="23">
        <v>0.51</v>
      </c>
      <c r="G15" s="23">
        <v>0.46200000000000002</v>
      </c>
      <c r="H15" s="206">
        <v>0.41</v>
      </c>
      <c r="I15" s="23">
        <v>0.52</v>
      </c>
      <c r="J15" s="23">
        <v>0.48699999999999993</v>
      </c>
      <c r="K15" s="23">
        <v>0.499</v>
      </c>
      <c r="L15" s="23">
        <v>0.48199999999999998</v>
      </c>
      <c r="M15" s="23">
        <v>0.51500000000000001</v>
      </c>
      <c r="N15" s="23">
        <v>0.46</v>
      </c>
      <c r="O15" s="23">
        <v>0.53300000000000003</v>
      </c>
      <c r="P15" s="23">
        <v>0.501</v>
      </c>
      <c r="Q15" s="23">
        <v>0.49299999999999999</v>
      </c>
      <c r="R15" s="23">
        <v>0.48699999999999993</v>
      </c>
      <c r="S15" s="23">
        <v>0.46700000000000003</v>
      </c>
      <c r="T15" s="23">
        <v>0.48</v>
      </c>
      <c r="U15" s="23">
        <v>0.51200000000000001</v>
      </c>
      <c r="V15" s="202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>
        <v>1</v>
      </c>
      <c r="C16" s="9">
        <v>11</v>
      </c>
      <c r="D16" s="205">
        <v>0.51386288646577849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0.48699999999999993</v>
      </c>
      <c r="V16" s="202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>
        <v>1</v>
      </c>
      <c r="C17" s="9">
        <v>12</v>
      </c>
      <c r="D17" s="205">
        <v>0.51363176887526185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>
        <v>0.54800000000000004</v>
      </c>
      <c r="V17" s="202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0.53928042251539676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02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0.49496748664962431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02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0.53742959378237609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02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0.49197803426518838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02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0.50074551114560484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02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0.53614571879685324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02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0.48744175031413467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02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0.50069986750253714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02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257</v>
      </c>
      <c r="C26" s="12"/>
      <c r="D26" s="208">
        <v>0.51512288449377275</v>
      </c>
      <c r="E26" s="208">
        <v>0.5083333333333333</v>
      </c>
      <c r="F26" s="208">
        <v>0.50166666666666659</v>
      </c>
      <c r="G26" s="208">
        <v>0.51216666666666666</v>
      </c>
      <c r="H26" s="208">
        <v>0.45666666666666672</v>
      </c>
      <c r="I26" s="208">
        <v>0.48499999999999993</v>
      </c>
      <c r="J26" s="208">
        <v>0.5073333333333333</v>
      </c>
      <c r="K26" s="208">
        <v>0.50800000000000001</v>
      </c>
      <c r="L26" s="208">
        <v>0.50599999999999989</v>
      </c>
      <c r="M26" s="208">
        <v>0.48416666666666669</v>
      </c>
      <c r="N26" s="208">
        <v>0.49833333333333324</v>
      </c>
      <c r="O26" s="208">
        <v>0.49</v>
      </c>
      <c r="P26" s="208">
        <v>0.49116666666666658</v>
      </c>
      <c r="Q26" s="208">
        <v>0.4931666666666667</v>
      </c>
      <c r="R26" s="208">
        <v>0.51133333333333342</v>
      </c>
      <c r="S26" s="208">
        <v>0.4976666666666667</v>
      </c>
      <c r="T26" s="208">
        <v>0.49999999999999994</v>
      </c>
      <c r="U26" s="208">
        <v>0.51724999999999988</v>
      </c>
      <c r="V26" s="202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258</v>
      </c>
      <c r="C27" s="28"/>
      <c r="D27" s="23">
        <v>0.51374732767052023</v>
      </c>
      <c r="E27" s="23">
        <v>0.51500000000000001</v>
      </c>
      <c r="F27" s="23">
        <v>0.495</v>
      </c>
      <c r="G27" s="23">
        <v>0.51600000000000001</v>
      </c>
      <c r="H27" s="23">
        <v>0.45999999999999996</v>
      </c>
      <c r="I27" s="23">
        <v>0.49</v>
      </c>
      <c r="J27" s="23">
        <v>0.48549999999999993</v>
      </c>
      <c r="K27" s="23">
        <v>0.505</v>
      </c>
      <c r="L27" s="23">
        <v>0.49649999999999994</v>
      </c>
      <c r="M27" s="23">
        <v>0.46400000000000002</v>
      </c>
      <c r="N27" s="23">
        <v>0.49</v>
      </c>
      <c r="O27" s="23">
        <v>0.495</v>
      </c>
      <c r="P27" s="23">
        <v>0.49149999999999994</v>
      </c>
      <c r="Q27" s="23">
        <v>0.48899999999999999</v>
      </c>
      <c r="R27" s="23">
        <v>0.497</v>
      </c>
      <c r="S27" s="23">
        <v>0.51300000000000001</v>
      </c>
      <c r="T27" s="23">
        <v>0.5</v>
      </c>
      <c r="U27" s="23">
        <v>0.51</v>
      </c>
      <c r="V27" s="202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259</v>
      </c>
      <c r="C28" s="28"/>
      <c r="D28" s="23">
        <v>1.8343148954144815E-2</v>
      </c>
      <c r="E28" s="23">
        <v>5.1153364177409351E-2</v>
      </c>
      <c r="F28" s="23">
        <v>2.9268868558020283E-2</v>
      </c>
      <c r="G28" s="23">
        <v>2.7802278084118698E-2</v>
      </c>
      <c r="H28" s="23">
        <v>3.8297084310253533E-2</v>
      </c>
      <c r="I28" s="23">
        <v>3.5071355833500371E-2</v>
      </c>
      <c r="J28" s="23">
        <v>4.3925694834193202E-2</v>
      </c>
      <c r="K28" s="23">
        <v>3.6889022757454544E-2</v>
      </c>
      <c r="L28" s="23">
        <v>2.8544701785094929E-2</v>
      </c>
      <c r="M28" s="23">
        <v>3.3612001824745087E-2</v>
      </c>
      <c r="N28" s="23">
        <v>3.9707262140150953E-2</v>
      </c>
      <c r="O28" s="23">
        <v>5.154027551342738E-2</v>
      </c>
      <c r="P28" s="23">
        <v>1.4851487018701769E-2</v>
      </c>
      <c r="Q28" s="23">
        <v>1.2639883965712138E-2</v>
      </c>
      <c r="R28" s="23">
        <v>3.9444475743336593E-2</v>
      </c>
      <c r="S28" s="23">
        <v>2.3754297856738816E-2</v>
      </c>
      <c r="T28" s="23">
        <v>2.3664319132398484E-2</v>
      </c>
      <c r="U28" s="23">
        <v>3.2849865088971635E-2</v>
      </c>
      <c r="V28" s="202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3.5609268208247433E-2</v>
      </c>
      <c r="E29" s="13">
        <v>0.10062956887359217</v>
      </c>
      <c r="F29" s="13">
        <v>5.8343259584093594E-2</v>
      </c>
      <c r="G29" s="13">
        <v>5.4283653922783011E-2</v>
      </c>
      <c r="H29" s="13">
        <v>8.386222841661356E-2</v>
      </c>
      <c r="I29" s="13">
        <v>7.2312073883505926E-2</v>
      </c>
      <c r="J29" s="13">
        <v>8.6581527268449157E-2</v>
      </c>
      <c r="K29" s="13">
        <v>7.261618653042233E-2</v>
      </c>
      <c r="L29" s="13">
        <v>5.641245412074098E-2</v>
      </c>
      <c r="M29" s="13">
        <v>6.9422378983982971E-2</v>
      </c>
      <c r="N29" s="13">
        <v>7.9680124695955104E-2</v>
      </c>
      <c r="O29" s="13">
        <v>0.10518423574168853</v>
      </c>
      <c r="P29" s="13">
        <v>3.0237163933563158E-2</v>
      </c>
      <c r="Q29" s="13">
        <v>2.5630045216043538E-2</v>
      </c>
      <c r="R29" s="13">
        <v>7.7140434960892929E-2</v>
      </c>
      <c r="S29" s="13">
        <v>4.7731341976032446E-2</v>
      </c>
      <c r="T29" s="13">
        <v>4.7328638264796975E-2</v>
      </c>
      <c r="U29" s="13">
        <v>6.3508680694000272E-2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2.8756215716872147E-2</v>
      </c>
      <c r="E30" s="13">
        <v>1.5196746377640791E-2</v>
      </c>
      <c r="F30" s="13">
        <v>1.8826906874420679E-3</v>
      </c>
      <c r="G30" s="13">
        <v>2.2852328399505017E-2</v>
      </c>
      <c r="H30" s="13">
        <v>-8.7987185221397923E-2</v>
      </c>
      <c r="I30" s="13">
        <v>-3.1402448538054295E-2</v>
      </c>
      <c r="J30" s="13">
        <v>1.319963802411106E-2</v>
      </c>
      <c r="K30" s="13">
        <v>1.4531043593130955E-2</v>
      </c>
      <c r="L30" s="13">
        <v>1.0536826886071049E-2</v>
      </c>
      <c r="M30" s="13">
        <v>-3.3066705499328886E-2</v>
      </c>
      <c r="N30" s="13">
        <v>-4.7743371576571825E-3</v>
      </c>
      <c r="O30" s="13">
        <v>-2.1416906770405308E-2</v>
      </c>
      <c r="P30" s="13">
        <v>-1.908694702462066E-2</v>
      </c>
      <c r="Q30" s="13">
        <v>-1.5092730317560865E-2</v>
      </c>
      <c r="R30" s="13">
        <v>2.1188071438230427E-2</v>
      </c>
      <c r="S30" s="13">
        <v>-6.1057427266768549E-3</v>
      </c>
      <c r="T30" s="13">
        <v>-1.4458232351074463E-3</v>
      </c>
      <c r="U30" s="13">
        <v>3.3004295863281241E-2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0.67</v>
      </c>
      <c r="F31" s="44">
        <v>0.13</v>
      </c>
      <c r="G31" s="44">
        <v>0.98</v>
      </c>
      <c r="H31" s="44">
        <v>3.51</v>
      </c>
      <c r="I31" s="44">
        <v>1.21</v>
      </c>
      <c r="J31" s="44">
        <v>0.59</v>
      </c>
      <c r="K31" s="44">
        <v>0.65</v>
      </c>
      <c r="L31" s="44">
        <v>0.49</v>
      </c>
      <c r="M31" s="44">
        <v>1.28</v>
      </c>
      <c r="N31" s="44">
        <v>0.13</v>
      </c>
      <c r="O31" s="44">
        <v>0.81</v>
      </c>
      <c r="P31" s="44">
        <v>0.71</v>
      </c>
      <c r="Q31" s="44">
        <v>0.55000000000000004</v>
      </c>
      <c r="R31" s="44">
        <v>0.92</v>
      </c>
      <c r="S31" s="44">
        <v>0.19</v>
      </c>
      <c r="T31" s="44">
        <v>0</v>
      </c>
      <c r="U31" s="44">
        <v>1.4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9055-2855-4D90-8B11-56A42059C2BC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479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4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6" t="s">
        <v>228</v>
      </c>
      <c r="E3" s="147" t="s">
        <v>229</v>
      </c>
      <c r="F3" s="148" t="s">
        <v>230</v>
      </c>
      <c r="G3" s="148" t="s">
        <v>233</v>
      </c>
      <c r="H3" s="148" t="s">
        <v>234</v>
      </c>
      <c r="I3" s="148" t="s">
        <v>235</v>
      </c>
      <c r="J3" s="148" t="s">
        <v>236</v>
      </c>
      <c r="K3" s="148" t="s">
        <v>237</v>
      </c>
      <c r="L3" s="148" t="s">
        <v>238</v>
      </c>
      <c r="M3" s="148" t="s">
        <v>239</v>
      </c>
      <c r="N3" s="148" t="s">
        <v>240</v>
      </c>
      <c r="O3" s="148" t="s">
        <v>241</v>
      </c>
      <c r="P3" s="148" t="s">
        <v>242</v>
      </c>
      <c r="Q3" s="148" t="s">
        <v>243</v>
      </c>
      <c r="R3" s="148" t="s">
        <v>244</v>
      </c>
      <c r="S3" s="148" t="s">
        <v>245</v>
      </c>
      <c r="T3" s="148" t="s">
        <v>246</v>
      </c>
      <c r="U3" s="148" t="s">
        <v>247</v>
      </c>
      <c r="V3" s="148" t="s">
        <v>281</v>
      </c>
      <c r="W3" s="148" t="s">
        <v>249</v>
      </c>
      <c r="X3" s="148" t="s">
        <v>250</v>
      </c>
      <c r="Y3" s="148" t="s">
        <v>251</v>
      </c>
      <c r="Z3" s="148" t="s">
        <v>282</v>
      </c>
      <c r="AA3" s="14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283</v>
      </c>
      <c r="F4" s="11" t="s">
        <v>284</v>
      </c>
      <c r="G4" s="11" t="s">
        <v>283</v>
      </c>
      <c r="H4" s="11" t="s">
        <v>283</v>
      </c>
      <c r="I4" s="11" t="s">
        <v>284</v>
      </c>
      <c r="J4" s="11" t="s">
        <v>283</v>
      </c>
      <c r="K4" s="11" t="s">
        <v>284</v>
      </c>
      <c r="L4" s="11" t="s">
        <v>284</v>
      </c>
      <c r="M4" s="11" t="s">
        <v>284</v>
      </c>
      <c r="N4" s="11" t="s">
        <v>284</v>
      </c>
      <c r="O4" s="11" t="s">
        <v>284</v>
      </c>
      <c r="P4" s="11" t="s">
        <v>284</v>
      </c>
      <c r="Q4" s="11" t="s">
        <v>283</v>
      </c>
      <c r="R4" s="11" t="s">
        <v>283</v>
      </c>
      <c r="S4" s="11" t="s">
        <v>284</v>
      </c>
      <c r="T4" s="11" t="s">
        <v>284</v>
      </c>
      <c r="U4" s="11" t="s">
        <v>284</v>
      </c>
      <c r="V4" s="11" t="s">
        <v>285</v>
      </c>
      <c r="W4" s="11" t="s">
        <v>283</v>
      </c>
      <c r="X4" s="11" t="s">
        <v>283</v>
      </c>
      <c r="Y4" s="11" t="s">
        <v>284</v>
      </c>
      <c r="Z4" s="11" t="s">
        <v>283</v>
      </c>
      <c r="AA4" s="14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255</v>
      </c>
      <c r="F5" s="25" t="s">
        <v>116</v>
      </c>
      <c r="G5" s="25" t="s">
        <v>115</v>
      </c>
      <c r="H5" s="25" t="s">
        <v>255</v>
      </c>
      <c r="I5" s="25" t="s">
        <v>115</v>
      </c>
      <c r="J5" s="25" t="s">
        <v>115</v>
      </c>
      <c r="K5" s="25" t="s">
        <v>116</v>
      </c>
      <c r="L5" s="25" t="s">
        <v>116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286</v>
      </c>
      <c r="R5" s="25" t="s">
        <v>115</v>
      </c>
      <c r="S5" s="25" t="s">
        <v>287</v>
      </c>
      <c r="T5" s="25" t="s">
        <v>286</v>
      </c>
      <c r="U5" s="25" t="s">
        <v>287</v>
      </c>
      <c r="V5" s="25" t="s">
        <v>116</v>
      </c>
      <c r="W5" s="25" t="s">
        <v>115</v>
      </c>
      <c r="X5" s="25" t="s">
        <v>286</v>
      </c>
      <c r="Y5" s="25" t="s">
        <v>256</v>
      </c>
      <c r="Z5" s="25" t="s">
        <v>116</v>
      </c>
      <c r="AA5" s="14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9">
        <v>0.52928097217752546</v>
      </c>
      <c r="E6" s="200">
        <v>0.49</v>
      </c>
      <c r="F6" s="200">
        <v>0.46</v>
      </c>
      <c r="G6" s="200">
        <v>0.51320410000000005</v>
      </c>
      <c r="H6" s="200">
        <v>0.48</v>
      </c>
      <c r="I6" s="200">
        <v>0.46600000000000003</v>
      </c>
      <c r="J6" s="200">
        <v>0.49</v>
      </c>
      <c r="K6" s="200">
        <v>0.48899999999999999</v>
      </c>
      <c r="L6" s="200">
        <v>0.51</v>
      </c>
      <c r="M6" s="200">
        <v>0.49199999999999999</v>
      </c>
      <c r="N6" s="200">
        <v>0.48800000000000004</v>
      </c>
      <c r="O6" s="200">
        <v>0.48100000000000004</v>
      </c>
      <c r="P6" s="201" t="s">
        <v>288</v>
      </c>
      <c r="Q6" s="200">
        <v>0.47299999999999998</v>
      </c>
      <c r="R6" s="200">
        <v>0.49</v>
      </c>
      <c r="S6" s="200">
        <v>0.45069999999999999</v>
      </c>
      <c r="T6" s="200">
        <v>0.46800000000000003</v>
      </c>
      <c r="U6" s="200">
        <v>0.50990000000000002</v>
      </c>
      <c r="V6" s="200">
        <v>0.501</v>
      </c>
      <c r="W6" s="200">
        <v>0.51</v>
      </c>
      <c r="X6" s="200">
        <v>0.44</v>
      </c>
      <c r="Y6" s="200">
        <v>0.49</v>
      </c>
      <c r="Z6" s="200">
        <v>0.48</v>
      </c>
      <c r="AA6" s="202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0.50064605947735952</v>
      </c>
      <c r="E7" s="23">
        <v>0.5</v>
      </c>
      <c r="F7" s="23">
        <v>0.47</v>
      </c>
      <c r="G7" s="23">
        <v>0.49312295</v>
      </c>
      <c r="H7" s="23">
        <v>0.48</v>
      </c>
      <c r="I7" s="207">
        <v>0.40900000000000003</v>
      </c>
      <c r="J7" s="23">
        <v>0.49</v>
      </c>
      <c r="K7" s="23">
        <v>0.51100000000000001</v>
      </c>
      <c r="L7" s="23">
        <v>0.54</v>
      </c>
      <c r="M7" s="23">
        <v>0.502</v>
      </c>
      <c r="N7" s="23">
        <v>0.49399999999999994</v>
      </c>
      <c r="O7" s="23">
        <v>0.47</v>
      </c>
      <c r="P7" s="206" t="s">
        <v>288</v>
      </c>
      <c r="Q7" s="23">
        <v>0.46200000000000002</v>
      </c>
      <c r="R7" s="23">
        <v>0.49</v>
      </c>
      <c r="S7" s="23">
        <v>0.46830000000000005</v>
      </c>
      <c r="T7" s="23">
        <v>0.46100000000000002</v>
      </c>
      <c r="U7" s="23">
        <v>0.49510000000000004</v>
      </c>
      <c r="V7" s="23">
        <v>0.51300000000000001</v>
      </c>
      <c r="W7" s="23">
        <v>0.48</v>
      </c>
      <c r="X7" s="23">
        <v>0.46</v>
      </c>
      <c r="Y7" s="23">
        <v>0.49500000000000005</v>
      </c>
      <c r="Z7" s="23">
        <v>0.48</v>
      </c>
      <c r="AA7" s="202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0.51613722510990967</v>
      </c>
      <c r="E8" s="23">
        <v>0.5</v>
      </c>
      <c r="F8" s="23">
        <v>0.47</v>
      </c>
      <c r="G8" s="23">
        <v>0.49534945000000008</v>
      </c>
      <c r="H8" s="23">
        <v>0.48</v>
      </c>
      <c r="I8" s="23">
        <v>0.48699999999999993</v>
      </c>
      <c r="J8" s="23">
        <v>0.49</v>
      </c>
      <c r="K8" s="23">
        <v>0.53500000000000003</v>
      </c>
      <c r="L8" s="23">
        <v>0.51</v>
      </c>
      <c r="M8" s="23">
        <v>0.50900000000000001</v>
      </c>
      <c r="N8" s="23">
        <v>0.48800000000000004</v>
      </c>
      <c r="O8" s="23">
        <v>0.48899999999999999</v>
      </c>
      <c r="P8" s="206" t="s">
        <v>288</v>
      </c>
      <c r="Q8" s="23">
        <v>0.47499999999999998</v>
      </c>
      <c r="R8" s="23">
        <v>0.49</v>
      </c>
      <c r="S8" s="23">
        <v>0.48480000000000001</v>
      </c>
      <c r="T8" s="23">
        <v>0.44</v>
      </c>
      <c r="U8" s="23">
        <v>0.53160000000000007</v>
      </c>
      <c r="V8" s="207">
        <v>0.55799999999999994</v>
      </c>
      <c r="W8" s="23">
        <v>0.47</v>
      </c>
      <c r="X8" s="23">
        <v>0.47</v>
      </c>
      <c r="Y8" s="23">
        <v>0.47</v>
      </c>
      <c r="Z8" s="23">
        <v>0.48</v>
      </c>
      <c r="AA8" s="202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0.51612396129727711</v>
      </c>
      <c r="E9" s="23">
        <v>0.5</v>
      </c>
      <c r="F9" s="23">
        <v>0.46</v>
      </c>
      <c r="G9" s="23">
        <v>0.52442741000000004</v>
      </c>
      <c r="H9" s="23">
        <v>0.48</v>
      </c>
      <c r="I9" s="23">
        <v>0.48899999999999999</v>
      </c>
      <c r="J9" s="23">
        <v>0.49</v>
      </c>
      <c r="K9" s="23">
        <v>0.49699999999999994</v>
      </c>
      <c r="L9" s="23">
        <v>0.48</v>
      </c>
      <c r="M9" s="23">
        <v>0.501</v>
      </c>
      <c r="N9" s="23">
        <v>0.48399999999999993</v>
      </c>
      <c r="O9" s="23">
        <v>0.46600000000000003</v>
      </c>
      <c r="P9" s="206" t="s">
        <v>288</v>
      </c>
      <c r="Q9" s="23">
        <v>0.47399999999999998</v>
      </c>
      <c r="R9" s="23">
        <v>0.49</v>
      </c>
      <c r="S9" s="23">
        <v>0.44639999999999996</v>
      </c>
      <c r="T9" s="23">
        <v>0.45400000000000001</v>
      </c>
      <c r="U9" s="23">
        <v>0.52660000000000007</v>
      </c>
      <c r="V9" s="23">
        <v>0.53</v>
      </c>
      <c r="W9" s="23">
        <v>0.48</v>
      </c>
      <c r="X9" s="23">
        <v>0.45</v>
      </c>
      <c r="Y9" s="23">
        <v>0.49500000000000005</v>
      </c>
      <c r="Z9" s="23">
        <v>0.46</v>
      </c>
      <c r="AA9" s="202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0.48540263134920647</v>
      </c>
      <c r="BN9" s="27"/>
    </row>
    <row r="10" spans="1:66">
      <c r="A10" s="29"/>
      <c r="B10" s="19">
        <v>1</v>
      </c>
      <c r="C10" s="9">
        <v>5</v>
      </c>
      <c r="D10" s="205">
        <v>0.54442590246597578</v>
      </c>
      <c r="E10" s="23">
        <v>0.5</v>
      </c>
      <c r="F10" s="23">
        <v>0.45</v>
      </c>
      <c r="G10" s="23">
        <v>0.51518894999999998</v>
      </c>
      <c r="H10" s="23">
        <v>0.52</v>
      </c>
      <c r="I10" s="23">
        <v>0.437</v>
      </c>
      <c r="J10" s="23">
        <v>0.49</v>
      </c>
      <c r="K10" s="23">
        <v>0.52100000000000002</v>
      </c>
      <c r="L10" s="23">
        <v>0.51</v>
      </c>
      <c r="M10" s="23">
        <v>0.50900000000000001</v>
      </c>
      <c r="N10" s="23">
        <v>0.47899999999999998</v>
      </c>
      <c r="O10" s="23">
        <v>0.46800000000000003</v>
      </c>
      <c r="P10" s="206" t="s">
        <v>288</v>
      </c>
      <c r="Q10" s="207">
        <v>0.41</v>
      </c>
      <c r="R10" s="23">
        <v>0.49</v>
      </c>
      <c r="S10" s="23">
        <v>0.45250000000000001</v>
      </c>
      <c r="T10" s="23">
        <v>0.47300000000000003</v>
      </c>
      <c r="U10" s="23">
        <v>0.50729999999999997</v>
      </c>
      <c r="V10" s="23">
        <v>0.51400000000000001</v>
      </c>
      <c r="W10" s="23">
        <v>0.5</v>
      </c>
      <c r="X10" s="23">
        <v>0.47</v>
      </c>
      <c r="Y10" s="23">
        <v>0.47100000000000003</v>
      </c>
      <c r="Z10" s="23">
        <v>0.47</v>
      </c>
      <c r="AA10" s="202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11</v>
      </c>
    </row>
    <row r="11" spans="1:66">
      <c r="A11" s="29"/>
      <c r="B11" s="19">
        <v>1</v>
      </c>
      <c r="C11" s="9">
        <v>6</v>
      </c>
      <c r="D11" s="205">
        <v>0.53497014590960024</v>
      </c>
      <c r="E11" s="23">
        <v>0.5</v>
      </c>
      <c r="F11" s="23">
        <v>0.46</v>
      </c>
      <c r="G11" s="23">
        <v>0.49453869000000006</v>
      </c>
      <c r="H11" s="23">
        <v>0.5</v>
      </c>
      <c r="I11" s="23">
        <v>0.44900000000000001</v>
      </c>
      <c r="J11" s="23">
        <v>0.49</v>
      </c>
      <c r="K11" s="23">
        <v>0.505</v>
      </c>
      <c r="L11" s="23">
        <v>0.5</v>
      </c>
      <c r="M11" s="23">
        <v>0.504</v>
      </c>
      <c r="N11" s="23">
        <v>0.496</v>
      </c>
      <c r="O11" s="23">
        <v>0.49100000000000005</v>
      </c>
      <c r="P11" s="206" t="s">
        <v>288</v>
      </c>
      <c r="Q11" s="23">
        <v>0.46100000000000002</v>
      </c>
      <c r="R11" s="23">
        <v>0.49</v>
      </c>
      <c r="S11" s="23">
        <v>0.45139999999999997</v>
      </c>
      <c r="T11" s="23">
        <v>0.44900000000000001</v>
      </c>
      <c r="U11" s="23">
        <v>0.5011000000000001</v>
      </c>
      <c r="V11" s="23">
        <v>0.505</v>
      </c>
      <c r="W11" s="23">
        <v>0.43</v>
      </c>
      <c r="X11" s="23">
        <v>0.46</v>
      </c>
      <c r="Y11" s="23">
        <v>0.48699999999999993</v>
      </c>
      <c r="Z11" s="207">
        <v>0.67</v>
      </c>
      <c r="AA11" s="202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0.50075733420499058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02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0.5379685970167204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02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0.49772035222846261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02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0.50824409967488104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02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0.51386288646577849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02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0.51363176887526185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02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0.53928042251539676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02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0.49496748664962431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02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0.53742959378237609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02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0.49197803426518838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02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0.50074551114560484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02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0.53614571879685324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02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0.48744175031413467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02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0.50069986750253714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02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257</v>
      </c>
      <c r="C26" s="12"/>
      <c r="D26" s="208">
        <v>0.51512288449377275</v>
      </c>
      <c r="E26" s="208">
        <v>0.49833333333333335</v>
      </c>
      <c r="F26" s="208">
        <v>0.46166666666666667</v>
      </c>
      <c r="G26" s="208">
        <v>0.5059719250000001</v>
      </c>
      <c r="H26" s="208">
        <v>0.49</v>
      </c>
      <c r="I26" s="208">
        <v>0.45616666666666661</v>
      </c>
      <c r="J26" s="208">
        <v>0.49000000000000005</v>
      </c>
      <c r="K26" s="208">
        <v>0.5096666666666666</v>
      </c>
      <c r="L26" s="208">
        <v>0.5083333333333333</v>
      </c>
      <c r="M26" s="208">
        <v>0.50283333333333335</v>
      </c>
      <c r="N26" s="208">
        <v>0.48816666666666664</v>
      </c>
      <c r="O26" s="208">
        <v>0.47750000000000004</v>
      </c>
      <c r="P26" s="208" t="s">
        <v>685</v>
      </c>
      <c r="Q26" s="208">
        <v>0.45916666666666667</v>
      </c>
      <c r="R26" s="208">
        <v>0.49000000000000005</v>
      </c>
      <c r="S26" s="208">
        <v>0.45901666666666663</v>
      </c>
      <c r="T26" s="208">
        <v>0.45749999999999996</v>
      </c>
      <c r="U26" s="208">
        <v>0.51193333333333335</v>
      </c>
      <c r="V26" s="208">
        <v>0.52016666666666678</v>
      </c>
      <c r="W26" s="208">
        <v>0.47833333333333333</v>
      </c>
      <c r="X26" s="208">
        <v>0.45833333333333331</v>
      </c>
      <c r="Y26" s="208">
        <v>0.48466666666666675</v>
      </c>
      <c r="Z26" s="208">
        <v>0.50666666666666671</v>
      </c>
      <c r="AA26" s="202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258</v>
      </c>
      <c r="C27" s="28"/>
      <c r="D27" s="23">
        <v>0.51374732767052023</v>
      </c>
      <c r="E27" s="23">
        <v>0.5</v>
      </c>
      <c r="F27" s="23">
        <v>0.46</v>
      </c>
      <c r="G27" s="23">
        <v>0.50427677500000012</v>
      </c>
      <c r="H27" s="23">
        <v>0.48</v>
      </c>
      <c r="I27" s="23">
        <v>0.45750000000000002</v>
      </c>
      <c r="J27" s="23">
        <v>0.49</v>
      </c>
      <c r="K27" s="23">
        <v>0.50800000000000001</v>
      </c>
      <c r="L27" s="23">
        <v>0.51</v>
      </c>
      <c r="M27" s="23">
        <v>0.503</v>
      </c>
      <c r="N27" s="23">
        <v>0.48800000000000004</v>
      </c>
      <c r="O27" s="23">
        <v>0.47550000000000003</v>
      </c>
      <c r="P27" s="23" t="s">
        <v>685</v>
      </c>
      <c r="Q27" s="23">
        <v>0.46750000000000003</v>
      </c>
      <c r="R27" s="23">
        <v>0.49</v>
      </c>
      <c r="S27" s="23">
        <v>0.45194999999999996</v>
      </c>
      <c r="T27" s="23">
        <v>0.45750000000000002</v>
      </c>
      <c r="U27" s="23">
        <v>0.50859999999999994</v>
      </c>
      <c r="V27" s="23">
        <v>0.51350000000000007</v>
      </c>
      <c r="W27" s="23">
        <v>0.48</v>
      </c>
      <c r="X27" s="23">
        <v>0.46</v>
      </c>
      <c r="Y27" s="23">
        <v>0.48849999999999993</v>
      </c>
      <c r="Z27" s="23">
        <v>0.48</v>
      </c>
      <c r="AA27" s="202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259</v>
      </c>
      <c r="C28" s="28"/>
      <c r="D28" s="23">
        <v>1.8343148954144815E-2</v>
      </c>
      <c r="E28" s="23">
        <v>4.0824829046386332E-3</v>
      </c>
      <c r="F28" s="23">
        <v>7.5277265270907922E-3</v>
      </c>
      <c r="G28" s="23">
        <v>1.3315515971286645E-2</v>
      </c>
      <c r="H28" s="23">
        <v>1.6733200530681527E-2</v>
      </c>
      <c r="I28" s="23">
        <v>3.0883112969172417E-2</v>
      </c>
      <c r="J28" s="23">
        <v>6.0809419444881171E-17</v>
      </c>
      <c r="K28" s="23">
        <v>1.6621271511730606E-2</v>
      </c>
      <c r="L28" s="23">
        <v>1.9407902170679534E-2</v>
      </c>
      <c r="M28" s="23">
        <v>6.3060817205826576E-3</v>
      </c>
      <c r="N28" s="23">
        <v>6.2742861479746599E-3</v>
      </c>
      <c r="O28" s="23">
        <v>1.1004544515789836E-2</v>
      </c>
      <c r="P28" s="23" t="s">
        <v>685</v>
      </c>
      <c r="Q28" s="23">
        <v>2.4862957721612022E-2</v>
      </c>
      <c r="R28" s="23">
        <v>6.0809419444881171E-17</v>
      </c>
      <c r="S28" s="23">
        <v>1.4695498176879448E-2</v>
      </c>
      <c r="T28" s="23">
        <v>1.2275992831539137E-2</v>
      </c>
      <c r="U28" s="23">
        <v>1.434024639490783E-2</v>
      </c>
      <c r="V28" s="23">
        <v>2.104677330772263E-2</v>
      </c>
      <c r="W28" s="23">
        <v>2.7868739954771314E-2</v>
      </c>
      <c r="X28" s="23">
        <v>1.1690451944500109E-2</v>
      </c>
      <c r="Y28" s="23">
        <v>1.1395905697515533E-2</v>
      </c>
      <c r="Z28" s="23">
        <v>8.041558721209878E-2</v>
      </c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3.5609268208247433E-2</v>
      </c>
      <c r="E29" s="13">
        <v>8.1922733872347147E-3</v>
      </c>
      <c r="F29" s="13">
        <v>1.6305544824023376E-2</v>
      </c>
      <c r="G29" s="13">
        <v>2.6316709116393448E-2</v>
      </c>
      <c r="H29" s="13">
        <v>3.4149388838125565E-2</v>
      </c>
      <c r="I29" s="13">
        <v>6.7701380275862089E-2</v>
      </c>
      <c r="J29" s="13">
        <v>1.2410085600996156E-16</v>
      </c>
      <c r="K29" s="13">
        <v>3.261204351549498E-2</v>
      </c>
      <c r="L29" s="13">
        <v>3.8179479680025316E-2</v>
      </c>
      <c r="M29" s="13">
        <v>1.2541097223565112E-2</v>
      </c>
      <c r="N29" s="13">
        <v>1.2852754144024569E-2</v>
      </c>
      <c r="O29" s="13">
        <v>2.3046166525214313E-2</v>
      </c>
      <c r="P29" s="13" t="s">
        <v>685</v>
      </c>
      <c r="Q29" s="13">
        <v>5.4148002297521647E-2</v>
      </c>
      <c r="R29" s="13">
        <v>1.2410085600996156E-16</v>
      </c>
      <c r="S29" s="13">
        <v>3.2015173400122256E-2</v>
      </c>
      <c r="T29" s="13">
        <v>2.6832771216478989E-2</v>
      </c>
      <c r="U29" s="13">
        <v>2.8011941128222091E-2</v>
      </c>
      <c r="V29" s="13">
        <v>4.0461595593186718E-2</v>
      </c>
      <c r="W29" s="13">
        <v>5.826217412147313E-2</v>
      </c>
      <c r="X29" s="13">
        <v>2.5506440606182058E-2</v>
      </c>
      <c r="Y29" s="13">
        <v>2.3512872828436445E-2</v>
      </c>
      <c r="Z29" s="13">
        <v>0.15871497476072127</v>
      </c>
      <c r="AA29" s="14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6.1228042917602199E-2</v>
      </c>
      <c r="E30" s="13">
        <v>2.6639126261399193E-2</v>
      </c>
      <c r="F30" s="13">
        <v>-4.8899538547131916E-2</v>
      </c>
      <c r="G30" s="13">
        <v>4.2375735775514789E-2</v>
      </c>
      <c r="H30" s="13">
        <v>9.4712478958238755E-3</v>
      </c>
      <c r="I30" s="13">
        <v>-6.0230338268411732E-2</v>
      </c>
      <c r="J30" s="13">
        <v>9.4712478958238755E-3</v>
      </c>
      <c r="K30" s="13">
        <v>4.9987440838581199E-2</v>
      </c>
      <c r="L30" s="13">
        <v>4.7240580300089263E-2</v>
      </c>
      <c r="M30" s="13">
        <v>3.590978057880978E-2</v>
      </c>
      <c r="N30" s="13">
        <v>5.6943146553971591E-3</v>
      </c>
      <c r="O30" s="13">
        <v>-1.628056965253899E-2</v>
      </c>
      <c r="P30" s="13" t="s">
        <v>685</v>
      </c>
      <c r="Q30" s="13">
        <v>-5.4049902056804489E-2</v>
      </c>
      <c r="R30" s="13">
        <v>9.4712478958238755E-3</v>
      </c>
      <c r="S30" s="13">
        <v>-5.4358923867384945E-2</v>
      </c>
      <c r="T30" s="13">
        <v>-5.7483477729919685E-2</v>
      </c>
      <c r="U30" s="13">
        <v>5.4657103754017999E-2</v>
      </c>
      <c r="V30" s="13">
        <v>7.1618967579206494E-2</v>
      </c>
      <c r="W30" s="13">
        <v>-1.4563781815981502E-2</v>
      </c>
      <c r="X30" s="13">
        <v>-5.5766689893362087E-2</v>
      </c>
      <c r="Y30" s="13">
        <v>-1.5161942581440879E-3</v>
      </c>
      <c r="Z30" s="13">
        <v>4.3807004626974511E-2</v>
      </c>
      <c r="AA30" s="14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0.34</v>
      </c>
      <c r="F31" s="44">
        <v>1</v>
      </c>
      <c r="G31" s="44">
        <v>0.62</v>
      </c>
      <c r="H31" s="44">
        <v>0.03</v>
      </c>
      <c r="I31" s="44">
        <v>1.21</v>
      </c>
      <c r="J31" s="44">
        <v>0.03</v>
      </c>
      <c r="K31" s="44">
        <v>0.75</v>
      </c>
      <c r="L31" s="44">
        <v>0.7</v>
      </c>
      <c r="M31" s="44">
        <v>0.5</v>
      </c>
      <c r="N31" s="44">
        <v>0.03</v>
      </c>
      <c r="O31" s="44">
        <v>0.42</v>
      </c>
      <c r="P31" s="44">
        <v>8.75</v>
      </c>
      <c r="Q31" s="44">
        <v>1.1000000000000001</v>
      </c>
      <c r="R31" s="44">
        <v>0.03</v>
      </c>
      <c r="S31" s="44">
        <v>1.1000000000000001</v>
      </c>
      <c r="T31" s="44">
        <v>1.1599999999999999</v>
      </c>
      <c r="U31" s="44">
        <v>0.84</v>
      </c>
      <c r="V31" s="44">
        <v>1.1399999999999999</v>
      </c>
      <c r="W31" s="44">
        <v>0.39</v>
      </c>
      <c r="X31" s="44">
        <v>1.1299999999999999</v>
      </c>
      <c r="Y31" s="44">
        <v>0.16</v>
      </c>
      <c r="Z31" s="44">
        <v>0.64</v>
      </c>
      <c r="AA31" s="14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2025-11-06T01:12:08Z</dcterms:modified>
</cp:coreProperties>
</file>