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5\"/>
    </mc:Choice>
  </mc:AlternateContent>
  <xr:revisionPtr revIDLastSave="0" documentId="8_{6EB01622-AF8F-4E73-BD81-A5DB880E57D8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9" i="47895" l="1"/>
  <c r="J15" i="47895"/>
  <c r="J11" i="47895"/>
  <c r="J7" i="47895"/>
  <c r="J23" i="47895" s="1"/>
  <c r="J22" i="47895"/>
  <c r="J21" i="47895"/>
  <c r="J20" i="47895"/>
  <c r="J16" i="47895"/>
  <c r="J12" i="47895"/>
  <c r="J8" i="47895"/>
  <c r="J4" i="47895"/>
  <c r="J18" i="47895"/>
  <c r="J14" i="47895"/>
  <c r="J10" i="47895"/>
  <c r="J6" i="47895"/>
  <c r="J3" i="47895"/>
  <c r="J17" i="47895"/>
  <c r="J13" i="47895"/>
  <c r="J9" i="47895"/>
  <c r="J24" i="47895" l="1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1F62A20-C0B8-4285-BF17-9300E2C7D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7DFE60EC-7E82-442A-B18D-8FA4121C3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184BA00-DB03-4826-BC44-DD33ABBA2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E66FC35-D86E-4E4A-A52E-96CA0D770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6717D52-7CEC-4A4E-A506-4F82EC7E60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E1CC611-A3E8-4D74-95F3-CC05310AA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B9F7E67-5ACC-45E3-BA04-5044163A8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E03FCFFA-24ED-4424-8D03-87F0E3100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42BAFC7-EC12-40F0-93CF-262A3F553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AD0A459-9CCA-4C74-BF6D-57E86FA36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0D6C4D4-75E1-4929-BBD3-40D4215F6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9B2AC28-22B4-4501-879A-95B3F5829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381708D-183A-4123-873B-10DA8FA096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64A4D9D-FD8E-40A0-AAC4-61E8DEB95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F06441E-860F-4803-A50D-74398AA70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3D3219B-5661-4BC1-BAD2-45691FDA26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666C605-EC3B-4485-88A5-041AC302F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698B5D2-4923-4B9F-B912-2C8D9D9A9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501CB88-84AB-4CA5-839E-0E835A040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8C12EBC-1EFB-459E-892C-32F2A0709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69D2D71-2998-4185-BD5D-5DD134B21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4DFEB67-57A5-4DBA-9CF5-52CFAAB3D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C26C143-7A54-4323-8F98-02CEC1CE4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C8C97AC-27F4-4AE7-8597-90D753081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3733952-9C19-4DAD-A579-C09D3D082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7F2B5C1-7947-4CE9-9D27-1CAECF58F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AB369B24-2EFF-45BF-B2B6-F07ECC87B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E481EB4-D1D1-418C-8363-708F0A48B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E62CE9A-2FC1-4D0F-BE68-0ABC904B3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B86601B-6748-4DC1-86EC-B1F848639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9087330-6505-4669-9211-6640E73DB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11034FB-A52E-4D0A-AC6D-072428804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F96D1EA-BA84-4D06-9D09-430028B5E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44B88882-E09F-4FA9-8A62-2D71972CE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89885E16-8104-4758-A2A4-D1C33C16A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6870170-0476-4CA1-81D9-1B22AB044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ACBE413-7AF7-4248-843F-77C592E1F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BA28023-0F44-4715-8D5A-2E832DE9B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F539B2A-A5D8-4C62-ADEA-948B37878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CF7F17A-8E35-483B-AA3B-52A9DB26D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377B229-A8F6-469F-BEFA-B894DA6AB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23C563B-9A8F-42D9-A60E-E710FDC99A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C4BFFA1-62FA-4B0F-90FE-3C37C4543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D8E98826-10DE-4FBD-9D3F-849F82553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9F65874A-E86B-4FC9-A62A-24C7148D0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911510DC-E846-4256-9DDA-91DF2E0693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4FF17BB-0676-4B92-9081-7ED8BE714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11AC5D7-F4AE-4E1F-9818-7ED090E34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79B769A-31F6-4AFA-866C-4EDA671863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7AB19EB-6637-4DD2-B5DC-F3D89037A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21A53B0-0EB6-4804-BEA4-5CAF6CD5C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76329F8-447A-4F04-A6AB-34747004E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B44D57A-DF21-42A8-AB8F-8C2CB6B22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DB1A650-2416-43C4-97B0-FDFA2F2CB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50190B6-F42E-4315-B590-B9CBDC6B3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CCEF4A0-35FB-40A9-A25D-02B64CD12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932EC56-6214-4467-8C66-C1437C2BD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4638121-41D0-4606-8311-B4128732B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F9047CF-CDB5-437E-AEE9-B0A0A32601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2F59421-15EB-4D92-AAF5-D3EAF257F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CE0137F-CF8C-43BC-899A-09B4F0700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E5E94A2-B2CB-4825-901B-CBD436D17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5152FAE0-8248-4A0C-901A-64B41BEC4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955506CC-0640-4C66-9AA9-C21A1B5D6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FD107652-5A94-474F-97AF-8541BB739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CC459C85-7390-4BCC-81C2-CB23A1541E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2D975D32-1DD8-49AE-8E67-A0B344188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31844886-85BC-49D9-A83D-4CD5FADFE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2D7F493-982E-4C8D-B04E-6495B3A00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E2031F1F-6E5A-4B78-9EBD-BFF29DE8C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634CF42-74E2-4CB2-80AC-1B5C6BA8D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07FE544A-9F3B-4CC5-B646-41E075D3C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D97E507-C773-42F9-95FE-C6D61CBF0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F083A91A-5AF1-4EF0-9DFB-A20735851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38A13966-63BA-4ADC-B19B-47ECE7FE1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96E47EA4-0745-4A47-BF19-40220A336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40F2F125-6298-4597-8BEA-80B687C49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504C5E8E-54AC-4F47-B2C0-FFBA3633D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563AE31-1CD3-4DE6-9F7E-739E03BDD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420E3F6-0A9A-4985-9D30-2652E00B2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6F291AC6-C3D1-414E-92AE-82AB4A361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A0EE0E3-116D-4B68-9C93-AB79DC9F4E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60822A61-5BEF-4011-BEFA-EC0656DAF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9FD2298C-095B-408E-B933-321C432F5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0D7ACB74-6F2C-46FD-BCB4-C98F0E5468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25BFDE1E-F998-429D-BE7B-2F6FDB5ED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501FB6F6-39C1-4020-8465-316099A98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9EB76839-111D-41AB-A70F-180B13703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71D35C44-2F38-4A58-8F91-B447E094E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606A3E2-FC0F-49A9-8ECB-8B26DCF937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2A4C90BC-1202-4514-8442-C65E645F4E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A0F9B346-A495-4E9D-829A-2B44F2236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ADB1903C-CD1D-4B20-82CC-7B6CC3933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F3733E78-4363-4783-8BEA-99BEA3B39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4490197-CC0E-4369-BDC8-AD9F9D5C9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D629C162-716D-4609-87FE-3DB6D5402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F6189877-6A92-4E33-9E81-8ED6CEA5A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21056CAE-6B02-41B8-97BD-4009868C7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204C3DAC-3D31-4264-BB9D-769880E6D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6DA111D9-323B-4767-8FE2-B0FB4EF27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C6E56066-AD9A-48DC-9241-0E3F282B2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0E9E785C-6C89-4FED-9AFB-EBE757FDC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AF98A99C-0702-4EB1-9DF5-AC6E4AA1E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BB60C911-3B71-4C1A-9C26-1E42F5FF1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4BD62454-67C4-4B81-B003-F171AA6FD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C11B2E44-57D5-4168-A4BA-F1F283605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34E5F882-6B85-4FED-9CC6-AEC32C4A9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D00266C6-E601-4EF7-BB98-82A6C0CC2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176A5A0D-0AF1-4DB1-AEFC-F32CB1969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FD2BF201-13ED-4285-943C-20C8CD041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2206CA7A-6D2E-40E3-8CE4-68C4DE0B9F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407AF141-BCFD-449A-9715-6353719ED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902C24BF-87AF-43C8-98C6-389DC3616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A55A7A9E-AABF-452D-9479-78B0CABFD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74734EE1-515D-441B-AD40-F2430C67B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A7392DA0-59B0-459E-BCF7-5022B2BD7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072AAA84-1E55-4822-8DA6-F05B37F9A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38EAC200-8B3F-45CA-8E0C-E6F494A63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62E0C48-BA52-4372-ACCD-B0492AC6E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EAE4FEF-75ED-4B42-855B-789F472445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B5E257D-DAEC-46C5-AEE5-6152F085D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58BABBB3-E7A1-4ABE-9DC1-6CFD02831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63ADB120-2CF5-4F76-A4EB-BE6438751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C48A0481-C25A-4F6B-86EC-D46B64CC5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616501C8-6D6E-442D-A8CE-72BE8653E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D07CC3D7-92AE-4066-9A60-324F628A8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 xr:uid="{8927B2CE-6B6E-416A-BDE9-96A597C39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D9A761DF-4CB1-437A-93E6-56D20846A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21F01C37-9E76-458D-A4F8-DB30B22B7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D25BA7A3-6EC2-467D-9D5C-CD85CAEE3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CCC13754-DBEE-4B8F-9F2D-71E340BC8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A60370B0-60B1-46B1-BA7D-039F57680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C2BC5C7F-81CF-4EBE-8FF3-E8C0F0885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13ADA36-AC21-4716-A509-6076E7E53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ED7C6A9E-574F-4CFF-A39B-E7566D64F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1B700F18-EF61-4929-AA42-805721046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5F01BAB4-DAC8-49BD-99C5-E438981B7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F53D8BB2-B70D-4B96-ACF6-C987D755F5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BC73D0EB-142B-42D8-A766-9A2FA119F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534220FB-CA9B-41B0-A7B2-D4C7AE008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5E743FF4-1875-4DD5-B74C-7AFD1120D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B3FA7753-0BFF-451D-89A0-72AF7F44F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7DAB4B0A-F314-4C12-A030-A0FFA9C44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C940540A-07CA-4ED0-86AD-8B07AF4AB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EC2B8664-0756-41CE-B553-B12F33EA4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523C86AA-D99E-4D2E-A9EF-095BF21878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5DE6FCFE-A210-4AF2-948B-6AA661476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C4BA8CBD-F015-48F5-92C0-EB9A0C6FA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686EFEA9-2C43-49D4-B1CE-F1E0E71B8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2267D3A-8C79-4538-A5DD-84A6BD98C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3A7E2D34-B635-4858-85E5-3C8E0D3BA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1D777EBF-BF88-4420-94E4-091FF5553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76CEE03C-0A0C-41C0-B512-CA0328BD7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FAE962E8-BA3F-4D3F-A2AF-2DBF43825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7D6EEA42-C5BA-4088-863F-982BF3A2E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DF4ED91F-8BDA-4453-91F1-45FE1D2B5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CDA87337-E084-4E93-B7B9-80A455CDA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95A220B8-D949-4CCF-A504-29849C67B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785DCD2C-48B3-41E2-9E66-02FF81D80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9C84C736-E2B6-43BB-9CF3-985EA414F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835A72B0-B944-4D10-A738-F220D29313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063B651A-A735-4683-B544-04245F325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70A6D402-FE31-44B4-99AA-365C4C526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1A6C717F-38B5-49C8-8151-E7ADD9DE1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667A9236-E8E0-4A4A-BEFC-0046CA661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8E4F463F-C9FC-4F52-A838-2DB663AF6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F4A3E1D2-615F-4431-BBE5-913153262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3C19181E-653A-456C-9540-D40F8A7B8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E32122D2-49E7-498A-A066-664D0995F9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493F5D42-1AF6-4F1A-9620-C148E9ED0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6110E357-C7EC-403A-BDA4-53EEE1EB5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BEEE81BF-A350-41A7-84CF-46E00E0DF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097DA8CF-94BB-4CC2-9957-53566C5BC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6282F7A2-5E3F-442D-9493-E7FAA7FFC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9162411D-4C77-410C-A7E2-BCD74CA23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0FAA495E-39A9-41D4-AED3-515A38FFE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 xr:uid="{AA792B0C-314F-40B0-89FE-E501515DB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 xr:uid="{337293E0-208E-48BF-8B7E-27C6A6862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47ADEB06-13BE-4549-A324-9C0337D58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B418FB2A-A749-4672-8306-9A57B75DE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12E3E2F6-B03F-44BE-9E5B-A638B15EE9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7891A619-971A-47CA-91B6-B5A42A1C7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00D4F96-1AA2-4496-8156-71347F016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9B94F52-D12E-4BAA-AFD5-E296BCBA9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BF638A1-6B6D-48C8-95A3-8F781D7D2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580EAEE-1F1A-416B-9413-D0454AB693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02CB032-23C7-4E9C-B261-4F20B1F59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F5F22AC-AE14-4A19-AB92-D0CD7AEC0A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62FC95A-44CE-4145-A18C-18487DAC8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6279350-64A4-4F12-B9FB-42F4CA40A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43AFA1D-C03D-4A6A-A397-681CC045F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62F1770-C61E-4813-891D-F3107EE40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FB25490-AE9A-48EF-80C1-928652D8B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2F7A8CD-5C00-4351-8FCC-F88DD9322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F3D6FB7-B53A-4EE9-B9D8-547D70E66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E047872-2D39-4D88-86FF-BE33D0FD06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<sst xmlns="http://schemas.openxmlformats.org/spreadsheetml/2006/main" count="11717" uniqueCount="662">
  <si>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</si>
  <si>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</si>
  <si>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</si>
  <si>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</si>
  <si>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</si>
  <si>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</si>
  <si>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</si>
  <si>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</si>
  <si>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</si>
  <si>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</si>
  <si>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</si>
  <si>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</si>
  <si>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</si>
  <si>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</si>
  <si>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</si>
  <si>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</si>
  <si>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</si>
  <si>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</si>
  <si>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</si>
  <si>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</si>
  <si>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</si>
  <si>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</si>
  <si>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</si>
  <si>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</si>
  <si>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</si>
  <si>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</si>
  <si>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</si>
  <si>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</si>
  <si>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</si>
  <si>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</si>
  <si>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</si>
  <si>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</si>
  <si>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</si>
  <si>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</si>
  <si>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</si>
  <si>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</si>
  <si>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</si>
  <si>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</si>
  <si>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</si>
  <si>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</si>
  <si>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</si>
  <si>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</si>
  <si>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</si>
  <si>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</si>
  <si>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</si>
  <si>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</si>
  <si>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</si>
  <si>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</si>
  <si>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</si>
  <si>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</si>
  <si>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</si>
  <si>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</si>
  <si>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</si>
  <si>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</si>
  <si>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</si>
  <si>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</si>
  <si>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</si>
  <si>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</si>
  <si>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</si>
  <si>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</si>
  <si>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</si>
  <si>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</si>
  <si>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</si>
  <si>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</si>
  <si>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</si>
  <si>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</si>
  <si>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</si>
  <si>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</si>
  <si>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</si>
  <si>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</si>
  <si>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</si>
  <si>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</si>
  <si>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</si>
  <si>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</si>
  <si>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</si>
  <si>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</si>
  <si>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</si>
  <si>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</si>
  <si>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</si>
  <si>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</si>
  <si>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</si>
  <si>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</si>
  <si>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</si>
  <si>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</si>
  <si>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</si>
  <si>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</si>
  <si>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</si>
  <si>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</si>
  <si>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</si>
  <si>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</si>
  <si>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</si>
  <si>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</si>
  <si>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</si>
  <si>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</si>
  <si>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</si>
  <si>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</si>
  <si>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</si>
  <si>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</si>
  <si>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</si>
  <si>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</si>
  <si>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</si>
  <si>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</si>
  <si>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</si>
  <si>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</si>
  <si>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</si>
  <si>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</si>
  <si>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</si>
  <si>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</si>
  <si>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</si>
  <si>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</si>
  <si>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</si>
  <si>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</si>
  <si>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</si>
  <si>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</si>
  <si>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</si>
  <si>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</si>
  <si>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</si>
  <si>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</si>
  <si>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</si>
  <si>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</si>
  <si>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</si>
  <si>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</si>
  <si>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</si>
  <si>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</si>
  <si>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</si>
  <si>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</si>
  <si>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</si>
  <si>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</si>
  <si>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</si>
  <si>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</si>
  <si>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</si>
  <si>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</si>
  <si>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</si>
  <si>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</si>
  <si>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</si>
  <si>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</si>
  <si>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</si>
  <si>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</si>
  <si>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</si>
  <si>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</si>
  <si>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</si>
  <si>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</si>
  <si>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</si>
  <si>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</si>
  <si>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</si>
  <si>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</si>
  <si>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</si>
  <si>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</si>
  <si>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</si>
  <si>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</si>
  <si>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</si>
  <si>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</si>
  <si>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</si>
  <si>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</si>
  <si>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</si>
  <si>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</si>
  <si>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</si>
  <si>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</si>
  <si>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</si>
  <si>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</si>
  <si>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</si>
  <si>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</si>
  <si>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</si>
  <si>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</si>
  <si>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</si>
  <si>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</si>
  <si>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</si>
  <si>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</si>
  <si>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</si>
  <si>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</si>
  <si>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</si>
  <si>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</si>
  <si>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</si>
  <si>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</si>
  <si>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</si>
  <si>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</si>
  <si>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</si>
  <si>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</si>
  <si>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</si>
  <si>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</si>
  <si>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</si>
  <si>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</si>
  <si>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</si>
  <si>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</si>
  <si>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</si>
  <si>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</si>
  <si>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</si>
  <si>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</si>
  <si>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</si>
  <si>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</si>
  <si>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</si>
  <si>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</si>
  <si>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</si>
  <si>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</si>
  <si>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</si>
  <si>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</si>
  <si>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</si>
  <si>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</si>
  <si>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</si>
  <si>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</si>
  <si>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</si>
  <si>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</si>
  <si>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</si>
  <si>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</si>
  <si>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</si>
  <si>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</si>
  <si>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</si>
  <si>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</si>
  <si>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</si>
  <si>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</si>
  <si>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</si>
  <si>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PhotonAssay</t>
  </si>
  <si>
    <t>&lt; 0.002</t>
  </si>
  <si>
    <t>&lt; 0.001</t>
  </si>
  <si>
    <t>Au, ppb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</si>
  <si>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</si>
  <si>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</si>
  <si>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</si>
  <si>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</si>
  <si>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</si>
  <si>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</si>
  <si>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</si>
  <si>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</si>
  <si>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</si>
  <si>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</si>
  <si>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</si>
  <si>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</si>
  <si>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</si>
  <si>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</si>
  <si>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</si>
  <si>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</si>
  <si>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</si>
  <si>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</si>
  <si>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</si>
  <si>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</si>
  <si>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</si>
  <si>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</si>
  <si>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</si>
  <si>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</si>
  <si>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</si>
  <si>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</si>
  <si>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</si>
  <si>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</si>
  <si>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</si>
  <si>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</si>
  <si>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</si>
  <si>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</si>
  <si>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</si>
  <si>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</si>
  <si>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</si>
  <si>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</si>
  <si>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</si>
  <si>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FA*MS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</si>
  <si>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</si>
  <si>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</si>
  <si>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</si>
  <si>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</si>
  <si>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</si>
  <si>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</si>
  <si>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</si>
  <si>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</si>
  <si>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</si>
  <si>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</si>
  <si>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</si>
  <si>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</si>
  <si>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</si>
  <si>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</si>
  <si>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</si>
  <si>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</si>
  <si>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</si>
  <si>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</si>
  <si>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</si>
  <si>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</si>
  <si>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</si>
  <si>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</si>
  <si>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</si>
  <si>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</si>
  <si>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</si>
  <si>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</si>
  <si>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</si>
  <si>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</si>
  <si>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</si>
  <si>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</si>
  <si>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</si>
  <si>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</si>
  <si>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</si>
  <si>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</si>
  <si>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</si>
  <si>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Raw*PA</t>
  </si>
  <si>
    <t>4A*MS</t>
  </si>
  <si>
    <t>4A*OES/MS</t>
  </si>
  <si>
    <t>&lt; 0.3</t>
  </si>
  <si>
    <t>&lt; 0.5</t>
  </si>
  <si>
    <t>Results from laboratories 1.07, 1.13 and 1.17 were removed due to their 0.1 ppm reading resolution.</t>
  </si>
  <si>
    <t>Results from laboratories 1.07 and 1.09 were removed due to their 0.1 ppm reading resolution._x000D_
Results from laboratory 1.13 were removed due to their 1 ppm reading resolution.</t>
  </si>
  <si>
    <t>Results from laboratory 1.13 were removed due to their 0.1 ppm reading resolution.</t>
  </si>
  <si>
    <t>&lt; 0.05</t>
  </si>
  <si>
    <t>Results from laboratories 1.07 and 1.09 were removed due to their 1 ppm reading resolution.</t>
  </si>
  <si>
    <t>Results from laboratory 1.09 were removed due to their 0.1 ppm reading resolution.</t>
  </si>
  <si>
    <t>Results from laboratories 1.01, 1.07 and 1.13 were removed due to their 0.1 ppm reading resolution._x000D_
Results from laboratory 1.09 were removed due to their 1 ppm reading resolution.</t>
  </si>
  <si>
    <t>&lt; 0.005</t>
  </si>
  <si>
    <t>&lt; 0.003</t>
  </si>
  <si>
    <t>Results from laboratories 1.07, 1.09 and 1.13 were removed due to their 1 ppm reading resolution.</t>
  </si>
  <si>
    <t>&lt; 1.5</t>
  </si>
  <si>
    <t>Results from laboratory 1.09 were removed due to their 1 ppm reading resolution.</t>
  </si>
  <si>
    <t>Results from laboratories 1.13 and 1.17 were removed due to their 0.1 ppm reading resolution.</t>
  </si>
  <si>
    <t>Results from laboratories 1.09 and 1.17 were removed due to their 0.1 ppm reading resolution.</t>
  </si>
  <si>
    <t>AR*OES</t>
  </si>
  <si>
    <t>0.2g</t>
  </si>
  <si>
    <t>01g</t>
  </si>
  <si>
    <t>0.5g</t>
  </si>
  <si>
    <t>0.25g</t>
  </si>
  <si>
    <t>Results from laboratories 1.01, 1.07 and 1.22 were removed due to their 1 ppm reading resolution.</t>
  </si>
  <si>
    <t>&lt; 20</t>
  </si>
  <si>
    <t>Results from laboratories 1.12, 1.15, 1.19, 1.20 and 1.21 were removed due to their 10 ppm reading resolution.</t>
  </si>
  <si>
    <t>Results from laboratories 1.06, 1.09 and 1.17 were removed due to their 0.1 ppm reading resolution.</t>
  </si>
  <si>
    <t>Results from laboratory 1.13 were removed due to their 1 ppm reading resolution.</t>
  </si>
  <si>
    <t>Results from laboratory 1.17 were removed due to their 1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</si>
  <si>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</si>
  <si>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</si>
  <si>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laboratories 1.01, 1.07 and 1.13 were removed due to their 0.1 ppm reading resolution.</t>
  </si>
  <si>
    <t>Results from laboratory 1.06 were removed due to their 1 ppm reading resolution.</t>
  </si>
  <si>
    <t>Results from laboratory 1.07 were removed due to their 1 ppm reading resolution.</t>
  </si>
  <si>
    <t>Results from laboratories 1.07, 1.09, 1.13 and 1.17 were removed due to their 0.1 ppm reading resolution._x000D_
Results from laboratory 1.06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</si>
  <si>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</si>
  <si>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</si>
  <si>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</si>
  <si>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</si>
  <si>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</si>
  <si>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</si>
  <si>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</si>
  <si>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</si>
  <si>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</si>
  <si>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</si>
  <si>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</si>
  <si>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</si>
  <si>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</si>
  <si>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</si>
  <si>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</si>
  <si>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</si>
  <si>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</si>
  <si>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</si>
  <si>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</si>
  <si>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</si>
  <si>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</si>
  <si>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</si>
  <si>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</si>
  <si>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</si>
  <si>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</si>
  <si>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</si>
  <si>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</si>
  <si>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</si>
  <si>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</si>
  <si>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</si>
  <si>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</si>
  <si>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</si>
  <si>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</si>
  <si>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</si>
  <si>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</si>
  <si>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</si>
  <si>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</si>
  <si>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</si>
  <si>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</si>
  <si>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</si>
  <si>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</si>
  <si>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</si>
  <si>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</si>
  <si>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</si>
  <si>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</si>
  <si>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</si>
  <si>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</si>
  <si>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</si>
  <si>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</si>
  <si>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</si>
  <si>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</si>
  <si>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</si>
  <si>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</si>
  <si>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</si>
  <si>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</si>
  <si>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</si>
  <si>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</si>
  <si>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</si>
  <si>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</si>
  <si>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</si>
  <si>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</si>
  <si>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</si>
  <si>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</si>
  <si>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</si>
  <si>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</si>
  <si>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</si>
  <si>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</si>
  <si>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</si>
  <si>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</si>
  <si>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</si>
  <si>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</si>
  <si>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</si>
  <si>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</si>
  <si>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</si>
  <si>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</si>
  <si>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</si>
  <si>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</si>
  <si>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</si>
  <si>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</si>
  <si>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</si>
  <si>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</si>
  <si>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</si>
  <si>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</si>
  <si>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</si>
  <si>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</si>
  <si>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</si>
  <si>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</si>
  <si>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</si>
  <si>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</si>
  <si>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</si>
  <si>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</si>
  <si>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</si>
  <si>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</si>
  <si>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</si>
  <si>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</si>
  <si>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</si>
  <si>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</si>
  <si>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</si>
  <si>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</si>
  <si>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</si>
  <si>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</si>
  <si>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</si>
  <si>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</si>
  <si>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</si>
  <si>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</si>
  <si>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</si>
  <si>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</si>
  <si>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</si>
  <si>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</si>
  <si>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</si>
  <si>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</si>
  <si>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</si>
  <si>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</si>
  <si>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</si>
  <si>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</si>
  <si>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</si>
  <si>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</si>
  <si>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</si>
  <si>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</si>
  <si>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</si>
  <si>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</si>
  <si>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</si>
  <si>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</si>
  <si>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</si>
  <si>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</si>
  <si>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</si>
  <si>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</si>
  <si>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</si>
  <si>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</si>
  <si>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</si>
  <si>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</si>
  <si>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262b (Certified Value 104 ppb)</t>
  </si>
  <si>
    <t>Analytical results for Pd in OREAS 262b (Indicative Value &lt; 5 ppb)</t>
  </si>
  <si>
    <t>Analytical results for Pt in OREAS 262b (Indicative Value &lt; 10 ppb)</t>
  </si>
  <si>
    <t>Analytical results for Au in OREAS 262b (Certified Value 93.5 ppb)</t>
  </si>
  <si>
    <t>Analytical results for Au in OREAS 262b (Certified Value 82.1 ppb)</t>
  </si>
  <si>
    <t>Analytical results for Au in OREAS 262b (Certified Value 108 ppb)</t>
  </si>
  <si>
    <t>Analytical results for Ag in OREAS 262b (Certified Value 0.158 ppm)</t>
  </si>
  <si>
    <t>Analytical results for Al in OREAS 262b (Certified Value 5.01 wt.%)</t>
  </si>
  <si>
    <t>Analytical results for As in OREAS 262b (Certified Value 30.3 ppm)</t>
  </si>
  <si>
    <t>Analytical results for Ba in OREAS 262b (Certified Value 336 ppm)</t>
  </si>
  <si>
    <t>Analytical results for Be in OREAS 262b (Certified Value 1.52 ppm)</t>
  </si>
  <si>
    <t>Analytical results for Bi in OREAS 262b (Certified Value 0.73 ppm)</t>
  </si>
  <si>
    <t>Analytical results for Ca in OREAS 262b (Certified Value 0.384 wt.%)</t>
  </si>
  <si>
    <t>Analytical results for Cd in OREAS 262b (Certified Value 0.062 ppm)</t>
  </si>
  <si>
    <t>Analytical results for Ce in OREAS 262b (Certified Value 68 ppm)</t>
  </si>
  <si>
    <t>Analytical results for Co in OREAS 262b (Certified Value 5.74 ppm)</t>
  </si>
  <si>
    <t>Analytical results for Cr in OREAS 262b (Certified Value 49.7 ppm)</t>
  </si>
  <si>
    <t>Analytical results for Cs in OREAS 262b (Certified Value 5.02 ppm)</t>
  </si>
  <si>
    <t>Analytical results for Cu in OREAS 262b (Certified Value 70 ppm)</t>
  </si>
  <si>
    <t>Analytical results for Dy in OREAS 262b (Certified Value 2.37 ppm)</t>
  </si>
  <si>
    <t>Analytical results for Er in OREAS 262b (Certified Value 1.31 ppm)</t>
  </si>
  <si>
    <t>Analytical results for Eu in OREAS 262b (Certified Value 0.74 ppm)</t>
  </si>
  <si>
    <t>Analytical results for Fe in OREAS 262b (Certified Value 2.46 wt.%)</t>
  </si>
  <si>
    <t>Analytical results for Ga in OREAS 262b (Certified Value 12.6 ppm)</t>
  </si>
  <si>
    <t>Analytical results for Gd in OREAS 262b (Certified Value 3.35 ppm)</t>
  </si>
  <si>
    <t>Analytical results for Ge in OREAS 262b (Indicative Value 0.13 ppm)</t>
  </si>
  <si>
    <t>Analytical results for Hf in OREAS 262b (Certified Value 2.54 ppm)</t>
  </si>
  <si>
    <t>Analytical results for Hg in OREAS 262b (Indicative Value 0.084 ppm)</t>
  </si>
  <si>
    <t>Analytical results for Ho in OREAS 262b (Certified Value 0.43 ppm)</t>
  </si>
  <si>
    <t>Analytical results for In in OREAS 262b (Certified Value 0.063 ppm)</t>
  </si>
  <si>
    <t>Analytical results for K in OREAS 262b (Certified Value 1.63 wt.%)</t>
  </si>
  <si>
    <t>Analytical results for La in OREAS 262b (Certified Value 34.6 ppm)</t>
  </si>
  <si>
    <t>Analytical results for Li in OREAS 262b (Certified Value 34.9 ppm)</t>
  </si>
  <si>
    <t>Analytical results for Lu in OREAS 262b (Certified Value 0.19 ppm)</t>
  </si>
  <si>
    <t>Analytical results for Mg in OREAS 262b (Certified Value 0.557 wt.%)</t>
  </si>
  <si>
    <t>Analytical results for Mn in OREAS 262b (Certified Value 0.019 wt.%)</t>
  </si>
  <si>
    <t>Analytical results for Mo in OREAS 262b (Certified Value 1.48 ppm)</t>
  </si>
  <si>
    <t>Analytical results for Na in OREAS 262b (Certified Value 0.19 wt.%)</t>
  </si>
  <si>
    <t>Analytical results for Nb in OREAS 262b (Certified Value 7.7 ppm)</t>
  </si>
  <si>
    <t>Analytical results for Nd in OREAS 262b (Certified Value 24 ppm)</t>
  </si>
  <si>
    <t>Analytical results for Ni in OREAS 262b (Certified Value 22 ppm)</t>
  </si>
  <si>
    <t>Analytical results for P in OREAS 262b (Certified Value 0.024 wt.%)</t>
  </si>
  <si>
    <t>Analytical results for Pb in OREAS 262b (Certified Value 19.4 ppm)</t>
  </si>
  <si>
    <t>Analytical results for Pr in OREAS 262b (Certified Value 6.97 ppm)</t>
  </si>
  <si>
    <t>Analytical results for Rb in OREAS 262b (Certified Value 110 ppm)</t>
  </si>
  <si>
    <t>Analytical results for Re in OREAS 262b (Certified Value &lt; 0.002 ppm)</t>
  </si>
  <si>
    <t>Analytical results for S in OREAS 262b (Certified Value 0.036 wt.%)</t>
  </si>
  <si>
    <t>Analytical results for Sb in OREAS 262b (Certified Value 5.41 ppm)</t>
  </si>
  <si>
    <t>Analytical results for Sc in OREAS 262b (Certified Value 7.02 ppm)</t>
  </si>
  <si>
    <t>Analytical results for Se in OREAS 262b (Indicative Value 0.73 ppm)</t>
  </si>
  <si>
    <t>Analytical results for Sm in OREAS 262b (Certified Value 4.35 ppm)</t>
  </si>
  <si>
    <t>Analytical results for Sn in OREAS 262b (Certified Value 6.72 ppm)</t>
  </si>
  <si>
    <t>Analytical results for Sr in OREAS 262b (Certified Value 44.1 ppm)</t>
  </si>
  <si>
    <t>Analytical results for Ta in OREAS 262b (Certified Value 0.78 ppm)</t>
  </si>
  <si>
    <t>Analytical results for Tb in OREAS 262b (Certified Value 0.45 ppm)</t>
  </si>
  <si>
    <t>Analytical results for Te in OREAS 262b (Certified Value 0.11 ppm)</t>
  </si>
  <si>
    <t>Analytical results for Th in OREAS 262b (Certified Value 12.6 ppm)</t>
  </si>
  <si>
    <t>Analytical results for Ti in OREAS 262b (Certified Value 0.253 wt.%)</t>
  </si>
  <si>
    <t>Analytical results for Tl in OREAS 262b (Certified Value 0.88 ppm)</t>
  </si>
  <si>
    <t>Analytical results for Tm in OREAS 262b (Certified Value 0.18 ppm)</t>
  </si>
  <si>
    <t>Analytical results for U in OREAS 262b (Certified Value 1.95 ppm)</t>
  </si>
  <si>
    <t>Analytical results for V in OREAS 262b (Certified Value 51 ppm)</t>
  </si>
  <si>
    <t>Analytical results for W in OREAS 262b (Certified Value 3.07 ppm)</t>
  </si>
  <si>
    <t>Analytical results for Y in OREAS 262b (Certified Value 12 ppm)</t>
  </si>
  <si>
    <t>Analytical results for Yb in OREAS 262b (Certified Value 1.3 ppm)</t>
  </si>
  <si>
    <t>Analytical results for Zn in OREAS 262b (Certified Value 47.2 ppm)</t>
  </si>
  <si>
    <t>Analytical results for Zr in OREAS 262b (Certified Value 89 ppm)</t>
  </si>
  <si>
    <t>Analytical results for Ag in OREAS 262b (Certified Value 0.132 ppm)</t>
  </si>
  <si>
    <t>Analytical results for Al in OREAS 262b (Certified Value 0.922 wt.%)</t>
  </si>
  <si>
    <t>Analytical results for As in OREAS 262b (Certified Value 13.9 ppm)</t>
  </si>
  <si>
    <t>Analytical results for B in OREAS 262b (Certified Value &lt; 10 ppm)</t>
  </si>
  <si>
    <t>Analytical results for Ba in OREAS 262b (Certified Value 75 ppm)</t>
  </si>
  <si>
    <t>Analytical results for Be in OREAS 262b (Certified Value 0.47 ppm)</t>
  </si>
  <si>
    <t>Analytical results for Bi in OREAS 262b (Certified Value 0.69 ppm)</t>
  </si>
  <si>
    <t>Analytical results for Ca in OREAS 262b (Certified Value 0.266 wt.%)</t>
  </si>
  <si>
    <t>Analytical results for Cd in OREAS 262b (Certified Value 0.063 ppm)</t>
  </si>
  <si>
    <t>Analytical results for Ce in OREAS 262b (Certified Value 31.3 ppm)</t>
  </si>
  <si>
    <t>Analytical results for Co in OREAS 262b (Certified Value 4.02 ppm)</t>
  </si>
  <si>
    <t>Analytical results for Cr in OREAS 262b (Certified Value 31.8 ppm)</t>
  </si>
  <si>
    <t>Analytical results for Cs in OREAS 262b (Certified Value 1.65 ppm)</t>
  </si>
  <si>
    <t>Analytical results for Cu in OREAS 262b (Certified Value 66 ppm)</t>
  </si>
  <si>
    <t>Analytical results for Dy in OREAS 262b (Indicative Value 1.18 ppm)</t>
  </si>
  <si>
    <t>Analytical results for Er in OREAS 262b (Indicative Value 0.5 ppm)</t>
  </si>
  <si>
    <t>Analytical results for Eu in OREAS 262b (Indicative Value 0.43 ppm)</t>
  </si>
  <si>
    <t>Analytical results for Fe in OREAS 262b (Certified Value 2.07 wt.%)</t>
  </si>
  <si>
    <t>Analytical results for Ga in OREAS 262b (Certified Value 2.93 ppm)</t>
  </si>
  <si>
    <t>Analytical results for Gd in OREAS 262b (Indicative Value 2.01 ppm)</t>
  </si>
  <si>
    <t>Analytical results for Ge in OREAS 262b (Indicative Value 0.06 ppm)</t>
  </si>
  <si>
    <t>Analytical results for Hf in OREAS 262b (Certified Value 0.33 ppm)</t>
  </si>
  <si>
    <t>Analytical results for Hg in OREAS 262b (Certified Value 0.056 ppm)</t>
  </si>
  <si>
    <t>Analytical results for Ho in OREAS 262b (Indicative Value 0.19 ppm)</t>
  </si>
  <si>
    <t>Analytical results for In in OREAS 262b (Certified Value 0.019 ppm)</t>
  </si>
  <si>
    <t>Analytical results for K in OREAS 262b (Certified Value 0.216 wt.%)</t>
  </si>
  <si>
    <t>Analytical results for La in OREAS 262b (Certified Value 14.5 ppm)</t>
  </si>
  <si>
    <t>Analytical results for Li in OREAS 262b (Certified Value 11.3 ppm)</t>
  </si>
  <si>
    <t>Analytical results for Lu in OREAS 262b (Indicative Value 0.06 ppm)</t>
  </si>
  <si>
    <t>Analytical results for Mg in OREAS 262b (Certified Value 0.287 wt.%)</t>
  </si>
  <si>
    <t>Analytical results for Mn in OREAS 262b (Certified Value 0.014 wt.%)</t>
  </si>
  <si>
    <t>Analytical results for Mo in OREAS 262b (Certified Value 1.39 ppm)</t>
  </si>
  <si>
    <t>Analytical results for Na in OREAS 262b (Indicative Value 0.01 wt.%)</t>
  </si>
  <si>
    <t>Analytical results for Nb in OREAS 262b (Indicative Value 0.17 ppm)</t>
  </si>
  <si>
    <t>Analytical results for Nd in OREAS 262b (Indicative Value 14.2 ppm)</t>
  </si>
  <si>
    <t>Analytical results for Ni in OREAS 262b (Certified Value 16 ppm)</t>
  </si>
  <si>
    <t>Analytical results for P in OREAS 262b (Certified Value 0.019 wt.%)</t>
  </si>
  <si>
    <t>Analytical results for Pb in OREAS 262b (Certified Value 16.6 ppm)</t>
  </si>
  <si>
    <t>Analytical results for Pd in OREAS 262b (Indicative Value &lt; 10 ppb)</t>
  </si>
  <si>
    <t>Analytical results for Pr in OREAS 262b (Indicative Value 3.81 ppm)</t>
  </si>
  <si>
    <t>Analytical results for Pt in OREAS 262b (Indicative Value &lt; 5 ppb)</t>
  </si>
  <si>
    <t>Analytical results for Rb in OREAS 262b (Certified Value 17 ppm)</t>
  </si>
  <si>
    <t>Analytical results for Re in OREAS 262b (Certified Value &lt; 0.001 ppm)</t>
  </si>
  <si>
    <t>Analytical results for S in OREAS 262b (Certified Value 0.031 wt.%)</t>
  </si>
  <si>
    <t>Analytical results for Sb in OREAS 262b (Certified Value 3.55 ppm)</t>
  </si>
  <si>
    <t>Analytical results for Sc in OREAS 262b (Certified Value 1.55 ppm)</t>
  </si>
  <si>
    <t>Analytical results for Se in OREAS 262b (Indicative Value 0.25 ppm)</t>
  </si>
  <si>
    <t>Analytical results for Sm in OREAS 262b (Indicative Value 2.62 ppm)</t>
  </si>
  <si>
    <t>Analytical results for Sn in OREAS 262b (Certified Value 1.66 ppm)</t>
  </si>
  <si>
    <t>Analytical results for Sr in OREAS 262b (Certified Value 12 ppm)</t>
  </si>
  <si>
    <t>Analytical results for Ta in OREAS 262b (Certified Value &lt; 0.01 ppm)</t>
  </si>
  <si>
    <t>Analytical results for Tb in OREAS 262b (Certified Value 0.26 ppm)</t>
  </si>
  <si>
    <t>Analytical results for Te in OREAS 262b (Certified Value 0.09 ppm)</t>
  </si>
  <si>
    <t>Analytical results for Th in OREAS 262b (Certified Value 8.89 ppm)</t>
  </si>
  <si>
    <t>Analytical results for Ti in OREAS 262b (Certified Value 0.017 wt.%)</t>
  </si>
  <si>
    <t>Analytical results for Tl in OREAS 262b (Certified Value 0.28 ppm)</t>
  </si>
  <si>
    <t>Analytical results for Tm in OREAS 262b (Indicative Value 0.067 ppm)</t>
  </si>
  <si>
    <t>Analytical results for U in OREAS 262b (Certified Value 1.13 ppm)</t>
  </si>
  <si>
    <t>Analytical results for V in OREAS 262b (Certified Value 19.3 ppm)</t>
  </si>
  <si>
    <t>Analytical results for W in OREAS 262b (Certified Value 0.64 ppm)</t>
  </si>
  <si>
    <t>Analytical results for Y in OREAS 262b (Certified Value 5.06 ppm)</t>
  </si>
  <si>
    <t>Analytical results for Yb in OREAS 262b (Certified Value 0.44 ppm)</t>
  </si>
  <si>
    <t>Analytical results for Zn in OREAS 262b (Certified Value 28.5 ppm)</t>
  </si>
  <si>
    <t>Analytical results for Zr in OREAS 262b (Certified Value 13.4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</si>
  <si>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9.58 wt.%)</t>
    </r>
  </si>
  <si>
    <t>Analytical results for CaO in OREAS 262b (Indicative Value 0.49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</si>
  <si>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3.51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</si>
  <si>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262b (Indicative Value 1.97 wt.%)</t>
    </r>
  </si>
  <si>
    <t>Analytical results for MgO in OREAS 262b (Indicative Value 0.945 wt.%)</t>
  </si>
  <si>
    <t>Analytical results for MnO in OREAS 262b (Indicative Value 0.023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</si>
  <si>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262b (Indicative Value 0.26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</si>
  <si>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262b (Indicative Value 0.057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</si>
  <si>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262b (Indicative Value 80.03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</si>
  <si>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262b (Indicative Value 0.092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</si>
  <si>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262b (Indicative Value 0.49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</si>
  <si>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262b (Indicative Value 2.45 wt.%)</t>
    </r>
  </si>
  <si>
    <t>Analytical results for C in OREAS 262b (Indicative Value 0.145 wt.%)</t>
  </si>
  <si>
    <t>Analytical results for S in OREAS 262b (Indicative Value 0.02 wt.%)</t>
  </si>
  <si>
    <t>Analytical results for Ag in OREAS 262b (Indicative Value 0.15 ppm)</t>
  </si>
  <si>
    <t>Analytical results for As in OREAS 262b (Indicative Value 29.7 ppm)</t>
  </si>
  <si>
    <t>Analytical results for Ba in OREAS 262b (Indicative Value 325 ppm)</t>
  </si>
  <si>
    <t>Analytical results for Be in OREAS 262b (Indicative Value 1.9 ppm)</t>
  </si>
  <si>
    <t>Analytical results for Bi in OREAS 262b (Indicative Value 0.79 ppm)</t>
  </si>
  <si>
    <t>Analytical results for Cd in OREAS 262b (Indicative Value 0.13 ppm)</t>
  </si>
  <si>
    <t>Analytical results for Ce in OREAS 262b (Indicative Value 66 ppm)</t>
  </si>
  <si>
    <t>Analytical results for Co in OREAS 262b (Indicative Value 6.1 ppm)</t>
  </si>
  <si>
    <t>Analytical results for Cr in OREAS 262b (Indicative Value 57 ppm)</t>
  </si>
  <si>
    <t>Analytical results for Cs in OREAS 262b (Indicative Value 4.85 ppm)</t>
  </si>
  <si>
    <t>Analytical results for Cu in OREAS 262b (Indicative Value 71 ppm)</t>
  </si>
  <si>
    <t>Analytical results for Dy in OREAS 262b (Indicative Value 3.83 ppm)</t>
  </si>
  <si>
    <t>Analytical results for Er in OREAS 262b (Indicative Value 2.24 ppm)</t>
  </si>
  <si>
    <t>Analytical results for Eu in OREAS 262b (Indicative Value 0.79 ppm)</t>
  </si>
  <si>
    <t>Analytical results for Ga in OREAS 262b (Indicative Value 11.8 ppm)</t>
  </si>
  <si>
    <t>Analytical results for Gd in OREAS 262b (Indicative Value 3.89 ppm)</t>
  </si>
  <si>
    <t>Analytical results for Ge in OREAS 262b (Indicative Value 1.25 ppm)</t>
  </si>
  <si>
    <t>Analytical results for Hf in OREAS 262b (Indicative Value 6.74 ppm)</t>
  </si>
  <si>
    <t>Analytical results for Ho in OREAS 262b (Indicative Value 0.78 ppm)</t>
  </si>
  <si>
    <t>Analytical results for In in OREAS 262b (Indicative Value 0.05 ppm)</t>
  </si>
  <si>
    <t>Analytical results for La in OREAS 262b (Indicative Value 34.2 ppm)</t>
  </si>
  <si>
    <t>Analytical results for Lu in OREAS 262b (Indicative Value 0.34 ppm)</t>
  </si>
  <si>
    <t>Analytical results for Mn in OREAS 262b (Indicative Value 0.018 wt.%)</t>
  </si>
  <si>
    <t>Analytical results for Mo in OREAS 262b (Indicative Value 1.7 ppm)</t>
  </si>
  <si>
    <t>Analytical results for Nb in OREAS 262b (Indicative Value 10.4 ppm)</t>
  </si>
  <si>
    <t>Analytical results for Nd in OREAS 262b (Indicative Value 26.6 ppm)</t>
  </si>
  <si>
    <t>Analytical results for Ni in OREAS 262b (Indicative Value 22 ppm)</t>
  </si>
  <si>
    <t>Analytical results for Pb in OREAS 262b (Indicative Value 20 ppm)</t>
  </si>
  <si>
    <t>Analytical results for Pr in OREAS 262b (Indicative Value 7.66 ppm)</t>
  </si>
  <si>
    <t>Analytical results for Rb in OREAS 262b (Indicative Value 104 ppm)</t>
  </si>
  <si>
    <t>Analytical results for Re in OREAS 262b (Indicative Value &lt; 0.01 ppm)</t>
  </si>
  <si>
    <t>Analytical results for Sb in OREAS 262b (Indicative Value 6.25 ppm)</t>
  </si>
  <si>
    <t>Analytical results for Sc in OREAS 262b (Indicative Value 6.8 ppm)</t>
  </si>
  <si>
    <t>Analytical results for Se in OREAS 262b (Indicative Value &lt; 5 ppm)</t>
  </si>
  <si>
    <t>Analytical results for Sm in OREAS 262b (Indicative Value 4.68 ppm)</t>
  </si>
  <si>
    <t>Analytical results for Sn in OREAS 262b (Indicative Value 9.9 ppm)</t>
  </si>
  <si>
    <t>Analytical results for Sr in OREAS 262b (Indicative Value 41.9 ppm)</t>
  </si>
  <si>
    <t>Analytical results for Ta in OREAS 262b (Indicative Value 0.93 ppm)</t>
  </si>
  <si>
    <t>Analytical results for Tb in OREAS 262b (Indicative Value 0.63 ppm)</t>
  </si>
  <si>
    <t>Analytical results for Te in OREAS 262b (Indicative Value &lt; 0.2 ppm)</t>
  </si>
  <si>
    <t>Analytical results for Th in OREAS 262b (Indicative Value 12.9 ppm)</t>
  </si>
  <si>
    <t>Analytical results for Ti in OREAS 262b (Indicative Value 0.29 wt.%)</t>
  </si>
  <si>
    <t>Analytical results for Tl in OREAS 262b (Indicative Value 0.8 ppm)</t>
  </si>
  <si>
    <t>Analytical results for Tm in OREAS 262b (Indicative Value 0.33 ppm)</t>
  </si>
  <si>
    <t>Analytical results for U in OREAS 262b (Indicative Value 2.19 ppm)</t>
  </si>
  <si>
    <t>Analytical results for V in OREAS 262b (Indicative Value 54 ppm)</t>
  </si>
  <si>
    <t>Analytical results for W in OREAS 262b (Indicative Value 3.25 ppm)</t>
  </si>
  <si>
    <t>Analytical results for Y in OREAS 262b (Indicative Value 20.7 ppm)</t>
  </si>
  <si>
    <t>Analytical results for Yb in OREAS 262b (Indicative Value 2.23 ppm)</t>
  </si>
  <si>
    <t>Analytical results for Zn in OREAS 262b (Indicative Value 47.5 ppm)</t>
  </si>
  <si>
    <t>Analytical results for Zr in OREAS 262b (Indicative Value 234 ppm)</t>
  </si>
  <si>
    <t/>
  </si>
  <si>
    <t>Table 5. Participating Laboratory List used for OREAS 262b</t>
  </si>
  <si>
    <t>Table 4. Abbreviations used for OREAS 262b</t>
  </si>
  <si>
    <t>Table 3. Certified Values and Performance Gates for OREAS 262b</t>
  </si>
  <si>
    <t>Table 2. Indicative Values for OREAS 262b</t>
  </si>
  <si>
    <t>Table 1. Certified Values, Expanded Uncertainty and Tolerance Limits for OREAS 262b</t>
  </si>
  <si>
    <t>SI unit equivalents: ppb (parts per billion; 1 x 10⁹) ≡ µg/kg; ppm (parts per million; 1 x 10⁶) ≡ mg/kg; wt.% (weight per cent) ≡ % (mass fraction)</t>
  </si>
  <si>
    <t>ORE - Lab-Upscaled RSD Results for CRM: OREAS 262b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</si>
  <si>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</si>
  <si>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</si>
  <si>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470-500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</si>
</sst>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1" fontId="6" fillId="29" borderId="19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" fontId="6" fillId="29" borderId="19" xfId="44" applyNumberFormat="1" applyFont="1" applyFill="1" applyBorder="1" applyAlignment="1">
      <alignment horizontal="center" vertical="center"/>
    </xf>
    <xf numFmtId="1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64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CF74-E59F-F2EE-BCFE-5321696D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FDE2E-38CC-02E1-EA40-292132E8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9</xdr:col>
      <xdr:colOff>357545</xdr:colOff>
      <xdr:row>1117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C68D1-3C95-94A6-1225-06778A05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82600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359982</xdr:colOff>
      <xdr:row>1178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EF6635-D7F0-2CBD-4C48-7FAEAE26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6892740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7EFB0-5436-197C-4C6B-1DD8221E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3A471-0811-C452-EE4C-50804F387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504AB-1BBC-8C38-AAAC-E2A1CA1D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2262C-B7DD-60E4-3D5E-F68F75F3A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383062</xdr:colOff>
      <xdr:row>47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AD86F-7AE1-0E9E-18E8-77A484D1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67782-6F35-19B6-D0C3-3426EA85B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623C50-438C-A20E-6567-5319FDE4E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6AA34-C7AC-5F73-077C-BCE7B014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33A0B9-B0FC-B73F-009B-E518BF8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350823</xdr:colOff>
      <xdr:row>74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4E6A1-9265-9429-7E5C-82F30C0D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102178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8D098-1B94-B0FE-A24B-42B3B683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EB21A-119C-C42F-7234-FF68B9E1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656</v>
      </c>
      <c r="C1" s="86"/>
      <c r="D1" s="86"/>
      <c r="E1" s="86"/>
      <c r="F1" s="86"/>
      <c r="G1" s="86"/>
      <c r="H1" s="70"/>
    </row>
    <row r="2" spans="1:8" ht="15.75" customHeight="1">
      <c r="A2" s="269"/>
      <c r="B2" s="267" t="s">
        <v>2</v>
      </c>
      <c r="C2" s="71" t="s">
        <v>66</v>
      </c>
      <c r="D2" s="265" t="s">
        <v>186</v>
      </c>
      <c r="E2" s="266"/>
      <c r="F2" s="265" t="s">
        <v>93</v>
      </c>
      <c r="G2" s="266"/>
      <c r="H2" s="78"/>
    </row>
    <row r="3" spans="1:8" ht="12.75">
      <c r="A3" s="269"/>
      <c r="B3" s="268"/>
      <c r="C3" s="69" t="s">
        <v>47</v>
      </c>
      <c r="D3" s="176" t="s">
        <v>67</v>
      </c>
      <c r="E3" s="38" t="s">
        <v>68</v>
      </c>
      <c r="F3" s="176" t="s">
        <v>67</v>
      </c>
      <c r="G3" s="38" t="s">
        <v>68</v>
      </c>
      <c r="H3" s="79"/>
    </row>
    <row r="4" spans="1:8" ht="15.75" customHeight="1">
      <c r="A4" s="88"/>
      <c r="B4" s="39" t="s">
        <v>206</v>
      </c>
      <c r="C4" s="179"/>
      <c r="D4" s="179"/>
      <c r="E4" s="179"/>
      <c r="F4" s="179"/>
      <c r="G4" s="177"/>
      <c r="H4" s="80"/>
    </row>
    <row r="5" spans="1:8" ht="15.75" customHeight="1">
      <c r="A5" s="88"/>
      <c r="B5" s="180" t="s">
        <v>393</v>
      </c>
      <c r="C5" s="241">
        <v>104.10799688767699</v>
      </c>
      <c r="D5" s="242">
        <v>101.24751189486393</v>
      </c>
      <c r="E5" s="243">
        <v>106.96848188049006</v>
      </c>
      <c r="F5" s="242">
        <v>101.89390823966045</v>
      </c>
      <c r="G5" s="243">
        <v>106.32208553569355</v>
      </c>
      <c r="H5" s="80"/>
    </row>
    <row r="6" spans="1:8" ht="15.75" customHeight="1">
      <c r="A6" s="88"/>
      <c r="B6" s="245" t="s">
        <v>659</v>
      </c>
      <c r="C6" s="178"/>
      <c r="D6" s="178"/>
      <c r="E6" s="178"/>
      <c r="F6" s="178"/>
      <c r="G6" s="244"/>
      <c r="H6" s="80"/>
    </row>
    <row r="7" spans="1:8" ht="15.75" customHeight="1">
      <c r="A7" s="88"/>
      <c r="B7" s="180" t="s">
        <v>393</v>
      </c>
      <c r="C7" s="246">
        <v>93.522444031164156</v>
      </c>
      <c r="D7" s="247">
        <v>86.762026128043686</v>
      </c>
      <c r="E7" s="248">
        <v>100.28286193428464</v>
      </c>
      <c r="F7" s="247">
        <v>91.343643935829789</v>
      </c>
      <c r="G7" s="248">
        <v>95.701244126498537</v>
      </c>
      <c r="H7" s="80"/>
    </row>
    <row r="8" spans="1:8" ht="15.75" customHeight="1">
      <c r="A8" s="88"/>
      <c r="B8" s="245" t="s">
        <v>210</v>
      </c>
      <c r="C8" s="178"/>
      <c r="D8" s="178"/>
      <c r="E8" s="178"/>
      <c r="F8" s="178"/>
      <c r="G8" s="244"/>
      <c r="H8" s="80"/>
    </row>
    <row r="9" spans="1:8" ht="15.75" customHeight="1">
      <c r="A9" s="88"/>
      <c r="B9" s="180" t="s">
        <v>393</v>
      </c>
      <c r="C9" s="246">
        <v>82.107231450750035</v>
      </c>
      <c r="D9" s="247">
        <v>74.644010177821485</v>
      </c>
      <c r="E9" s="248">
        <v>89.570452723678585</v>
      </c>
      <c r="F9" s="247">
        <v>81.430933684681165</v>
      </c>
      <c r="G9" s="248">
        <v>82.783529216818906</v>
      </c>
      <c r="H9" s="80"/>
    </row>
    <row r="10" spans="1:8" ht="15.75" customHeight="1">
      <c r="A10" s="88"/>
      <c r="B10" s="245" t="s">
        <v>661</v>
      </c>
      <c r="C10" s="178"/>
      <c r="D10" s="178"/>
      <c r="E10" s="178"/>
      <c r="F10" s="178"/>
      <c r="G10" s="244"/>
      <c r="H10" s="80"/>
    </row>
    <row r="11" spans="1:8" ht="15.75" customHeight="1">
      <c r="A11" s="88"/>
      <c r="B11" s="180" t="s">
        <v>393</v>
      </c>
      <c r="C11" s="241">
        <v>108.04545454545455</v>
      </c>
      <c r="D11" s="242">
        <v>101.97014139973376</v>
      </c>
      <c r="E11" s="243">
        <v>114.12076769117532</v>
      </c>
      <c r="F11" s="242">
        <v>107.37271954879006</v>
      </c>
      <c r="G11" s="243">
        <v>108.71818954211902</v>
      </c>
      <c r="H11" s="80"/>
    </row>
    <row r="12" spans="1:8" ht="15.75" customHeight="1">
      <c r="A12" s="88"/>
      <c r="B12" s="245" t="s">
        <v>184</v>
      </c>
      <c r="C12" s="178"/>
      <c r="D12" s="178"/>
      <c r="E12" s="178"/>
      <c r="F12" s="178"/>
      <c r="G12" s="244"/>
      <c r="H12" s="80"/>
    </row>
    <row r="13" spans="1:8" ht="15.75" customHeight="1">
      <c r="A13" s="88"/>
      <c r="B13" s="180" t="s">
        <v>394</v>
      </c>
      <c r="C13" s="240">
        <v>0.1576666666666667</v>
      </c>
      <c r="D13" s="251">
        <v>0.12526823712425128</v>
      </c>
      <c r="E13" s="252">
        <v>0.19006509620908213</v>
      </c>
      <c r="F13" s="251" t="s">
        <v>94</v>
      </c>
      <c r="G13" s="252" t="s">
        <v>94</v>
      </c>
      <c r="H13" s="80"/>
    </row>
    <row r="14" spans="1:8" ht="15.75" customHeight="1">
      <c r="A14" s="88"/>
      <c r="B14" s="180" t="s">
        <v>395</v>
      </c>
      <c r="C14" s="255">
        <v>5.0094719852555194</v>
      </c>
      <c r="D14" s="256">
        <v>4.8482685975738864</v>
      </c>
      <c r="E14" s="257">
        <v>5.1706753729371524</v>
      </c>
      <c r="F14" s="256">
        <v>4.9096657197168678</v>
      </c>
      <c r="G14" s="257">
        <v>5.109278250794171</v>
      </c>
      <c r="H14" s="80"/>
    </row>
    <row r="15" spans="1:8" ht="15.75" customHeight="1">
      <c r="A15" s="88"/>
      <c r="B15" s="180" t="s">
        <v>396</v>
      </c>
      <c r="C15" s="246">
        <v>30.254225916062108</v>
      </c>
      <c r="D15" s="247">
        <v>27.981342998102122</v>
      </c>
      <c r="E15" s="248">
        <v>32.527108834022094</v>
      </c>
      <c r="F15" s="247">
        <v>28.591105495588792</v>
      </c>
      <c r="G15" s="248">
        <v>31.917346336535424</v>
      </c>
      <c r="H15" s="80"/>
    </row>
    <row r="16" spans="1:8" ht="15.75" customHeight="1">
      <c r="A16" s="88"/>
      <c r="B16" s="180" t="s">
        <v>397</v>
      </c>
      <c r="C16" s="241">
        <v>336.48534327444622</v>
      </c>
      <c r="D16" s="242">
        <v>325.47169178181304</v>
      </c>
      <c r="E16" s="243">
        <v>347.49899476707941</v>
      </c>
      <c r="F16" s="242">
        <v>330.16229758108045</v>
      </c>
      <c r="G16" s="243">
        <v>342.80838896781199</v>
      </c>
      <c r="H16" s="80"/>
    </row>
    <row r="17" spans="1:8" ht="15.75" customHeight="1">
      <c r="A17" s="88"/>
      <c r="B17" s="180" t="s">
        <v>398</v>
      </c>
      <c r="C17" s="255">
        <v>1.5177942609390549</v>
      </c>
      <c r="D17" s="256">
        <v>1.4616753347522271</v>
      </c>
      <c r="E17" s="257">
        <v>1.5739131871258827</v>
      </c>
      <c r="F17" s="256">
        <v>1.4749794227989548</v>
      </c>
      <c r="G17" s="257">
        <v>1.560609099079155</v>
      </c>
      <c r="H17" s="80"/>
    </row>
    <row r="18" spans="1:8" ht="15.75" customHeight="1">
      <c r="A18" s="88"/>
      <c r="B18" s="180" t="s">
        <v>399</v>
      </c>
      <c r="C18" s="255">
        <v>0.73359368149254234</v>
      </c>
      <c r="D18" s="256">
        <v>0.68149934239221843</v>
      </c>
      <c r="E18" s="257">
        <v>0.78568802059286624</v>
      </c>
      <c r="F18" s="256">
        <v>0.70640209579005508</v>
      </c>
      <c r="G18" s="257">
        <v>0.76078526719502959</v>
      </c>
      <c r="H18" s="80"/>
    </row>
    <row r="19" spans="1:8" ht="15.75" customHeight="1">
      <c r="A19" s="88"/>
      <c r="B19" s="180" t="s">
        <v>400</v>
      </c>
      <c r="C19" s="240">
        <v>0.38384668808115918</v>
      </c>
      <c r="D19" s="251">
        <v>0.36949662080917806</v>
      </c>
      <c r="E19" s="252">
        <v>0.39819675535314031</v>
      </c>
      <c r="F19" s="251">
        <v>0.37438202978362722</v>
      </c>
      <c r="G19" s="252">
        <v>0.39331134637869114</v>
      </c>
      <c r="H19" s="80"/>
    </row>
    <row r="20" spans="1:8" ht="15.75" customHeight="1">
      <c r="A20" s="88"/>
      <c r="B20" s="180" t="s">
        <v>401</v>
      </c>
      <c r="C20" s="240">
        <v>6.1624805591866179E-2</v>
      </c>
      <c r="D20" s="251">
        <v>4.3418494554288201E-2</v>
      </c>
      <c r="E20" s="252">
        <v>7.9831116629444157E-2</v>
      </c>
      <c r="F20" s="251">
        <v>5.4929202927498047E-2</v>
      </c>
      <c r="G20" s="252">
        <v>6.8320408256234311E-2</v>
      </c>
      <c r="H20" s="80"/>
    </row>
    <row r="21" spans="1:8" ht="15.75" customHeight="1">
      <c r="A21" s="88"/>
      <c r="B21" s="180" t="s">
        <v>402</v>
      </c>
      <c r="C21" s="241">
        <v>67.736501240875114</v>
      </c>
      <c r="D21" s="242">
        <v>64.795552856140617</v>
      </c>
      <c r="E21" s="243">
        <v>70.677449625609611</v>
      </c>
      <c r="F21" s="242">
        <v>65.743819818412916</v>
      </c>
      <c r="G21" s="243">
        <v>69.729182663337312</v>
      </c>
      <c r="H21" s="80"/>
    </row>
    <row r="22" spans="1:8" ht="15.75" customHeight="1">
      <c r="A22" s="88"/>
      <c r="B22" s="180" t="s">
        <v>403</v>
      </c>
      <c r="C22" s="255">
        <v>5.7369383334607003</v>
      </c>
      <c r="D22" s="256">
        <v>5.4146541734354123</v>
      </c>
      <c r="E22" s="257">
        <v>6.0592224934859882</v>
      </c>
      <c r="F22" s="256">
        <v>5.5620462529004033</v>
      </c>
      <c r="G22" s="257">
        <v>5.9118304140209972</v>
      </c>
      <c r="H22" s="80"/>
    </row>
    <row r="23" spans="1:8" ht="15.75" customHeight="1">
      <c r="A23" s="88"/>
      <c r="B23" s="180" t="s">
        <v>404</v>
      </c>
      <c r="C23" s="246">
        <v>49.656839073115727</v>
      </c>
      <c r="D23" s="247">
        <v>46.345165369273261</v>
      </c>
      <c r="E23" s="248">
        <v>52.968512776958192</v>
      </c>
      <c r="F23" s="247">
        <v>47.611536729888186</v>
      </c>
      <c r="G23" s="248">
        <v>51.702141416343267</v>
      </c>
      <c r="H23" s="80"/>
    </row>
    <row r="24" spans="1:8" ht="15.75" customHeight="1">
      <c r="A24" s="88"/>
      <c r="B24" s="180" t="s">
        <v>405</v>
      </c>
      <c r="C24" s="255">
        <v>5.0193923529171904</v>
      </c>
      <c r="D24" s="256">
        <v>4.7928513735239546</v>
      </c>
      <c r="E24" s="257">
        <v>5.2459333323104262</v>
      </c>
      <c r="F24" s="256">
        <v>4.8793852352373595</v>
      </c>
      <c r="G24" s="257">
        <v>5.1593994705970214</v>
      </c>
      <c r="H24" s="80"/>
    </row>
    <row r="25" spans="1:8" ht="15.75" customHeight="1">
      <c r="A25" s="88"/>
      <c r="B25" s="180" t="s">
        <v>406</v>
      </c>
      <c r="C25" s="241">
        <v>70.238513436468679</v>
      </c>
      <c r="D25" s="242">
        <v>67.171656267934097</v>
      </c>
      <c r="E25" s="243">
        <v>73.305370605003262</v>
      </c>
      <c r="F25" s="242">
        <v>67.559228819338074</v>
      </c>
      <c r="G25" s="243">
        <v>72.917798053599284</v>
      </c>
      <c r="H25" s="80"/>
    </row>
    <row r="26" spans="1:8" ht="15.75" customHeight="1">
      <c r="A26" s="88"/>
      <c r="B26" s="180" t="s">
        <v>407</v>
      </c>
      <c r="C26" s="255">
        <v>2.3734545731011605</v>
      </c>
      <c r="D26" s="256">
        <v>1.943961950567793</v>
      </c>
      <c r="E26" s="257">
        <v>2.8029471956345278</v>
      </c>
      <c r="F26" s="256">
        <v>2.2149215041875401</v>
      </c>
      <c r="G26" s="257">
        <v>2.5319876420147809</v>
      </c>
      <c r="H26" s="80"/>
    </row>
    <row r="27" spans="1:8" ht="15.75" customHeight="1">
      <c r="A27" s="88"/>
      <c r="B27" s="180" t="s">
        <v>408</v>
      </c>
      <c r="C27" s="255">
        <v>1.3070124004001025</v>
      </c>
      <c r="D27" s="256">
        <v>1.14312772749812</v>
      </c>
      <c r="E27" s="257">
        <v>1.470897073302085</v>
      </c>
      <c r="F27" s="256">
        <v>1.2109894289323502</v>
      </c>
      <c r="G27" s="257">
        <v>1.4030353718678548</v>
      </c>
      <c r="H27" s="80"/>
    </row>
    <row r="28" spans="1:8" ht="15.75" customHeight="1">
      <c r="A28" s="88"/>
      <c r="B28" s="180" t="s">
        <v>409</v>
      </c>
      <c r="C28" s="255">
        <v>0.73701836055606462</v>
      </c>
      <c r="D28" s="256">
        <v>0.67940002392379906</v>
      </c>
      <c r="E28" s="257">
        <v>0.79463669718833019</v>
      </c>
      <c r="F28" s="256">
        <v>0.69231288028222282</v>
      </c>
      <c r="G28" s="257">
        <v>0.78172384082990642</v>
      </c>
      <c r="H28" s="80"/>
    </row>
    <row r="29" spans="1:8" ht="15.75" customHeight="1">
      <c r="A29" s="88"/>
      <c r="B29" s="180" t="s">
        <v>410</v>
      </c>
      <c r="C29" s="255">
        <v>2.4602735886944953</v>
      </c>
      <c r="D29" s="256">
        <v>2.3894287636304061</v>
      </c>
      <c r="E29" s="257">
        <v>2.5311184137585845</v>
      </c>
      <c r="F29" s="256">
        <v>2.4136836768076773</v>
      </c>
      <c r="G29" s="257">
        <v>2.5068635005813134</v>
      </c>
      <c r="H29" s="81"/>
    </row>
    <row r="30" spans="1:8" ht="15.75" customHeight="1">
      <c r="A30" s="88"/>
      <c r="B30" s="180" t="s">
        <v>411</v>
      </c>
      <c r="C30" s="246">
        <v>12.590921585174879</v>
      </c>
      <c r="D30" s="247">
        <v>11.92271179542162</v>
      </c>
      <c r="E30" s="248">
        <v>13.259131374928138</v>
      </c>
      <c r="F30" s="247">
        <v>12.227378905183254</v>
      </c>
      <c r="G30" s="248">
        <v>12.954464265166504</v>
      </c>
      <c r="H30" s="80"/>
    </row>
    <row r="31" spans="1:8" ht="15.75" customHeight="1">
      <c r="A31" s="88"/>
      <c r="B31" s="180" t="s">
        <v>412</v>
      </c>
      <c r="C31" s="255">
        <v>3.3522159174318893</v>
      </c>
      <c r="D31" s="256">
        <v>2.915929406840184</v>
      </c>
      <c r="E31" s="257">
        <v>3.7885024280235946</v>
      </c>
      <c r="F31" s="256">
        <v>3.1407396369466309</v>
      </c>
      <c r="G31" s="257">
        <v>3.5636921979171476</v>
      </c>
      <c r="H31" s="80"/>
    </row>
    <row r="32" spans="1:8" ht="15.75" customHeight="1">
      <c r="A32" s="88"/>
      <c r="B32" s="180" t="s">
        <v>413</v>
      </c>
      <c r="C32" s="255">
        <v>2.5355848771973348</v>
      </c>
      <c r="D32" s="256">
        <v>2.3222536760015777</v>
      </c>
      <c r="E32" s="257">
        <v>2.7489160783930919</v>
      </c>
      <c r="F32" s="256">
        <v>2.3942813199983886</v>
      </c>
      <c r="G32" s="257">
        <v>2.6768884343962811</v>
      </c>
      <c r="H32" s="80"/>
    </row>
    <row r="33" spans="1:8" ht="15.75" customHeight="1">
      <c r="A33" s="88"/>
      <c r="B33" s="180" t="s">
        <v>414</v>
      </c>
      <c r="C33" s="255">
        <v>0.43224845819102709</v>
      </c>
      <c r="D33" s="256">
        <v>0.37202087613901047</v>
      </c>
      <c r="E33" s="257">
        <v>0.4924760402430437</v>
      </c>
      <c r="F33" s="256">
        <v>0.39295260347665356</v>
      </c>
      <c r="G33" s="257">
        <v>0.47154431290540061</v>
      </c>
      <c r="H33" s="80"/>
    </row>
    <row r="34" spans="1:8" ht="15.75" customHeight="1">
      <c r="A34" s="88"/>
      <c r="B34" s="180" t="s">
        <v>415</v>
      </c>
      <c r="C34" s="240">
        <v>6.3364658647487929E-2</v>
      </c>
      <c r="D34" s="251">
        <v>5.5756326502156409E-2</v>
      </c>
      <c r="E34" s="252">
        <v>7.0972990792819449E-2</v>
      </c>
      <c r="F34" s="251">
        <v>5.73085453359184E-2</v>
      </c>
      <c r="G34" s="252">
        <v>6.9420771959057465E-2</v>
      </c>
      <c r="H34" s="80"/>
    </row>
    <row r="35" spans="1:8" ht="15.75" customHeight="1">
      <c r="A35" s="88"/>
      <c r="B35" s="180" t="s">
        <v>416</v>
      </c>
      <c r="C35" s="255">
        <v>1.634112430506661</v>
      </c>
      <c r="D35" s="256">
        <v>1.5716953678965389</v>
      </c>
      <c r="E35" s="257">
        <v>1.6965294931167831</v>
      </c>
      <c r="F35" s="256">
        <v>1.5937483967226915</v>
      </c>
      <c r="G35" s="257">
        <v>1.6744764642906305</v>
      </c>
      <c r="H35" s="80"/>
    </row>
    <row r="36" spans="1:8" ht="15.75" customHeight="1">
      <c r="A36" s="88"/>
      <c r="B36" s="180" t="s">
        <v>417</v>
      </c>
      <c r="C36" s="246">
        <v>34.574313649722825</v>
      </c>
      <c r="D36" s="247">
        <v>32.819249619385381</v>
      </c>
      <c r="E36" s="248">
        <v>36.329377680060269</v>
      </c>
      <c r="F36" s="247">
        <v>33.357231484783568</v>
      </c>
      <c r="G36" s="248">
        <v>35.791395814662081</v>
      </c>
      <c r="H36" s="80"/>
    </row>
    <row r="37" spans="1:8" ht="15.75" customHeight="1">
      <c r="A37" s="88"/>
      <c r="B37" s="180" t="s">
        <v>418</v>
      </c>
      <c r="C37" s="246">
        <v>34.855137429079726</v>
      </c>
      <c r="D37" s="247">
        <v>33.638605388487882</v>
      </c>
      <c r="E37" s="248">
        <v>36.071669469671569</v>
      </c>
      <c r="F37" s="247">
        <v>33.856973485878989</v>
      </c>
      <c r="G37" s="248">
        <v>35.853301372280463</v>
      </c>
      <c r="H37" s="80"/>
    </row>
    <row r="38" spans="1:8" ht="15.75" customHeight="1">
      <c r="A38" s="88"/>
      <c r="B38" s="180" t="s">
        <v>419</v>
      </c>
      <c r="C38" s="255">
        <v>0.19321141940167585</v>
      </c>
      <c r="D38" s="256">
        <v>0.15431069955193988</v>
      </c>
      <c r="E38" s="257">
        <v>0.23211213925141183</v>
      </c>
      <c r="F38" s="256">
        <v>0.17789291905718954</v>
      </c>
      <c r="G38" s="257">
        <v>0.20852991974616217</v>
      </c>
      <c r="H38" s="80"/>
    </row>
    <row r="39" spans="1:8" ht="15.75" customHeight="1">
      <c r="A39" s="88"/>
      <c r="B39" s="180" t="s">
        <v>420</v>
      </c>
      <c r="C39" s="240">
        <v>0.5567281202723191</v>
      </c>
      <c r="D39" s="251">
        <v>0.53747083914017413</v>
      </c>
      <c r="E39" s="252">
        <v>0.57598540140446408</v>
      </c>
      <c r="F39" s="251">
        <v>0.54429396250942708</v>
      </c>
      <c r="G39" s="252">
        <v>0.56916227803521113</v>
      </c>
      <c r="H39" s="80"/>
    </row>
    <row r="40" spans="1:8" ht="15.75" customHeight="1">
      <c r="A40" s="88"/>
      <c r="B40" s="180" t="s">
        <v>421</v>
      </c>
      <c r="C40" s="240">
        <v>1.8679570044564744E-2</v>
      </c>
      <c r="D40" s="251">
        <v>1.801786864438203E-2</v>
      </c>
      <c r="E40" s="252">
        <v>1.9341271444747458E-2</v>
      </c>
      <c r="F40" s="251">
        <v>1.8268482364294934E-2</v>
      </c>
      <c r="G40" s="252">
        <v>1.9090657724834554E-2</v>
      </c>
      <c r="H40" s="80"/>
    </row>
    <row r="41" spans="1:8" ht="15.75" customHeight="1">
      <c r="A41" s="88"/>
      <c r="B41" s="180" t="s">
        <v>422</v>
      </c>
      <c r="C41" s="255">
        <v>1.4827343410962108</v>
      </c>
      <c r="D41" s="256">
        <v>1.282366090000737</v>
      </c>
      <c r="E41" s="257">
        <v>1.6831025921916847</v>
      </c>
      <c r="F41" s="256">
        <v>1.3363853033769622</v>
      </c>
      <c r="G41" s="257">
        <v>1.6290833788154595</v>
      </c>
      <c r="H41" s="80"/>
    </row>
    <row r="42" spans="1:8" ht="15.75" customHeight="1">
      <c r="A42" s="88"/>
      <c r="B42" s="180" t="s">
        <v>423</v>
      </c>
      <c r="C42" s="240">
        <v>0.18977962327994205</v>
      </c>
      <c r="D42" s="251">
        <v>0.18144880089043544</v>
      </c>
      <c r="E42" s="252">
        <v>0.19811044566944866</v>
      </c>
      <c r="F42" s="251">
        <v>0.18362756725607043</v>
      </c>
      <c r="G42" s="252">
        <v>0.19593167930381367</v>
      </c>
      <c r="H42" s="80"/>
    </row>
    <row r="43" spans="1:8" ht="15.75" customHeight="1">
      <c r="A43" s="88"/>
      <c r="B43" s="180" t="s">
        <v>424</v>
      </c>
      <c r="C43" s="255">
        <v>7.7040405666161229</v>
      </c>
      <c r="D43" s="256">
        <v>6.8631003794950516</v>
      </c>
      <c r="E43" s="257">
        <v>8.5449807537371942</v>
      </c>
      <c r="F43" s="256">
        <v>7.2087731317565718</v>
      </c>
      <c r="G43" s="257">
        <v>8.199308001475675</v>
      </c>
      <c r="H43" s="80"/>
    </row>
    <row r="44" spans="1:8" ht="15.75" customHeight="1">
      <c r="A44" s="88"/>
      <c r="B44" s="180" t="s">
        <v>425</v>
      </c>
      <c r="C44" s="246">
        <v>23.965767672598364</v>
      </c>
      <c r="D44" s="247">
        <v>18.882703262329038</v>
      </c>
      <c r="E44" s="248">
        <v>29.04883208286769</v>
      </c>
      <c r="F44" s="247">
        <v>23.274000098190243</v>
      </c>
      <c r="G44" s="248">
        <v>24.657535247006486</v>
      </c>
      <c r="H44" s="80"/>
    </row>
    <row r="45" spans="1:8" ht="15.75" customHeight="1">
      <c r="A45" s="88"/>
      <c r="B45" s="180" t="s">
        <v>426</v>
      </c>
      <c r="C45" s="246">
        <v>22.038507891396627</v>
      </c>
      <c r="D45" s="247">
        <v>20.351678544853623</v>
      </c>
      <c r="E45" s="248">
        <v>23.72533723793963</v>
      </c>
      <c r="F45" s="247">
        <v>21.13515696325565</v>
      </c>
      <c r="G45" s="248">
        <v>22.941858819537604</v>
      </c>
      <c r="H45" s="80"/>
    </row>
    <row r="46" spans="1:8" ht="15.75" customHeight="1">
      <c r="A46" s="88"/>
      <c r="B46" s="180" t="s">
        <v>427</v>
      </c>
      <c r="C46" s="240">
        <v>2.3557019576546784E-2</v>
      </c>
      <c r="D46" s="251">
        <v>2.2332216532513313E-2</v>
      </c>
      <c r="E46" s="252">
        <v>2.4781822620580256E-2</v>
      </c>
      <c r="F46" s="251">
        <v>2.2835902491210654E-2</v>
      </c>
      <c r="G46" s="252">
        <v>2.4278136661882915E-2</v>
      </c>
      <c r="H46" s="82"/>
    </row>
    <row r="47" spans="1:8" ht="15.75" customHeight="1">
      <c r="A47" s="88"/>
      <c r="B47" s="180" t="s">
        <v>428</v>
      </c>
      <c r="C47" s="246">
        <v>19.354045406140674</v>
      </c>
      <c r="D47" s="247">
        <v>18.530719670321357</v>
      </c>
      <c r="E47" s="248">
        <v>20.177371141959991</v>
      </c>
      <c r="F47" s="247">
        <v>18.675356328546297</v>
      </c>
      <c r="G47" s="248">
        <v>20.032734483735052</v>
      </c>
      <c r="H47" s="82"/>
    </row>
    <row r="48" spans="1:8" ht="15.75" customHeight="1">
      <c r="A48" s="88"/>
      <c r="B48" s="180" t="s">
        <v>429</v>
      </c>
      <c r="C48" s="255">
        <v>6.9686769511035918</v>
      </c>
      <c r="D48" s="256">
        <v>6.1300016136392745</v>
      </c>
      <c r="E48" s="257">
        <v>7.807352288567909</v>
      </c>
      <c r="F48" s="256">
        <v>6.6533849016491819</v>
      </c>
      <c r="G48" s="257">
        <v>7.2839690005580016</v>
      </c>
      <c r="H48" s="80"/>
    </row>
    <row r="49" spans="1:8" ht="15.75" customHeight="1">
      <c r="A49" s="88"/>
      <c r="B49" s="180" t="s">
        <v>430</v>
      </c>
      <c r="C49" s="241">
        <v>110.14372179951161</v>
      </c>
      <c r="D49" s="242">
        <v>104.781854662797</v>
      </c>
      <c r="E49" s="243">
        <v>115.50558893622622</v>
      </c>
      <c r="F49" s="242">
        <v>106.62347519484474</v>
      </c>
      <c r="G49" s="243">
        <v>113.66396840417848</v>
      </c>
      <c r="H49" s="80"/>
    </row>
    <row r="50" spans="1:8" ht="15.75" customHeight="1">
      <c r="A50" s="88"/>
      <c r="B50" s="180" t="s">
        <v>431</v>
      </c>
      <c r="C50" s="240" t="s">
        <v>212</v>
      </c>
      <c r="D50" s="251" t="s">
        <v>94</v>
      </c>
      <c r="E50" s="252" t="s">
        <v>94</v>
      </c>
      <c r="F50" s="251" t="s">
        <v>94</v>
      </c>
      <c r="G50" s="252" t="s">
        <v>94</v>
      </c>
      <c r="H50" s="80"/>
    </row>
    <row r="51" spans="1:8" ht="15.75" customHeight="1">
      <c r="A51" s="88"/>
      <c r="B51" s="180" t="s">
        <v>432</v>
      </c>
      <c r="C51" s="240">
        <v>3.6376739383854599E-2</v>
      </c>
      <c r="D51" s="251">
        <v>3.2862013573985618E-2</v>
      </c>
      <c r="E51" s="252">
        <v>3.989146519372358E-2</v>
      </c>
      <c r="F51" s="251">
        <v>3.4581859536522826E-2</v>
      </c>
      <c r="G51" s="252">
        <v>3.8171619231186373E-2</v>
      </c>
      <c r="H51" s="80"/>
    </row>
    <row r="52" spans="1:8" ht="15.75" customHeight="1">
      <c r="A52" s="88"/>
      <c r="B52" s="180" t="s">
        <v>433</v>
      </c>
      <c r="C52" s="255">
        <v>5.4054671245727457</v>
      </c>
      <c r="D52" s="256">
        <v>5.0852273344041627</v>
      </c>
      <c r="E52" s="257">
        <v>5.7257069147413286</v>
      </c>
      <c r="F52" s="256">
        <v>5.1335623569232043</v>
      </c>
      <c r="G52" s="257">
        <v>5.6773718922222871</v>
      </c>
      <c r="H52" s="80"/>
    </row>
    <row r="53" spans="1:8" ht="15.75" customHeight="1">
      <c r="A53" s="88"/>
      <c r="B53" s="180" t="s">
        <v>434</v>
      </c>
      <c r="C53" s="255">
        <v>7.0172855461379733</v>
      </c>
      <c r="D53" s="256">
        <v>6.5940539594472654</v>
      </c>
      <c r="E53" s="257">
        <v>7.4405171328286812</v>
      </c>
      <c r="F53" s="256">
        <v>6.7759743248795683</v>
      </c>
      <c r="G53" s="257">
        <v>7.2585967673963783</v>
      </c>
      <c r="H53" s="80"/>
    </row>
    <row r="54" spans="1:8" ht="15.75" customHeight="1">
      <c r="A54" s="88"/>
      <c r="B54" s="180" t="s">
        <v>435</v>
      </c>
      <c r="C54" s="255">
        <v>4.3519268983874904</v>
      </c>
      <c r="D54" s="256">
        <v>3.8804606216033641</v>
      </c>
      <c r="E54" s="257">
        <v>4.823393175171617</v>
      </c>
      <c r="F54" s="256">
        <v>4.1275172859485174</v>
      </c>
      <c r="G54" s="257">
        <v>4.5763365108264633</v>
      </c>
      <c r="H54" s="80"/>
    </row>
    <row r="55" spans="1:8" ht="15.75" customHeight="1">
      <c r="A55" s="88"/>
      <c r="B55" s="180" t="s">
        <v>436</v>
      </c>
      <c r="C55" s="255">
        <v>6.7235846187089914</v>
      </c>
      <c r="D55" s="256">
        <v>6.3961347265139832</v>
      </c>
      <c r="E55" s="257">
        <v>7.0510345109039996</v>
      </c>
      <c r="F55" s="256">
        <v>6.4054998956061464</v>
      </c>
      <c r="G55" s="257">
        <v>7.0416693418118363</v>
      </c>
      <c r="H55" s="80"/>
    </row>
    <row r="56" spans="1:8" ht="15.75" customHeight="1">
      <c r="A56" s="88"/>
      <c r="B56" s="180" t="s">
        <v>437</v>
      </c>
      <c r="C56" s="246">
        <v>44.077699377534117</v>
      </c>
      <c r="D56" s="247">
        <v>41.872499927559971</v>
      </c>
      <c r="E56" s="248">
        <v>46.282898827508262</v>
      </c>
      <c r="F56" s="247">
        <v>43.152052927276998</v>
      </c>
      <c r="G56" s="248">
        <v>45.003345827791236</v>
      </c>
      <c r="H56" s="80"/>
    </row>
    <row r="57" spans="1:8" ht="15.75" customHeight="1">
      <c r="A57" s="88"/>
      <c r="B57" s="180" t="s">
        <v>438</v>
      </c>
      <c r="C57" s="255">
        <v>0.78101697992892027</v>
      </c>
      <c r="D57" s="256">
        <v>0.67900239058005862</v>
      </c>
      <c r="E57" s="257">
        <v>0.88303156927778192</v>
      </c>
      <c r="F57" s="256">
        <v>0.73309023451105038</v>
      </c>
      <c r="G57" s="257">
        <v>0.82894372534679017</v>
      </c>
      <c r="H57" s="80"/>
    </row>
    <row r="58" spans="1:8" ht="15.75" customHeight="1">
      <c r="A58" s="88"/>
      <c r="B58" s="180" t="s">
        <v>439</v>
      </c>
      <c r="C58" s="255">
        <v>0.4488646495108945</v>
      </c>
      <c r="D58" s="256">
        <v>0.39200253736303553</v>
      </c>
      <c r="E58" s="257">
        <v>0.50572676165875352</v>
      </c>
      <c r="F58" s="256">
        <v>0.41769782993697357</v>
      </c>
      <c r="G58" s="257">
        <v>0.48003146908481542</v>
      </c>
      <c r="H58" s="80"/>
    </row>
    <row r="59" spans="1:8" ht="15.75" customHeight="1">
      <c r="A59" s="88"/>
      <c r="B59" s="180" t="s">
        <v>440</v>
      </c>
      <c r="C59" s="255">
        <v>0.11035238095238095</v>
      </c>
      <c r="D59" s="256">
        <v>7.7757931553128601E-2</v>
      </c>
      <c r="E59" s="257">
        <v>0.1429468303516333</v>
      </c>
      <c r="F59" s="256" t="s">
        <v>94</v>
      </c>
      <c r="G59" s="257" t="s">
        <v>94</v>
      </c>
      <c r="H59" s="80"/>
    </row>
    <row r="60" spans="1:8" ht="15.75" customHeight="1">
      <c r="A60" s="88"/>
      <c r="B60" s="180" t="s">
        <v>441</v>
      </c>
      <c r="C60" s="246">
        <v>12.614664261443375</v>
      </c>
      <c r="D60" s="247">
        <v>11.901827435349322</v>
      </c>
      <c r="E60" s="248">
        <v>13.327501087537428</v>
      </c>
      <c r="F60" s="247">
        <v>12.344238889548539</v>
      </c>
      <c r="G60" s="248">
        <v>12.885089633338211</v>
      </c>
      <c r="H60" s="80"/>
    </row>
    <row r="61" spans="1:8" ht="15.75" customHeight="1">
      <c r="A61" s="88"/>
      <c r="B61" s="180" t="s">
        <v>442</v>
      </c>
      <c r="C61" s="240">
        <v>0.25250103812686409</v>
      </c>
      <c r="D61" s="251">
        <v>0.23774060272420386</v>
      </c>
      <c r="E61" s="252">
        <v>0.26726147352952434</v>
      </c>
      <c r="F61" s="251">
        <v>0.24297292098643136</v>
      </c>
      <c r="G61" s="252">
        <v>0.26202915526729681</v>
      </c>
      <c r="H61" s="80"/>
    </row>
    <row r="62" spans="1:8" ht="15.75" customHeight="1">
      <c r="A62" s="88"/>
      <c r="B62" s="180" t="s">
        <v>443</v>
      </c>
      <c r="C62" s="255">
        <v>0.88233323014668918</v>
      </c>
      <c r="D62" s="256">
        <v>0.8334682809880618</v>
      </c>
      <c r="E62" s="257">
        <v>0.93119817930531656</v>
      </c>
      <c r="F62" s="256">
        <v>0.83990323416221269</v>
      </c>
      <c r="G62" s="257">
        <v>0.92476322613116568</v>
      </c>
      <c r="H62" s="80"/>
    </row>
    <row r="63" spans="1:8" ht="15.75" customHeight="1">
      <c r="A63" s="88"/>
      <c r="B63" s="180" t="s">
        <v>444</v>
      </c>
      <c r="C63" s="255">
        <v>0.17788581642154969</v>
      </c>
      <c r="D63" s="256">
        <v>0.1568958391051381</v>
      </c>
      <c r="E63" s="257">
        <v>0.19887579373796127</v>
      </c>
      <c r="F63" s="256" t="s">
        <v>94</v>
      </c>
      <c r="G63" s="257" t="s">
        <v>94</v>
      </c>
      <c r="H63" s="80"/>
    </row>
    <row r="64" spans="1:8" ht="15.75" customHeight="1">
      <c r="A64" s="88"/>
      <c r="B64" s="180" t="s">
        <v>445</v>
      </c>
      <c r="C64" s="255">
        <v>1.9467927704745478</v>
      </c>
      <c r="D64" s="256">
        <v>1.8263961010363077</v>
      </c>
      <c r="E64" s="257">
        <v>2.0671894399127879</v>
      </c>
      <c r="F64" s="256">
        <v>1.881207092424156</v>
      </c>
      <c r="G64" s="257">
        <v>2.0123784485249399</v>
      </c>
      <c r="H64" s="80"/>
    </row>
    <row r="65" spans="1:8" ht="15.75" customHeight="1">
      <c r="A65" s="88"/>
      <c r="B65" s="180" t="s">
        <v>446</v>
      </c>
      <c r="C65" s="241">
        <v>51.345831050577637</v>
      </c>
      <c r="D65" s="242">
        <v>48.975820271840668</v>
      </c>
      <c r="E65" s="243">
        <v>53.715841829314606</v>
      </c>
      <c r="F65" s="242">
        <v>49.676587547775853</v>
      </c>
      <c r="G65" s="243">
        <v>53.015074553379421</v>
      </c>
      <c r="H65" s="80"/>
    </row>
    <row r="66" spans="1:8" ht="15.75" customHeight="1">
      <c r="A66" s="88"/>
      <c r="B66" s="180" t="s">
        <v>447</v>
      </c>
      <c r="C66" s="255">
        <v>3.0697588057759697</v>
      </c>
      <c r="D66" s="256">
        <v>2.7961924310475834</v>
      </c>
      <c r="E66" s="257">
        <v>3.343325180504356</v>
      </c>
      <c r="F66" s="256">
        <v>2.8423159880319901</v>
      </c>
      <c r="G66" s="257">
        <v>3.2972016235199493</v>
      </c>
      <c r="H66" s="80"/>
    </row>
    <row r="67" spans="1:8" ht="15.75" customHeight="1">
      <c r="A67" s="88"/>
      <c r="B67" s="180" t="s">
        <v>448</v>
      </c>
      <c r="C67" s="246">
        <v>12.009790626778301</v>
      </c>
      <c r="D67" s="247">
        <v>11.138380493245251</v>
      </c>
      <c r="E67" s="248">
        <v>12.881200760311351</v>
      </c>
      <c r="F67" s="247">
        <v>11.561568081695377</v>
      </c>
      <c r="G67" s="248">
        <v>12.458013171861225</v>
      </c>
      <c r="H67" s="80"/>
    </row>
    <row r="68" spans="1:8" ht="15.75" customHeight="1">
      <c r="A68" s="88"/>
      <c r="B68" s="180" t="s">
        <v>449</v>
      </c>
      <c r="C68" s="255">
        <v>1.2976628894272562</v>
      </c>
      <c r="D68" s="256">
        <v>1.1147234946581597</v>
      </c>
      <c r="E68" s="257">
        <v>1.4806022841963526</v>
      </c>
      <c r="F68" s="256">
        <v>1.2478550472195538</v>
      </c>
      <c r="G68" s="257">
        <v>1.3474707316349586</v>
      </c>
      <c r="H68" s="80"/>
    </row>
    <row r="69" spans="1:8" ht="15.75" customHeight="1">
      <c r="A69" s="88"/>
      <c r="B69" s="180" t="s">
        <v>450</v>
      </c>
      <c r="C69" s="246">
        <v>47.16017317519885</v>
      </c>
      <c r="D69" s="247">
        <v>45.094262071070439</v>
      </c>
      <c r="E69" s="248">
        <v>49.22608427932726</v>
      </c>
      <c r="F69" s="247">
        <v>46.059290245439392</v>
      </c>
      <c r="G69" s="248">
        <v>48.261056104958307</v>
      </c>
      <c r="H69" s="80"/>
    </row>
    <row r="70" spans="1:8" ht="15.75" customHeight="1">
      <c r="A70" s="88"/>
      <c r="B70" s="180" t="s">
        <v>451</v>
      </c>
      <c r="C70" s="241">
        <v>89.140351095289944</v>
      </c>
      <c r="D70" s="242">
        <v>83.370347406128971</v>
      </c>
      <c r="E70" s="243">
        <v>94.910354784450917</v>
      </c>
      <c r="F70" s="242">
        <v>86.752442909096544</v>
      </c>
      <c r="G70" s="243">
        <v>91.528259281483344</v>
      </c>
      <c r="H70" s="80"/>
    </row>
    <row r="71" spans="1:8" ht="15.75" customHeight="1">
      <c r="A71" s="88"/>
      <c r="B71" s="245" t="s">
        <v>207</v>
      </c>
      <c r="C71" s="178"/>
      <c r="D71" s="178"/>
      <c r="E71" s="178"/>
      <c r="F71" s="178"/>
      <c r="G71" s="244"/>
      <c r="H71" s="80"/>
    </row>
    <row r="72" spans="1:8" ht="15.75" customHeight="1">
      <c r="A72" s="88"/>
      <c r="B72" s="180" t="s">
        <v>394</v>
      </c>
      <c r="C72" s="240">
        <v>0.13212499999999999</v>
      </c>
      <c r="D72" s="251">
        <v>0.1177040430996566</v>
      </c>
      <c r="E72" s="252">
        <v>0.14654595690034339</v>
      </c>
      <c r="F72" s="251" t="s">
        <v>94</v>
      </c>
      <c r="G72" s="252" t="s">
        <v>94</v>
      </c>
      <c r="H72" s="80"/>
    </row>
    <row r="73" spans="1:8" ht="15.75" customHeight="1">
      <c r="A73" s="88"/>
      <c r="B73" s="180" t="s">
        <v>395</v>
      </c>
      <c r="C73" s="240">
        <v>0.92234690636440864</v>
      </c>
      <c r="D73" s="251">
        <v>0.82082910263627906</v>
      </c>
      <c r="E73" s="252">
        <v>1.0238647100925382</v>
      </c>
      <c r="F73" s="251">
        <v>0.88811935818214871</v>
      </c>
      <c r="G73" s="252">
        <v>0.95657445454666856</v>
      </c>
      <c r="H73" s="80"/>
    </row>
    <row r="74" spans="1:8" ht="15.75" customHeight="1">
      <c r="A74" s="88"/>
      <c r="B74" s="180" t="s">
        <v>396</v>
      </c>
      <c r="C74" s="246">
        <v>13.876874004018532</v>
      </c>
      <c r="D74" s="247">
        <v>12.966319570268599</v>
      </c>
      <c r="E74" s="248">
        <v>14.787428437768465</v>
      </c>
      <c r="F74" s="247">
        <v>13.411754098280909</v>
      </c>
      <c r="G74" s="248">
        <v>14.341993909756155</v>
      </c>
      <c r="H74" s="80"/>
    </row>
    <row r="75" spans="1:8" ht="15.75" customHeight="1">
      <c r="A75" s="88"/>
      <c r="B75" s="180" t="s">
        <v>452</v>
      </c>
      <c r="C75" s="246" t="s">
        <v>96</v>
      </c>
      <c r="D75" s="247" t="s">
        <v>94</v>
      </c>
      <c r="E75" s="248" t="s">
        <v>94</v>
      </c>
      <c r="F75" s="247" t="s">
        <v>94</v>
      </c>
      <c r="G75" s="248" t="s">
        <v>94</v>
      </c>
      <c r="H75" s="80"/>
    </row>
    <row r="76" spans="1:8" ht="15.75" customHeight="1">
      <c r="A76" s="88"/>
      <c r="B76" s="180" t="s">
        <v>397</v>
      </c>
      <c r="C76" s="241">
        <v>74.522115778621867</v>
      </c>
      <c r="D76" s="242">
        <v>69.354198884521466</v>
      </c>
      <c r="E76" s="243">
        <v>79.690032672722268</v>
      </c>
      <c r="F76" s="242">
        <v>71.800210967513962</v>
      </c>
      <c r="G76" s="243">
        <v>77.244020589729772</v>
      </c>
      <c r="H76" s="80"/>
    </row>
    <row r="77" spans="1:8" ht="15.75" customHeight="1">
      <c r="A77" s="88"/>
      <c r="B77" s="180" t="s">
        <v>398</v>
      </c>
      <c r="C77" s="255">
        <v>0.47075329545388056</v>
      </c>
      <c r="D77" s="256">
        <v>0.42999262051191028</v>
      </c>
      <c r="E77" s="257">
        <v>0.51151397039585089</v>
      </c>
      <c r="F77" s="256">
        <v>0.46001980312070484</v>
      </c>
      <c r="G77" s="257">
        <v>0.48148678778705628</v>
      </c>
      <c r="H77" s="80"/>
    </row>
    <row r="78" spans="1:8" ht="15.75" customHeight="1">
      <c r="A78" s="88"/>
      <c r="B78" s="180" t="s">
        <v>399</v>
      </c>
      <c r="C78" s="255">
        <v>0.68631792173685446</v>
      </c>
      <c r="D78" s="256">
        <v>0.64161235679277762</v>
      </c>
      <c r="E78" s="257">
        <v>0.73102348668093131</v>
      </c>
      <c r="F78" s="256">
        <v>0.65322825206571355</v>
      </c>
      <c r="G78" s="257">
        <v>0.71940759140799537</v>
      </c>
      <c r="H78" s="80"/>
    </row>
    <row r="79" spans="1:8" ht="15.75" customHeight="1">
      <c r="A79" s="88"/>
      <c r="B79" s="180" t="s">
        <v>400</v>
      </c>
      <c r="C79" s="240">
        <v>0.26614000769252899</v>
      </c>
      <c r="D79" s="251">
        <v>0.25616172001172477</v>
      </c>
      <c r="E79" s="252">
        <v>0.27611829537333321</v>
      </c>
      <c r="F79" s="251">
        <v>0.25576227078853631</v>
      </c>
      <c r="G79" s="252">
        <v>0.27651774459652168</v>
      </c>
      <c r="H79" s="80"/>
    </row>
    <row r="80" spans="1:8" ht="15.75" customHeight="1">
      <c r="A80" s="88"/>
      <c r="B80" s="180" t="s">
        <v>401</v>
      </c>
      <c r="C80" s="240">
        <v>6.2925925925925927E-2</v>
      </c>
      <c r="D80" s="251">
        <v>4.8863724254756685E-2</v>
      </c>
      <c r="E80" s="252">
        <v>7.6988127597095168E-2</v>
      </c>
      <c r="F80" s="251" t="s">
        <v>94</v>
      </c>
      <c r="G80" s="252" t="s">
        <v>94</v>
      </c>
      <c r="H80" s="80"/>
    </row>
    <row r="81" spans="1:8" ht="15.75" customHeight="1">
      <c r="A81" s="88"/>
      <c r="B81" s="180" t="s">
        <v>402</v>
      </c>
      <c r="C81" s="246">
        <v>31.275655378824926</v>
      </c>
      <c r="D81" s="247">
        <v>29.386684611700925</v>
      </c>
      <c r="E81" s="248">
        <v>33.16462614594893</v>
      </c>
      <c r="F81" s="247">
        <v>30.244675892151562</v>
      </c>
      <c r="G81" s="248">
        <v>32.306634865498289</v>
      </c>
      <c r="H81" s="80"/>
    </row>
    <row r="82" spans="1:8" ht="15.75" customHeight="1">
      <c r="A82" s="88"/>
      <c r="B82" s="180" t="s">
        <v>403</v>
      </c>
      <c r="C82" s="255">
        <v>4.0243539159747161</v>
      </c>
      <c r="D82" s="256">
        <v>3.7082392702155</v>
      </c>
      <c r="E82" s="257">
        <v>4.3404685617339327</v>
      </c>
      <c r="F82" s="256">
        <v>3.8948708625103059</v>
      </c>
      <c r="G82" s="257">
        <v>4.1538369694391264</v>
      </c>
      <c r="H82" s="80"/>
    </row>
    <row r="83" spans="1:8" ht="15.75" customHeight="1">
      <c r="A83" s="88"/>
      <c r="B83" s="180" t="s">
        <v>404</v>
      </c>
      <c r="C83" s="246">
        <v>31.800021979244018</v>
      </c>
      <c r="D83" s="247">
        <v>29.937308090127498</v>
      </c>
      <c r="E83" s="248">
        <v>33.662735868360542</v>
      </c>
      <c r="F83" s="247">
        <v>30.825552056398756</v>
      </c>
      <c r="G83" s="248">
        <v>32.774491902089281</v>
      </c>
      <c r="H83" s="80"/>
    </row>
    <row r="84" spans="1:8" ht="15.75" customHeight="1">
      <c r="A84" s="88"/>
      <c r="B84" s="180" t="s">
        <v>405</v>
      </c>
      <c r="C84" s="255">
        <v>1.6533962803874216</v>
      </c>
      <c r="D84" s="256">
        <v>1.4728917514838407</v>
      </c>
      <c r="E84" s="257">
        <v>1.8339008092910025</v>
      </c>
      <c r="F84" s="256">
        <v>1.5994573449062328</v>
      </c>
      <c r="G84" s="257">
        <v>1.7073352158686104</v>
      </c>
      <c r="H84" s="80"/>
    </row>
    <row r="85" spans="1:8" ht="15.75" customHeight="1">
      <c r="A85" s="88"/>
      <c r="B85" s="180" t="s">
        <v>406</v>
      </c>
      <c r="C85" s="241">
        <v>66.182386168561209</v>
      </c>
      <c r="D85" s="242">
        <v>63.740969092741473</v>
      </c>
      <c r="E85" s="243">
        <v>68.623803244380937</v>
      </c>
      <c r="F85" s="242">
        <v>64.714725393110228</v>
      </c>
      <c r="G85" s="243">
        <v>67.650046944012189</v>
      </c>
      <c r="H85" s="80"/>
    </row>
    <row r="86" spans="1:8" ht="15.75" customHeight="1">
      <c r="A86" s="88"/>
      <c r="B86" s="180" t="s">
        <v>410</v>
      </c>
      <c r="C86" s="255">
        <v>2.0673741942351</v>
      </c>
      <c r="D86" s="256">
        <v>1.9913702659293939</v>
      </c>
      <c r="E86" s="257">
        <v>2.1433781225408062</v>
      </c>
      <c r="F86" s="256">
        <v>2.023256226464659</v>
      </c>
      <c r="G86" s="257">
        <v>2.1114921620055411</v>
      </c>
      <c r="H86" s="80"/>
    </row>
    <row r="87" spans="1:8" ht="15.75" customHeight="1">
      <c r="A87" s="88"/>
      <c r="B87" s="180" t="s">
        <v>411</v>
      </c>
      <c r="C87" s="255">
        <v>2.9263302210655198</v>
      </c>
      <c r="D87" s="256">
        <v>2.5270721703493217</v>
      </c>
      <c r="E87" s="257">
        <v>3.3255882717817178</v>
      </c>
      <c r="F87" s="256">
        <v>2.7762396862026453</v>
      </c>
      <c r="G87" s="257">
        <v>3.0764207559283943</v>
      </c>
      <c r="H87" s="80"/>
    </row>
    <row r="88" spans="1:8" ht="15.75" customHeight="1">
      <c r="A88" s="88"/>
      <c r="B88" s="180" t="s">
        <v>413</v>
      </c>
      <c r="C88" s="255">
        <v>0.32979106571364025</v>
      </c>
      <c r="D88" s="256">
        <v>0.29025555561317978</v>
      </c>
      <c r="E88" s="257">
        <v>0.36932657581410072</v>
      </c>
      <c r="F88" s="256">
        <v>0.31074098835277358</v>
      </c>
      <c r="G88" s="257">
        <v>0.34884114307450692</v>
      </c>
      <c r="H88" s="80"/>
    </row>
    <row r="89" spans="1:8" ht="15.75" customHeight="1">
      <c r="A89" s="88"/>
      <c r="B89" s="180" t="s">
        <v>453</v>
      </c>
      <c r="C89" s="240">
        <v>5.5583333333333332E-2</v>
      </c>
      <c r="D89" s="251">
        <v>4.2540251586819608E-2</v>
      </c>
      <c r="E89" s="252">
        <v>6.8626415079847056E-2</v>
      </c>
      <c r="F89" s="251" t="s">
        <v>94</v>
      </c>
      <c r="G89" s="252" t="s">
        <v>94</v>
      </c>
      <c r="H89" s="80"/>
    </row>
    <row r="90" spans="1:8" ht="15.75" customHeight="1">
      <c r="A90" s="88"/>
      <c r="B90" s="180" t="s">
        <v>415</v>
      </c>
      <c r="C90" s="240">
        <v>1.9341666666666663E-2</v>
      </c>
      <c r="D90" s="251">
        <v>1.6128585377273828E-2</v>
      </c>
      <c r="E90" s="252">
        <v>2.2554747956059499E-2</v>
      </c>
      <c r="F90" s="251" t="s">
        <v>94</v>
      </c>
      <c r="G90" s="252" t="s">
        <v>94</v>
      </c>
      <c r="H90" s="80"/>
    </row>
    <row r="91" spans="1:8" ht="15.75" customHeight="1">
      <c r="A91" s="88"/>
      <c r="B91" s="180" t="s">
        <v>416</v>
      </c>
      <c r="C91" s="240">
        <v>0.21649066775973808</v>
      </c>
      <c r="D91" s="251">
        <v>0.19869663545690563</v>
      </c>
      <c r="E91" s="252">
        <v>0.23428470006257052</v>
      </c>
      <c r="F91" s="251">
        <v>0.20949735818713708</v>
      </c>
      <c r="G91" s="252">
        <v>0.22348397733233907</v>
      </c>
      <c r="H91" s="80"/>
    </row>
    <row r="92" spans="1:8" ht="15.75" customHeight="1">
      <c r="A92" s="88"/>
      <c r="B92" s="180" t="s">
        <v>417</v>
      </c>
      <c r="C92" s="246">
        <v>14.488976536795192</v>
      </c>
      <c r="D92" s="247">
        <v>13.690695865430921</v>
      </c>
      <c r="E92" s="248">
        <v>15.287257208159463</v>
      </c>
      <c r="F92" s="247">
        <v>14.094352913581062</v>
      </c>
      <c r="G92" s="248">
        <v>14.883600160009323</v>
      </c>
      <c r="H92" s="80"/>
    </row>
    <row r="93" spans="1:8" ht="15.75" customHeight="1">
      <c r="A93" s="88"/>
      <c r="B93" s="180" t="s">
        <v>418</v>
      </c>
      <c r="C93" s="246">
        <v>11.303161661530186</v>
      </c>
      <c r="D93" s="247">
        <v>10.171736439116113</v>
      </c>
      <c r="E93" s="248">
        <v>12.434586883944259</v>
      </c>
      <c r="F93" s="247">
        <v>10.978650674971611</v>
      </c>
      <c r="G93" s="248">
        <v>11.627672648088762</v>
      </c>
      <c r="H93" s="80"/>
    </row>
    <row r="94" spans="1:8" ht="15.75" customHeight="1">
      <c r="A94" s="88"/>
      <c r="B94" s="180" t="s">
        <v>420</v>
      </c>
      <c r="C94" s="240">
        <v>0.2865590558677214</v>
      </c>
      <c r="D94" s="251">
        <v>0.25992566610130213</v>
      </c>
      <c r="E94" s="252">
        <v>0.31319244563414067</v>
      </c>
      <c r="F94" s="251">
        <v>0.27686841615207047</v>
      </c>
      <c r="G94" s="252">
        <v>0.29624969558337233</v>
      </c>
      <c r="H94" s="80"/>
    </row>
    <row r="95" spans="1:8" ht="15.75" customHeight="1">
      <c r="A95" s="88"/>
      <c r="B95" s="180" t="s">
        <v>421</v>
      </c>
      <c r="C95" s="240">
        <v>1.4201208925128448E-2</v>
      </c>
      <c r="D95" s="251">
        <v>1.357553983845796E-2</v>
      </c>
      <c r="E95" s="252">
        <v>1.4826878011798935E-2</v>
      </c>
      <c r="F95" s="251">
        <v>1.3837924023450571E-2</v>
      </c>
      <c r="G95" s="252">
        <v>1.4564493826806324E-2</v>
      </c>
      <c r="H95" s="80"/>
    </row>
    <row r="96" spans="1:8" ht="15.75" customHeight="1">
      <c r="A96" s="88"/>
      <c r="B96" s="180" t="s">
        <v>422</v>
      </c>
      <c r="C96" s="255">
        <v>1.3884729573896897</v>
      </c>
      <c r="D96" s="256">
        <v>1.2429154421931339</v>
      </c>
      <c r="E96" s="257">
        <v>1.5340304725862455</v>
      </c>
      <c r="F96" s="256">
        <v>1.2731588702465195</v>
      </c>
      <c r="G96" s="257">
        <v>1.5037870445328598</v>
      </c>
      <c r="H96" s="80"/>
    </row>
    <row r="97" spans="1:8" ht="15.75" customHeight="1">
      <c r="A97" s="88"/>
      <c r="B97" s="180" t="s">
        <v>426</v>
      </c>
      <c r="C97" s="246">
        <v>15.996111238811565</v>
      </c>
      <c r="D97" s="247">
        <v>14.67278909938017</v>
      </c>
      <c r="E97" s="248">
        <v>17.319433378242959</v>
      </c>
      <c r="F97" s="247">
        <v>15.404965354083984</v>
      </c>
      <c r="G97" s="248">
        <v>16.587257123539146</v>
      </c>
      <c r="H97" s="80"/>
    </row>
    <row r="98" spans="1:8" ht="15.75" customHeight="1">
      <c r="A98" s="88"/>
      <c r="B98" s="180" t="s">
        <v>427</v>
      </c>
      <c r="C98" s="240">
        <v>1.9491751941612026E-2</v>
      </c>
      <c r="D98" s="251">
        <v>1.8490413852864818E-2</v>
      </c>
      <c r="E98" s="252">
        <v>2.0493090030359234E-2</v>
      </c>
      <c r="F98" s="251">
        <v>1.8835698014288329E-2</v>
      </c>
      <c r="G98" s="252">
        <v>2.0147805868935723E-2</v>
      </c>
      <c r="H98" s="80"/>
    </row>
    <row r="99" spans="1:8" ht="15.75" customHeight="1">
      <c r="A99" s="88"/>
      <c r="B99" s="180" t="s">
        <v>428</v>
      </c>
      <c r="C99" s="246">
        <v>16.646430094703472</v>
      </c>
      <c r="D99" s="247">
        <v>15.783583555075303</v>
      </c>
      <c r="E99" s="248">
        <v>17.509276634331641</v>
      </c>
      <c r="F99" s="247">
        <v>16.043923007128758</v>
      </c>
      <c r="G99" s="248">
        <v>17.248937182278187</v>
      </c>
      <c r="H99" s="80"/>
    </row>
    <row r="100" spans="1:8" ht="15.75" customHeight="1">
      <c r="A100" s="88"/>
      <c r="B100" s="180" t="s">
        <v>430</v>
      </c>
      <c r="C100" s="246">
        <v>16.963384405888462</v>
      </c>
      <c r="D100" s="247">
        <v>15.89381205802901</v>
      </c>
      <c r="E100" s="248">
        <v>18.032956753747914</v>
      </c>
      <c r="F100" s="247">
        <v>16.415432300923875</v>
      </c>
      <c r="G100" s="248">
        <v>17.511336510853049</v>
      </c>
      <c r="H100" s="80"/>
    </row>
    <row r="101" spans="1:8" ht="15.75" customHeight="1">
      <c r="A101" s="88"/>
      <c r="B101" s="180" t="s">
        <v>431</v>
      </c>
      <c r="C101" s="240" t="s">
        <v>213</v>
      </c>
      <c r="D101" s="251" t="s">
        <v>94</v>
      </c>
      <c r="E101" s="252" t="s">
        <v>94</v>
      </c>
      <c r="F101" s="251" t="s">
        <v>94</v>
      </c>
      <c r="G101" s="252" t="s">
        <v>94</v>
      </c>
      <c r="H101" s="80"/>
    </row>
    <row r="102" spans="1:8" ht="15.75" customHeight="1">
      <c r="A102" s="88"/>
      <c r="B102" s="180" t="s">
        <v>432</v>
      </c>
      <c r="C102" s="240">
        <v>3.0629054652280305E-2</v>
      </c>
      <c r="D102" s="251">
        <v>2.9652250727450126E-2</v>
      </c>
      <c r="E102" s="252">
        <v>3.1605858577110485E-2</v>
      </c>
      <c r="F102" s="251">
        <v>2.9265207088470885E-2</v>
      </c>
      <c r="G102" s="252">
        <v>3.1992902216089726E-2</v>
      </c>
      <c r="H102" s="80"/>
    </row>
    <row r="103" spans="1:8" ht="15.75" customHeight="1">
      <c r="A103" s="88"/>
      <c r="B103" s="180" t="s">
        <v>433</v>
      </c>
      <c r="C103" s="255">
        <v>3.5502880352289123</v>
      </c>
      <c r="D103" s="256">
        <v>3.2385965426206327</v>
      </c>
      <c r="E103" s="257">
        <v>3.861979527837192</v>
      </c>
      <c r="F103" s="256">
        <v>3.3428915888856179</v>
      </c>
      <c r="G103" s="257">
        <v>3.7576844815722068</v>
      </c>
      <c r="H103" s="80"/>
    </row>
    <row r="104" spans="1:8" ht="15.75" customHeight="1">
      <c r="A104" s="88"/>
      <c r="B104" s="180" t="s">
        <v>434</v>
      </c>
      <c r="C104" s="255">
        <v>1.5522100838337283</v>
      </c>
      <c r="D104" s="256">
        <v>1.4028125442875994</v>
      </c>
      <c r="E104" s="257">
        <v>1.7016076233798572</v>
      </c>
      <c r="F104" s="256" t="s">
        <v>94</v>
      </c>
      <c r="G104" s="257" t="s">
        <v>94</v>
      </c>
      <c r="H104" s="80"/>
    </row>
    <row r="105" spans="1:8" ht="15.75" customHeight="1">
      <c r="A105" s="88"/>
      <c r="B105" s="180" t="s">
        <v>436</v>
      </c>
      <c r="C105" s="255">
        <v>1.6648712039877087</v>
      </c>
      <c r="D105" s="256">
        <v>1.4963028900290618</v>
      </c>
      <c r="E105" s="257">
        <v>1.8334395179463556</v>
      </c>
      <c r="F105" s="256">
        <v>1.5769715626030125</v>
      </c>
      <c r="G105" s="257">
        <v>1.7527708453724049</v>
      </c>
      <c r="H105" s="80"/>
    </row>
    <row r="106" spans="1:8" ht="15.75" customHeight="1">
      <c r="A106" s="88"/>
      <c r="B106" s="180" t="s">
        <v>437</v>
      </c>
      <c r="C106" s="246">
        <v>12.027222302230433</v>
      </c>
      <c r="D106" s="247">
        <v>11.287604470156063</v>
      </c>
      <c r="E106" s="248">
        <v>12.766840134304802</v>
      </c>
      <c r="F106" s="247">
        <v>11.558190284644798</v>
      </c>
      <c r="G106" s="248">
        <v>12.496254319816067</v>
      </c>
      <c r="H106" s="80"/>
    </row>
    <row r="107" spans="1:8" ht="15.75" customHeight="1">
      <c r="A107" s="88"/>
      <c r="B107" s="180" t="s">
        <v>438</v>
      </c>
      <c r="C107" s="240" t="s">
        <v>106</v>
      </c>
      <c r="D107" s="251" t="s">
        <v>94</v>
      </c>
      <c r="E107" s="252" t="s">
        <v>94</v>
      </c>
      <c r="F107" s="251" t="s">
        <v>94</v>
      </c>
      <c r="G107" s="252" t="s">
        <v>94</v>
      </c>
      <c r="H107" s="80"/>
    </row>
    <row r="108" spans="1:8" ht="15.75" customHeight="1">
      <c r="A108" s="88"/>
      <c r="B108" s="180" t="s">
        <v>439</v>
      </c>
      <c r="C108" s="255">
        <v>0.25910641251680738</v>
      </c>
      <c r="D108" s="256">
        <v>0.22264174930412517</v>
      </c>
      <c r="E108" s="257">
        <v>0.2955710757294896</v>
      </c>
      <c r="F108" s="256" t="s">
        <v>94</v>
      </c>
      <c r="G108" s="257" t="s">
        <v>94</v>
      </c>
      <c r="H108" s="80"/>
    </row>
    <row r="109" spans="1:8" ht="15.75" customHeight="1">
      <c r="A109" s="88"/>
      <c r="B109" s="180" t="s">
        <v>440</v>
      </c>
      <c r="C109" s="240">
        <v>8.9796319550540946E-2</v>
      </c>
      <c r="D109" s="251">
        <v>6.8180882882549337E-2</v>
      </c>
      <c r="E109" s="252">
        <v>0.11141175621853255</v>
      </c>
      <c r="F109" s="251" t="s">
        <v>94</v>
      </c>
      <c r="G109" s="252" t="s">
        <v>94</v>
      </c>
      <c r="H109" s="80"/>
    </row>
    <row r="110" spans="1:8" ht="15.75" customHeight="1">
      <c r="A110" s="88"/>
      <c r="B110" s="180" t="s">
        <v>441</v>
      </c>
      <c r="C110" s="255">
        <v>8.8888836715568349</v>
      </c>
      <c r="D110" s="256">
        <v>8.3408534269991907</v>
      </c>
      <c r="E110" s="257">
        <v>9.4369139161144791</v>
      </c>
      <c r="F110" s="256">
        <v>8.5527590613699687</v>
      </c>
      <c r="G110" s="257">
        <v>9.2250082817437011</v>
      </c>
      <c r="H110" s="80"/>
    </row>
    <row r="111" spans="1:8" ht="15.75" customHeight="1">
      <c r="A111" s="88"/>
      <c r="B111" s="180" t="s">
        <v>442</v>
      </c>
      <c r="C111" s="240">
        <v>1.7408572838982592E-2</v>
      </c>
      <c r="D111" s="251">
        <v>1.5492164732717053E-2</v>
      </c>
      <c r="E111" s="252">
        <v>1.9324980945248132E-2</v>
      </c>
      <c r="F111" s="251">
        <v>1.6396280344570913E-2</v>
      </c>
      <c r="G111" s="252">
        <v>1.8420865333394272E-2</v>
      </c>
      <c r="H111" s="80"/>
    </row>
    <row r="112" spans="1:8" ht="15.75" customHeight="1">
      <c r="A112" s="88"/>
      <c r="B112" s="180" t="s">
        <v>443</v>
      </c>
      <c r="C112" s="255">
        <v>0.27934785817768232</v>
      </c>
      <c r="D112" s="256">
        <v>0.25722075775839681</v>
      </c>
      <c r="E112" s="257">
        <v>0.30147495859696782</v>
      </c>
      <c r="F112" s="256">
        <v>0.26322448618172217</v>
      </c>
      <c r="G112" s="257">
        <v>0.29547123017364246</v>
      </c>
      <c r="H112" s="80"/>
    </row>
    <row r="113" spans="1:8" ht="15.75" customHeight="1">
      <c r="A113" s="88"/>
      <c r="B113" s="180" t="s">
        <v>445</v>
      </c>
      <c r="C113" s="255">
        <v>1.1254952551746151</v>
      </c>
      <c r="D113" s="256">
        <v>1.0621807253755298</v>
      </c>
      <c r="E113" s="257">
        <v>1.1888097849737005</v>
      </c>
      <c r="F113" s="256">
        <v>1.0929180488608246</v>
      </c>
      <c r="G113" s="257">
        <v>1.1580724614884057</v>
      </c>
      <c r="H113" s="80"/>
    </row>
    <row r="114" spans="1:8" ht="15.75" customHeight="1">
      <c r="A114" s="88"/>
      <c r="B114" s="180" t="s">
        <v>446</v>
      </c>
      <c r="C114" s="246">
        <v>19.298750152107562</v>
      </c>
      <c r="D114" s="247">
        <v>18.334110691005687</v>
      </c>
      <c r="E114" s="248">
        <v>20.263389613209437</v>
      </c>
      <c r="F114" s="247">
        <v>18.44100185923055</v>
      </c>
      <c r="G114" s="248">
        <v>20.156498444984575</v>
      </c>
      <c r="H114" s="80"/>
    </row>
    <row r="115" spans="1:8" ht="15.75" customHeight="1">
      <c r="A115" s="88"/>
      <c r="B115" s="180" t="s">
        <v>447</v>
      </c>
      <c r="C115" s="255">
        <v>0.64274352438322546</v>
      </c>
      <c r="D115" s="256">
        <v>0.52714815029831741</v>
      </c>
      <c r="E115" s="257">
        <v>0.75833889846813352</v>
      </c>
      <c r="F115" s="256">
        <v>0.60343791389312174</v>
      </c>
      <c r="G115" s="257">
        <v>0.68204913487332919</v>
      </c>
      <c r="H115" s="80"/>
    </row>
    <row r="116" spans="1:8" ht="15.75" customHeight="1">
      <c r="A116" s="88"/>
      <c r="B116" s="180" t="s">
        <v>448</v>
      </c>
      <c r="C116" s="255">
        <v>5.0566281688856574</v>
      </c>
      <c r="D116" s="256">
        <v>4.7473003475737201</v>
      </c>
      <c r="E116" s="257">
        <v>5.3659559901975946</v>
      </c>
      <c r="F116" s="256">
        <v>4.9423830006985785</v>
      </c>
      <c r="G116" s="257">
        <v>5.1708733370727362</v>
      </c>
      <c r="H116" s="80"/>
    </row>
    <row r="117" spans="1:8" ht="15.75" customHeight="1">
      <c r="A117" s="88"/>
      <c r="B117" s="180" t="s">
        <v>449</v>
      </c>
      <c r="C117" s="255">
        <v>0.43634799662530721</v>
      </c>
      <c r="D117" s="256">
        <v>0.33799478178143877</v>
      </c>
      <c r="E117" s="257">
        <v>0.5347012114691756</v>
      </c>
      <c r="F117" s="256" t="s">
        <v>94</v>
      </c>
      <c r="G117" s="257" t="s">
        <v>94</v>
      </c>
      <c r="H117" s="80"/>
    </row>
    <row r="118" spans="1:8" ht="15.75" customHeight="1">
      <c r="A118" s="88"/>
      <c r="B118" s="180" t="s">
        <v>450</v>
      </c>
      <c r="C118" s="246">
        <v>28.499615140795122</v>
      </c>
      <c r="D118" s="247">
        <v>26.363674482209547</v>
      </c>
      <c r="E118" s="248">
        <v>30.635555799380697</v>
      </c>
      <c r="F118" s="247">
        <v>27.67305408378877</v>
      </c>
      <c r="G118" s="248">
        <v>29.326176197801473</v>
      </c>
      <c r="H118" s="80"/>
    </row>
    <row r="119" spans="1:8" ht="15.75" customHeight="1">
      <c r="A119" s="88"/>
      <c r="B119" s="199" t="s">
        <v>451</v>
      </c>
      <c r="C119" s="260">
        <v>13.379849058907139</v>
      </c>
      <c r="D119" s="261">
        <v>11.90914696618502</v>
      </c>
      <c r="E119" s="262">
        <v>14.850551151629258</v>
      </c>
      <c r="F119" s="261">
        <v>12.896816772159665</v>
      </c>
      <c r="G119" s="262">
        <v>13.862881345654612</v>
      </c>
      <c r="H119" s="80"/>
    </row>
    <row r="120" spans="1:8" ht="15.75" customHeight="1">
      <c r="B120" s="263" t="s">
        <v>657</v>
      </c>
    </row>
    <row r="121" spans="1:8" ht="15.75" customHeight="1">
      <c r="A121" s="1"/>
      <c r="B121" s="264" t="s">
        <v>660</v>
      </c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19">
    <cfRule type="expression" dxfId="37" priority="227">
      <formula>IF(CertVal_IsBlnkRow*CertVal_IsBlnkRowNext=1,TRUE,FALSE)</formula>
    </cfRule>
  </conditionalFormatting>
  <conditionalFormatting sqref="B5:G119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243F72E1-8FF0-4756-BB12-75DCEF9CD6C8}"/>
    <hyperlink ref="B7" location="'AR Digest 10-50g'!$A$1" display="'AR Digest 10-50g'!$A$1" xr:uid="{3309447F-73A4-40AF-96BB-6EC54D5DA67B}"/>
    <hyperlink ref="B9" location="'CNL'!$A$1" display="'CNL'!$A$1" xr:uid="{BE34D7D8-64EE-45A3-BE07-F79AF8A1CF8A}"/>
    <hyperlink ref="B11" location="'PA'!$A$1" display="'PA'!$A$1" xr:uid="{DADD1419-41F1-49D2-8CB3-24011A17BC20}"/>
    <hyperlink ref="B13" location="'4-Acid'!$A$1" display="'4-Acid'!$A$1" xr:uid="{E244A3D9-4495-4396-93A7-E1B68E7DEE04}"/>
    <hyperlink ref="B14" location="'4-Acid'!$A$41" display="'4-Acid'!$A$41" xr:uid="{323CA6FE-3EE6-4900-9D0A-7338F9883477}"/>
    <hyperlink ref="B15" location="'4-Acid'!$A$59" display="'4-Acid'!$A$59" xr:uid="{65E28720-FF4D-4DDA-9D13-E69A2575C42E}"/>
    <hyperlink ref="B16" location="'4-Acid'!$A$77" display="'4-Acid'!$A$77" xr:uid="{644117F6-2FA6-466E-850F-27E63DF32559}"/>
    <hyperlink ref="B17" location="'4-Acid'!$A$95" display="'4-Acid'!$A$95" xr:uid="{769CA878-C897-4D4D-B8D9-07D030528ED6}"/>
    <hyperlink ref="B18" location="'4-Acid'!$A$114" display="'4-Acid'!$A$114" xr:uid="{76BDDC53-CC97-4BEF-8C00-D1BD0AB84224}"/>
    <hyperlink ref="B19" location="'4-Acid'!$A$133" display="'4-Acid'!$A$133" xr:uid="{D70E54D3-39D2-4F34-875A-267EF217043D}"/>
    <hyperlink ref="B20" location="'4-Acid'!$A$151" display="'4-Acid'!$A$151" xr:uid="{50CC630B-3FFA-4834-A465-97D6AA8D6332}"/>
    <hyperlink ref="B21" location="'4-Acid'!$A$170" display="'4-Acid'!$A$170" xr:uid="{CE1E45FB-833A-49E2-915D-2AFE1A172D2B}"/>
    <hyperlink ref="B22" location="'4-Acid'!$A$188" display="'4-Acid'!$A$188" xr:uid="{AACD94BD-313F-4771-90B9-669BDE95E8D2}"/>
    <hyperlink ref="B23" location="'4-Acid'!$A$207" display="'4-Acid'!$A$207" xr:uid="{D3F616AD-FAAE-463B-B143-40B426714AF9}"/>
    <hyperlink ref="B24" location="'4-Acid'!$A$225" display="'4-Acid'!$A$225" xr:uid="{7289A31E-6900-4526-AC56-DCA88D1661CB}"/>
    <hyperlink ref="B25" location="'4-Acid'!$A$243" display="'4-Acid'!$A$243" xr:uid="{96212FCA-6AB8-4764-946A-EB43E94747D7}"/>
    <hyperlink ref="B26" location="'4-Acid'!$A$261" display="'4-Acid'!$A$261" xr:uid="{354FF0E4-D664-47E4-9423-7CAD97F264F6}"/>
    <hyperlink ref="B27" location="'4-Acid'!$A$279" display="'4-Acid'!$A$279" xr:uid="{BBE27ABC-C0E2-49C0-96EC-B1C53F4D8B32}"/>
    <hyperlink ref="B28" location="'4-Acid'!$A$298" display="'4-Acid'!$A$298" xr:uid="{7217010C-5ED4-4B52-90D8-34C13D92FEB4}"/>
    <hyperlink ref="B29" location="'4-Acid'!$A$316" display="'4-Acid'!$A$316" xr:uid="{4196DF52-07DB-47ED-AFBE-88D7882630C9}"/>
    <hyperlink ref="B30" location="'4-Acid'!$A$334" display="'4-Acid'!$A$334" xr:uid="{AAE45EEF-1DC6-4CE8-9C38-CAD65EA75C9A}"/>
    <hyperlink ref="B31" location="'4-Acid'!$A$352" display="'4-Acid'!$A$352" xr:uid="{D10FD214-D5F2-4566-BBD4-A5FE58F3DF22}"/>
    <hyperlink ref="B32" location="'4-Acid'!$A$388" display="'4-Acid'!$A$388" xr:uid="{FE62390F-AD24-4342-B568-4F36BD98E5E1}"/>
    <hyperlink ref="B33" location="'4-Acid'!$A$424" display="'4-Acid'!$A$424" xr:uid="{D717DBEA-FEC8-4C4B-9B2B-9A9726CB12E4}"/>
    <hyperlink ref="B34" location="'4-Acid'!$A$443" display="'4-Acid'!$A$443" xr:uid="{C83470E7-05F6-4125-9045-B10EC608FF83}"/>
    <hyperlink ref="B35" location="'4-Acid'!$A$461" display="'4-Acid'!$A$461" xr:uid="{FE29E5D5-6854-4EBF-9CDD-0C3715C919EA}"/>
    <hyperlink ref="B36" location="'4-Acid'!$A$479" display="'4-Acid'!$A$479" xr:uid="{E13A85F9-7287-4453-9443-BBCC2FA9F923}"/>
    <hyperlink ref="B37" location="'4-Acid'!$A$497" display="'4-Acid'!$A$497" xr:uid="{B36FDDC8-218D-47F8-BE50-C724E2A6426C}"/>
    <hyperlink ref="B38" location="'4-Acid'!$A$515" display="'4-Acid'!$A$515" xr:uid="{3FA404B0-1C9A-41B4-BF0E-CB9B427341F6}"/>
    <hyperlink ref="B39" location="'4-Acid'!$A$533" display="'4-Acid'!$A$533" xr:uid="{44946917-69F6-43D4-A19C-FB105A5D74EB}"/>
    <hyperlink ref="B40" location="'4-Acid'!$A$551" display="'4-Acid'!$A$551" xr:uid="{56390804-211E-41B7-9EBD-0CCC5D89018D}"/>
    <hyperlink ref="B41" location="'4-Acid'!$A$569" display="'4-Acid'!$A$569" xr:uid="{317D5008-F9E3-4839-89AD-B592E77FD5FF}"/>
    <hyperlink ref="B42" location="'4-Acid'!$A$588" display="'4-Acid'!$A$588" xr:uid="{8AB95B84-2C81-416B-B9F0-8B4D9F78668E}"/>
    <hyperlink ref="B43" location="'4-Acid'!$A$606" display="'4-Acid'!$A$606" xr:uid="{B883AEE4-872D-4E95-B91D-7CA476255EAA}"/>
    <hyperlink ref="B44" location="'4-Acid'!$A$624" display="'4-Acid'!$A$624" xr:uid="{8DEA66EA-6FDC-414D-A3CF-3709B68D1D76}"/>
    <hyperlink ref="B45" location="'4-Acid'!$A$642" display="'4-Acid'!$A$642" xr:uid="{5E112627-D6B5-4815-AABE-94D7039FA223}"/>
    <hyperlink ref="B46" location="'4-Acid'!$A$660" display="'4-Acid'!$A$660" xr:uid="{2EE75000-2D5F-40A3-BA4F-B94B04FB8CEB}"/>
    <hyperlink ref="B47" location="'4-Acid'!$A$678" display="'4-Acid'!$A$678" xr:uid="{F025422B-6703-437A-B641-6B8080C9AEE4}"/>
    <hyperlink ref="B48" location="'4-Acid'!$A$696" display="'4-Acid'!$A$696" xr:uid="{B2D5D5CB-9C85-43FF-9B3F-4B402B14F6AA}"/>
    <hyperlink ref="B49" location="'4-Acid'!$A$714" display="'4-Acid'!$A$714" xr:uid="{259705AD-B6CC-492C-88F2-6EDA634B686E}"/>
    <hyperlink ref="B50" location="'4-Acid'!$A$732" display="'4-Acid'!$A$732" xr:uid="{3CED160B-8EF3-4D3A-A7BD-166316D0198D}"/>
    <hyperlink ref="B51" location="'4-Acid'!$A$750" display="'4-Acid'!$A$750" xr:uid="{2CC83B02-DC6B-4319-90CA-0F6C5016DA67}"/>
    <hyperlink ref="B52" location="'4-Acid'!$A$768" display="'4-Acid'!$A$768" xr:uid="{2594BBCC-535A-4AA3-BA69-C789AAE56DB0}"/>
    <hyperlink ref="B53" location="'4-Acid'!$A$786" display="'4-Acid'!$A$786" xr:uid="{AD968FD1-BDE0-4973-A5E2-FAEC5715FE31}"/>
    <hyperlink ref="B54" location="'4-Acid'!$A$823" display="'4-Acid'!$A$823" xr:uid="{959377C6-FB0B-4080-B55C-61D4903E6F5C}"/>
    <hyperlink ref="B55" location="'4-Acid'!$A$841" display="'4-Acid'!$A$841" xr:uid="{55E27D54-853A-4073-89CA-6AA9073173BF}"/>
    <hyperlink ref="B56" location="'4-Acid'!$A$860" display="'4-Acid'!$A$860" xr:uid="{2ECCF90D-D548-40E6-AACB-A5C768FBF8D7}"/>
    <hyperlink ref="B57" location="'4-Acid'!$A$878" display="'4-Acid'!$A$878" xr:uid="{0188681C-2EF1-41BD-BAE9-AB2165DD3B0B}"/>
    <hyperlink ref="B58" location="'4-Acid'!$A$897" display="'4-Acid'!$A$897" xr:uid="{A432EEED-D3CD-4FA5-B947-2C3FD31F6A49}"/>
    <hyperlink ref="B59" location="'4-Acid'!$A$916" display="'4-Acid'!$A$916" xr:uid="{22C88CD6-AD7F-48A6-9F06-6AD02326C300}"/>
    <hyperlink ref="B60" location="'4-Acid'!$A$934" display="'4-Acid'!$A$934" xr:uid="{FAD6C305-F299-4A65-A064-385E11FEB36A}"/>
    <hyperlink ref="B61" location="'4-Acid'!$A$952" display="'4-Acid'!$A$952" xr:uid="{67C52CBB-3610-47DE-B5F4-221941B7E05B}"/>
    <hyperlink ref="B62" location="'4-Acid'!$A$970" display="'4-Acid'!$A$970" xr:uid="{13798F93-FB9A-4D3A-9806-9A34D6005549}"/>
    <hyperlink ref="B63" location="'4-Acid'!$A$989" display="'4-Acid'!$A$989" xr:uid="{1AB6B4A4-0547-46EE-94B2-5688E9FE0F48}"/>
    <hyperlink ref="B64" location="'4-Acid'!$A$1007" display="'4-Acid'!$A$1007" xr:uid="{3B8584DF-8284-468F-B9FA-265168E61EF3}"/>
    <hyperlink ref="B65" location="'4-Acid'!$A$1025" display="'4-Acid'!$A$1025" xr:uid="{BCD20055-F1B1-4949-AD99-72D7784617DE}"/>
    <hyperlink ref="B66" location="'4-Acid'!$A$1043" display="'4-Acid'!$A$1043" xr:uid="{ACBA84F6-A88C-4984-8280-61E12D4307DB}"/>
    <hyperlink ref="B67" location="'4-Acid'!$A$1061" display="'4-Acid'!$A$1061" xr:uid="{1F72B84D-4C93-47E4-8110-988B4200B175}"/>
    <hyperlink ref="B68" location="'4-Acid'!$A$1079" display="'4-Acid'!$A$1079" xr:uid="{15921657-B6DB-49B6-8C88-49EEA6155C0A}"/>
    <hyperlink ref="B69" location="'4-Acid'!$A$1097" display="'4-Acid'!$A$1097" xr:uid="{55549BB1-C9BC-4E0E-BBDD-0C5144E5A19B}"/>
    <hyperlink ref="B70" location="'4-Acid'!$A$1115" display="'4-Acid'!$A$1115" xr:uid="{E4129A78-4D6D-4ED7-95F7-448C25CC03FE}"/>
    <hyperlink ref="B72" location="'Aqua Regia'!$A$1" display="'Aqua Regia'!$A$1" xr:uid="{F1B2CFEF-05AA-4D0E-BE9F-7BE53269BD55}"/>
    <hyperlink ref="B73" location="'Aqua Regia'!$A$41" display="'Aqua Regia'!$A$41" xr:uid="{0B94C2A4-7B25-4BA4-98B0-2021AC2E7EF5}"/>
    <hyperlink ref="B74" location="'Aqua Regia'!$A$59" display="'Aqua Regia'!$A$59" xr:uid="{A85A844C-F9EE-4FA9-85F1-74C8C38E2A9A}"/>
    <hyperlink ref="B75" location="'Aqua Regia'!$A$78" display="'Aqua Regia'!$A$78" xr:uid="{43AC4EFA-394D-4C23-AAD0-3975A485E5DF}"/>
    <hyperlink ref="B76" location="'Aqua Regia'!$A$96" display="'Aqua Regia'!$A$96" xr:uid="{5B44E28F-069E-404F-B032-39D29E4B28CF}"/>
    <hyperlink ref="B77" location="'Aqua Regia'!$A$115" display="'Aqua Regia'!$A$115" xr:uid="{749D103B-0318-4296-B029-37378B3A20CB}"/>
    <hyperlink ref="B78" location="'Aqua Regia'!$A$134" display="'Aqua Regia'!$A$134" xr:uid="{CB2F8186-6F40-4135-9A8D-5800E6BD96F3}"/>
    <hyperlink ref="B79" location="'Aqua Regia'!$A$153" display="'Aqua Regia'!$A$153" xr:uid="{FE324705-ADF9-4A55-A4B0-307BDDA8C39F}"/>
    <hyperlink ref="B80" location="'Aqua Regia'!$A$171" display="'Aqua Regia'!$A$171" xr:uid="{4523AE96-141A-4D20-BD8F-C8621829FAA7}"/>
    <hyperlink ref="B81" location="'Aqua Regia'!$A$190" display="'Aqua Regia'!$A$190" xr:uid="{94BBDAF1-5554-4A84-B61E-47EA1F6E0CFF}"/>
    <hyperlink ref="B82" location="'Aqua Regia'!$A$208" display="'Aqua Regia'!$A$208" xr:uid="{9F672178-B799-496C-9685-C948A8D6BFFF}"/>
    <hyperlink ref="B83" location="'Aqua Regia'!$A$226" display="'Aqua Regia'!$A$226" xr:uid="{C5E0BF9F-C151-4D95-9115-72FC921440B0}"/>
    <hyperlink ref="B84" location="'Aqua Regia'!$A$244" display="'Aqua Regia'!$A$244" xr:uid="{676AF016-4DEC-4895-9389-B98E440CD53C}"/>
    <hyperlink ref="B85" location="'Aqua Regia'!$A$262" display="'Aqua Regia'!$A$262" xr:uid="{177317C5-3AE9-4D95-BFF8-08FF02C06596}"/>
    <hyperlink ref="B86" location="'Aqua Regia'!$A$334" display="'Aqua Regia'!$A$334" xr:uid="{DFB4264F-505E-4115-B403-EBE3337607AE}"/>
    <hyperlink ref="B87" location="'Aqua Regia'!$A$352" display="'Aqua Regia'!$A$352" xr:uid="{FC78C09D-F79C-4C39-99B2-F6F516AE58C1}"/>
    <hyperlink ref="B88" location="'Aqua Regia'!$A$407" display="'Aqua Regia'!$A$407" xr:uid="{BB1AC431-E552-4B68-B204-B8C7071355A0}"/>
    <hyperlink ref="B89" location="'Aqua Regia'!$A$426" display="'Aqua Regia'!$A$426" xr:uid="{5026BBF7-95C4-4F10-9AA9-E7476CE401D2}"/>
    <hyperlink ref="B90" location="'Aqua Regia'!$A$463" display="'Aqua Regia'!$A$463" xr:uid="{3692643A-D1EC-4524-8721-C86C96E3ABFE}"/>
    <hyperlink ref="B91" location="'Aqua Regia'!$A$482" display="'Aqua Regia'!$A$482" xr:uid="{ADA06D45-61C7-49DC-9E34-71404BD4879C}"/>
    <hyperlink ref="B92" location="'Aqua Regia'!$A$500" display="'Aqua Regia'!$A$500" xr:uid="{F7117711-8A4F-4CD0-A19D-6442594FE87F}"/>
    <hyperlink ref="B93" location="'Aqua Regia'!$A$519" display="'Aqua Regia'!$A$519" xr:uid="{6A63DF7E-253E-495E-BAB4-1FCD826021F0}"/>
    <hyperlink ref="B94" location="'Aqua Regia'!$A$556" display="'Aqua Regia'!$A$556" xr:uid="{5AA41E7D-D431-420C-B3FA-EF4650B610D9}"/>
    <hyperlink ref="B95" location="'Aqua Regia'!$A$574" display="'Aqua Regia'!$A$574" xr:uid="{2CF8A4F5-7AFD-46F5-84D7-FA8A785C621B}"/>
    <hyperlink ref="B96" location="'Aqua Regia'!$A$592" display="'Aqua Regia'!$A$592" xr:uid="{0FA2F059-6379-41CB-9918-3C6A05705C71}"/>
    <hyperlink ref="B97" location="'Aqua Regia'!$A$665" display="'Aqua Regia'!$A$665" xr:uid="{6D058C93-816B-4E83-8840-5801D1F9CFEB}"/>
    <hyperlink ref="B98" location="'Aqua Regia'!$A$683" display="'Aqua Regia'!$A$683" xr:uid="{1E4723EA-316D-4588-9048-7A9E260D251C}"/>
    <hyperlink ref="B99" location="'Aqua Regia'!$A$701" display="'Aqua Regia'!$A$701" xr:uid="{0491AE7D-FCEB-4329-B64A-B39956C23465}"/>
    <hyperlink ref="B100" location="'Aqua Regia'!$A$774" display="'Aqua Regia'!$A$774" xr:uid="{8674954A-59BE-4A45-B805-4277F329DC25}"/>
    <hyperlink ref="B101" location="'Aqua Regia'!$A$792" display="'Aqua Regia'!$A$792" xr:uid="{CDB356C1-B7DB-4C38-A1C7-805989496724}"/>
    <hyperlink ref="B102" location="'Aqua Regia'!$A$810" display="'Aqua Regia'!$A$810" xr:uid="{3186AA19-BAAC-4C30-8FB2-BCE6FD3410B6}"/>
    <hyperlink ref="B103" location="'Aqua Regia'!$A$828" display="'Aqua Regia'!$A$828" xr:uid="{22925E74-652D-479B-A8BE-BB54CF75FA1C}"/>
    <hyperlink ref="B104" location="'Aqua Regia'!$A$846" display="'Aqua Regia'!$A$846" xr:uid="{61B44191-6BD0-47DC-A72B-647B7B02E460}"/>
    <hyperlink ref="B105" location="'Aqua Regia'!$A$901" display="'Aqua Regia'!$A$901" xr:uid="{4EE9C874-E0FC-4C31-9226-79BC0822A719}"/>
    <hyperlink ref="B106" location="'Aqua Regia'!$A$920" display="'Aqua Regia'!$A$920" xr:uid="{1FC81454-E87C-41FA-BA3F-6AFB5CA95C54}"/>
    <hyperlink ref="B107" location="'Aqua Regia'!$A$938" display="'Aqua Regia'!$A$938" xr:uid="{3B5F7E76-1A66-407F-9FE1-48257CFB721E}"/>
    <hyperlink ref="B108" location="'Aqua Regia'!$A$956" display="'Aqua Regia'!$A$956" xr:uid="{4CFBFF71-753F-420F-B178-C4D43509E137}"/>
    <hyperlink ref="B109" location="'Aqua Regia'!$A$974" display="'Aqua Regia'!$A$974" xr:uid="{08B66FE5-4CDA-4B08-BB11-AC4329DB1F27}"/>
    <hyperlink ref="B110" location="'Aqua Regia'!$A$992" display="'Aqua Regia'!$A$992" xr:uid="{E85C272D-F317-46AC-8DCA-F815978B1DE5}"/>
    <hyperlink ref="B111" location="'Aqua Regia'!$A$1010" display="'Aqua Regia'!$A$1010" xr:uid="{D8A6B120-5D13-4162-9D3C-C355329D9E0C}"/>
    <hyperlink ref="B112" location="'Aqua Regia'!$A$1028" display="'Aqua Regia'!$A$1028" xr:uid="{20FCBBD4-5059-487E-B99B-4E2586C41EFE}"/>
    <hyperlink ref="B113" location="'Aqua Regia'!$A$1065" display="'Aqua Regia'!$A$1065" xr:uid="{BC89A555-9792-4595-8BCB-9647C66F1471}"/>
    <hyperlink ref="B114" location="'Aqua Regia'!$A$1083" display="'Aqua Regia'!$A$1083" xr:uid="{7C108AB4-A7E7-439C-9918-33F8107ECE85}"/>
    <hyperlink ref="B115" location="'Aqua Regia'!$A$1101" display="'Aqua Regia'!$A$1101" xr:uid="{C590FE82-E806-4BA6-AABC-37E96F19E9A6}"/>
    <hyperlink ref="B116" location="'Aqua Regia'!$A$1120" display="'Aqua Regia'!$A$1120" xr:uid="{74682234-9581-4B80-8A21-A775FB997FE2}"/>
    <hyperlink ref="B117" location="'Aqua Regia'!$A$1139" display="'Aqua Regia'!$A$1139" xr:uid="{DB08020B-C9A8-4E50-92EF-88326797C98D}"/>
    <hyperlink ref="B118" location="'Aqua Regia'!$A$1157" display="'Aqua Regia'!$A$1157" xr:uid="{B83432D6-3FC0-431B-ADB4-49FE01BCBA96}"/>
    <hyperlink ref="B119" location="'Aqua Regia'!$A$1175" display="'Aqua Regia'!$A$1175" xr:uid="{51EDF29D-8FB4-49E0-BB45-D55FF1D59D4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F27C-7B9B-482D-9772-2B686D8FE59F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277</v>
      </c>
      <c r="F3" s="152" t="s">
        <v>278</v>
      </c>
      <c r="G3" s="152" t="s">
        <v>279</v>
      </c>
      <c r="H3" s="152" t="s">
        <v>280</v>
      </c>
      <c r="I3" s="152" t="s">
        <v>281</v>
      </c>
      <c r="J3" s="152" t="s">
        <v>282</v>
      </c>
      <c r="K3" s="152" t="s">
        <v>283</v>
      </c>
      <c r="L3" s="152" t="s">
        <v>284</v>
      </c>
      <c r="M3" s="152" t="s">
        <v>285</v>
      </c>
      <c r="N3" s="152" t="s">
        <v>286</v>
      </c>
      <c r="O3" s="152" t="s">
        <v>287</v>
      </c>
      <c r="P3" s="15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288</v>
      </c>
      <c r="F4" s="11" t="s">
        <v>288</v>
      </c>
      <c r="G4" s="11" t="s">
        <v>288</v>
      </c>
      <c r="H4" s="11" t="s">
        <v>288</v>
      </c>
      <c r="I4" s="11" t="s">
        <v>288</v>
      </c>
      <c r="J4" s="11" t="s">
        <v>288</v>
      </c>
      <c r="K4" s="11" t="s">
        <v>288</v>
      </c>
      <c r="L4" s="11" t="s">
        <v>288</v>
      </c>
      <c r="M4" s="11" t="s">
        <v>288</v>
      </c>
      <c r="N4" s="11" t="s">
        <v>288</v>
      </c>
      <c r="O4" s="11" t="s">
        <v>288</v>
      </c>
      <c r="P4" s="15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255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5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205">
        <v>98.872062355971579</v>
      </c>
      <c r="E6" s="206">
        <v>135</v>
      </c>
      <c r="F6" s="206">
        <v>99</v>
      </c>
      <c r="G6" s="206">
        <v>110</v>
      </c>
      <c r="H6" s="206">
        <v>140</v>
      </c>
      <c r="I6" s="206">
        <v>130</v>
      </c>
      <c r="J6" s="206">
        <v>70</v>
      </c>
      <c r="K6" s="206">
        <v>90</v>
      </c>
      <c r="L6" s="206">
        <v>85</v>
      </c>
      <c r="M6" s="206">
        <v>119.99999999999999</v>
      </c>
      <c r="N6" s="206">
        <v>84.000000000000014</v>
      </c>
      <c r="O6" s="206">
        <v>125</v>
      </c>
      <c r="P6" s="208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29"/>
      <c r="B7" s="19">
        <v>1</v>
      </c>
      <c r="C7" s="9">
        <v>2</v>
      </c>
      <c r="D7" s="211">
        <v>100.588805493945</v>
      </c>
      <c r="E7" s="212">
        <v>136</v>
      </c>
      <c r="F7" s="212">
        <v>99</v>
      </c>
      <c r="G7" s="212">
        <v>70</v>
      </c>
      <c r="H7" s="212">
        <v>80</v>
      </c>
      <c r="I7" s="212">
        <v>90</v>
      </c>
      <c r="J7" s="212">
        <v>130</v>
      </c>
      <c r="K7" s="212">
        <v>70</v>
      </c>
      <c r="L7" s="212">
        <v>140.99999999999997</v>
      </c>
      <c r="M7" s="212">
        <v>90</v>
      </c>
      <c r="N7" s="212">
        <v>94</v>
      </c>
      <c r="O7" s="212">
        <v>91</v>
      </c>
      <c r="P7" s="208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 t="e">
        <v>#N/A</v>
      </c>
    </row>
    <row r="8" spans="1:66">
      <c r="A8" s="29"/>
      <c r="B8" s="19">
        <v>1</v>
      </c>
      <c r="C8" s="9">
        <v>3</v>
      </c>
      <c r="D8" s="211">
        <v>102.81127044016422</v>
      </c>
      <c r="E8" s="212">
        <v>77</v>
      </c>
      <c r="F8" s="212">
        <v>131</v>
      </c>
      <c r="G8" s="212">
        <v>119.99999999999999</v>
      </c>
      <c r="H8" s="212">
        <v>140</v>
      </c>
      <c r="I8" s="212">
        <v>90</v>
      </c>
      <c r="J8" s="212">
        <v>119.99999999999999</v>
      </c>
      <c r="K8" s="212">
        <v>110</v>
      </c>
      <c r="L8" s="212">
        <v>119</v>
      </c>
      <c r="M8" s="212">
        <v>101</v>
      </c>
      <c r="N8" s="212">
        <v>114</v>
      </c>
      <c r="O8" s="212">
        <v>124</v>
      </c>
      <c r="P8" s="208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29"/>
      <c r="B9" s="19">
        <v>1</v>
      </c>
      <c r="C9" s="9">
        <v>4</v>
      </c>
      <c r="D9" s="211">
        <v>106.04044793083381</v>
      </c>
      <c r="E9" s="212">
        <v>81</v>
      </c>
      <c r="F9" s="212">
        <v>99</v>
      </c>
      <c r="G9" s="212">
        <v>130</v>
      </c>
      <c r="H9" s="212">
        <v>140</v>
      </c>
      <c r="I9" s="212">
        <v>150</v>
      </c>
      <c r="J9" s="212">
        <v>119.99999999999999</v>
      </c>
      <c r="K9" s="212">
        <v>90</v>
      </c>
      <c r="L9" s="212">
        <v>66.000000000000014</v>
      </c>
      <c r="M9" s="212">
        <v>132.00000000000003</v>
      </c>
      <c r="N9" s="212">
        <v>59.999999999999993</v>
      </c>
      <c r="O9" s="212">
        <v>103</v>
      </c>
      <c r="P9" s="208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108.04545454545455</v>
      </c>
      <c r="BN9" s="27"/>
    </row>
    <row r="10" spans="1:66">
      <c r="A10" s="29"/>
      <c r="B10" s="19">
        <v>1</v>
      </c>
      <c r="C10" s="9">
        <v>5</v>
      </c>
      <c r="D10" s="211">
        <v>95.531945771741377</v>
      </c>
      <c r="E10" s="212">
        <v>116</v>
      </c>
      <c r="F10" s="212">
        <v>153</v>
      </c>
      <c r="G10" s="212">
        <v>100.00000000000001</v>
      </c>
      <c r="H10" s="212">
        <v>110</v>
      </c>
      <c r="I10" s="212">
        <v>90</v>
      </c>
      <c r="J10" s="212">
        <v>90</v>
      </c>
      <c r="K10" s="212">
        <v>150</v>
      </c>
      <c r="L10" s="212">
        <v>106</v>
      </c>
      <c r="M10" s="212">
        <v>94</v>
      </c>
      <c r="N10" s="212">
        <v>67</v>
      </c>
      <c r="O10" s="212">
        <v>116</v>
      </c>
      <c r="P10" s="208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13</v>
      </c>
    </row>
    <row r="11" spans="1:66">
      <c r="A11" s="29"/>
      <c r="B11" s="19">
        <v>1</v>
      </c>
      <c r="C11" s="9">
        <v>6</v>
      </c>
      <c r="D11" s="211">
        <v>100.92927244187999</v>
      </c>
      <c r="E11" s="212">
        <v>111</v>
      </c>
      <c r="F11" s="212">
        <v>133</v>
      </c>
      <c r="G11" s="212">
        <v>100.00000000000001</v>
      </c>
      <c r="H11" s="212">
        <v>119.99999999999999</v>
      </c>
      <c r="I11" s="212">
        <v>100.00000000000001</v>
      </c>
      <c r="J11" s="212">
        <v>100.00000000000001</v>
      </c>
      <c r="K11" s="212">
        <v>130</v>
      </c>
      <c r="L11" s="212">
        <v>78</v>
      </c>
      <c r="M11" s="212">
        <v>135</v>
      </c>
      <c r="N11" s="212">
        <v>115.00000000000001</v>
      </c>
      <c r="O11" s="212">
        <v>120.99999999999999</v>
      </c>
      <c r="P11" s="208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5"/>
    </row>
    <row r="12" spans="1:66">
      <c r="A12" s="29"/>
      <c r="B12" s="19"/>
      <c r="C12" s="9">
        <v>7</v>
      </c>
      <c r="D12" s="211">
        <v>113.05393101749127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08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5"/>
    </row>
    <row r="13" spans="1:66">
      <c r="A13" s="29"/>
      <c r="B13" s="19"/>
      <c r="C13" s="9">
        <v>8</v>
      </c>
      <c r="D13" s="211">
        <v>94.521484178531765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8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5"/>
    </row>
    <row r="14" spans="1:66">
      <c r="A14" s="29"/>
      <c r="B14" s="19"/>
      <c r="C14" s="9">
        <v>9</v>
      </c>
      <c r="D14" s="211">
        <v>124.60223219360599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08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15"/>
    </row>
    <row r="15" spans="1:66">
      <c r="A15" s="29"/>
      <c r="B15" s="19"/>
      <c r="C15" s="9">
        <v>10</v>
      </c>
      <c r="D15" s="211">
        <v>101.45689397420583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08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15"/>
    </row>
    <row r="16" spans="1:66">
      <c r="A16" s="29"/>
      <c r="B16" s="19"/>
      <c r="C16" s="9">
        <v>11</v>
      </c>
      <c r="D16" s="211">
        <v>102.73402318879505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08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15"/>
    </row>
    <row r="17" spans="1:65">
      <c r="A17" s="29"/>
      <c r="B17" s="19"/>
      <c r="C17" s="9">
        <v>12</v>
      </c>
      <c r="D17" s="211">
        <v>98.093853093583022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08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15"/>
    </row>
    <row r="18" spans="1:65">
      <c r="A18" s="29"/>
      <c r="B18" s="19"/>
      <c r="C18" s="9">
        <v>13</v>
      </c>
      <c r="D18" s="211">
        <v>141.40184970577943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8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15"/>
    </row>
    <row r="19" spans="1:65">
      <c r="A19" s="29"/>
      <c r="B19" s="19"/>
      <c r="C19" s="9">
        <v>14</v>
      </c>
      <c r="D19" s="211">
        <v>99.446500446391923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08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15"/>
    </row>
    <row r="20" spans="1:65">
      <c r="A20" s="29"/>
      <c r="B20" s="19"/>
      <c r="C20" s="9">
        <v>15</v>
      </c>
      <c r="D20" s="211">
        <v>120.18502393776872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08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5"/>
    </row>
    <row r="21" spans="1:65">
      <c r="A21" s="29"/>
      <c r="B21" s="19"/>
      <c r="C21" s="9">
        <v>16</v>
      </c>
      <c r="D21" s="211">
        <v>97.883931681791324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8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5"/>
    </row>
    <row r="22" spans="1:65">
      <c r="A22" s="29"/>
      <c r="B22" s="19"/>
      <c r="C22" s="9">
        <v>17</v>
      </c>
      <c r="D22" s="211">
        <v>109.76809370285645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08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5"/>
    </row>
    <row r="23" spans="1:65">
      <c r="A23" s="29"/>
      <c r="B23" s="19"/>
      <c r="C23" s="9">
        <v>18</v>
      </c>
      <c r="D23" s="211">
        <v>115.08802881777243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08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5"/>
    </row>
    <row r="24" spans="1:65">
      <c r="A24" s="29"/>
      <c r="B24" s="19"/>
      <c r="C24" s="9">
        <v>19</v>
      </c>
      <c r="D24" s="211">
        <v>134.38819123528154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8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5"/>
    </row>
    <row r="25" spans="1:65">
      <c r="A25" s="29"/>
      <c r="B25" s="19"/>
      <c r="C25" s="9">
        <v>20</v>
      </c>
      <c r="D25" s="211">
        <v>92.359656293956718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08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5"/>
    </row>
    <row r="26" spans="1:65">
      <c r="A26" s="29"/>
      <c r="B26" s="20" t="s">
        <v>258</v>
      </c>
      <c r="C26" s="12"/>
      <c r="D26" s="216">
        <v>107.48787489511736</v>
      </c>
      <c r="E26" s="216">
        <v>109.33333333333333</v>
      </c>
      <c r="F26" s="216">
        <v>119</v>
      </c>
      <c r="G26" s="216">
        <v>105</v>
      </c>
      <c r="H26" s="216">
        <v>121.66666666666667</v>
      </c>
      <c r="I26" s="216">
        <v>108.33333333333333</v>
      </c>
      <c r="J26" s="216">
        <v>105</v>
      </c>
      <c r="K26" s="216">
        <v>106.66666666666667</v>
      </c>
      <c r="L26" s="216">
        <v>99.166666666666671</v>
      </c>
      <c r="M26" s="216">
        <v>112</v>
      </c>
      <c r="N26" s="216">
        <v>89</v>
      </c>
      <c r="O26" s="216">
        <v>113.33333333333333</v>
      </c>
      <c r="P26" s="208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5"/>
    </row>
    <row r="27" spans="1:65">
      <c r="A27" s="29"/>
      <c r="B27" s="3" t="s">
        <v>259</v>
      </c>
      <c r="C27" s="28"/>
      <c r="D27" s="212">
        <v>102.09545858150044</v>
      </c>
      <c r="E27" s="212">
        <v>113.5</v>
      </c>
      <c r="F27" s="212">
        <v>115</v>
      </c>
      <c r="G27" s="212">
        <v>105</v>
      </c>
      <c r="H27" s="212">
        <v>130</v>
      </c>
      <c r="I27" s="212">
        <v>95</v>
      </c>
      <c r="J27" s="212">
        <v>110</v>
      </c>
      <c r="K27" s="212">
        <v>100</v>
      </c>
      <c r="L27" s="212">
        <v>95.5</v>
      </c>
      <c r="M27" s="212">
        <v>110.5</v>
      </c>
      <c r="N27" s="212">
        <v>89</v>
      </c>
      <c r="O27" s="212">
        <v>118.5</v>
      </c>
      <c r="P27" s="208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5"/>
    </row>
    <row r="28" spans="1:65">
      <c r="A28" s="29"/>
      <c r="B28" s="3" t="s">
        <v>260</v>
      </c>
      <c r="C28" s="28"/>
      <c r="D28" s="217">
        <v>13.484318391489296</v>
      </c>
      <c r="E28" s="217">
        <v>25.555169079203246</v>
      </c>
      <c r="F28" s="217">
        <v>23.220680437919988</v>
      </c>
      <c r="G28" s="217">
        <v>20.73644135332772</v>
      </c>
      <c r="H28" s="217">
        <v>24.013884872437149</v>
      </c>
      <c r="I28" s="217">
        <v>25.625508125043407</v>
      </c>
      <c r="J28" s="217">
        <v>22.583179581272429</v>
      </c>
      <c r="K28" s="217">
        <v>29.439202887759475</v>
      </c>
      <c r="L28" s="217">
        <v>28.067181309612579</v>
      </c>
      <c r="M28" s="217">
        <v>19.60612149304395</v>
      </c>
      <c r="N28" s="217">
        <v>23.134389985474009</v>
      </c>
      <c r="O28" s="217">
        <v>13.574485871172643</v>
      </c>
      <c r="P28" s="21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20"/>
    </row>
    <row r="29" spans="1:65">
      <c r="A29" s="29"/>
      <c r="B29" s="3" t="s">
        <v>86</v>
      </c>
      <c r="C29" s="28"/>
      <c r="D29" s="13">
        <v>0.12544966959898304</v>
      </c>
      <c r="E29" s="13">
        <v>0.23373630255368824</v>
      </c>
      <c r="F29" s="13">
        <v>0.19513176838588225</v>
      </c>
      <c r="G29" s="13">
        <v>0.1974899176507402</v>
      </c>
      <c r="H29" s="13">
        <v>0.19737439621181219</v>
      </c>
      <c r="I29" s="13">
        <v>0.23654315192347761</v>
      </c>
      <c r="J29" s="13">
        <v>0.21507790077402314</v>
      </c>
      <c r="K29" s="13">
        <v>0.27599252707274508</v>
      </c>
      <c r="L29" s="13">
        <v>0.28303039976079908</v>
      </c>
      <c r="M29" s="13">
        <v>0.17505465618789243</v>
      </c>
      <c r="N29" s="13">
        <v>0.25993696612892142</v>
      </c>
      <c r="O29" s="13">
        <v>0.11977487533387626</v>
      </c>
      <c r="P29" s="15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-5.1606025693807789E-3</v>
      </c>
      <c r="E30" s="13">
        <v>1.1919786846164682E-2</v>
      </c>
      <c r="F30" s="13">
        <v>0.1013883045856121</v>
      </c>
      <c r="G30" s="13">
        <v>-2.8186790071518697E-2</v>
      </c>
      <c r="H30" s="13">
        <v>0.12606927499649423</v>
      </c>
      <c r="I30" s="13">
        <v>2.6644229420837995E-3</v>
      </c>
      <c r="J30" s="13">
        <v>-2.8186790071518697E-2</v>
      </c>
      <c r="K30" s="13">
        <v>-1.2761183564717449E-2</v>
      </c>
      <c r="L30" s="13">
        <v>-8.2176412845323177E-2</v>
      </c>
      <c r="M30" s="13">
        <v>3.660075725704659E-2</v>
      </c>
      <c r="N30" s="13">
        <v>-0.17627261253681115</v>
      </c>
      <c r="O30" s="13">
        <v>4.8941242462487766E-2</v>
      </c>
      <c r="P30" s="15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0.18</v>
      </c>
      <c r="F31" s="44">
        <v>1.96</v>
      </c>
      <c r="G31" s="44">
        <v>0.61</v>
      </c>
      <c r="H31" s="44">
        <v>2.4500000000000002</v>
      </c>
      <c r="I31" s="44">
        <v>0</v>
      </c>
      <c r="J31" s="44">
        <v>0.61</v>
      </c>
      <c r="K31" s="44">
        <v>0.31</v>
      </c>
      <c r="L31" s="44">
        <v>1.69</v>
      </c>
      <c r="M31" s="44">
        <v>0.67</v>
      </c>
      <c r="N31" s="44">
        <v>3.56</v>
      </c>
      <c r="O31" s="44">
        <v>0.92</v>
      </c>
      <c r="P31" s="15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87A5-CA7E-4CB9-9689-C7BE95C8ECC4}">
  <sheetPr codeName="Sheet15"/>
  <dimension ref="A1:BN119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461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236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289</v>
      </c>
      <c r="E4" s="11" t="s">
        <v>289</v>
      </c>
      <c r="F4" s="11" t="s">
        <v>114</v>
      </c>
      <c r="G4" s="11" t="s">
        <v>289</v>
      </c>
      <c r="H4" s="11" t="s">
        <v>290</v>
      </c>
      <c r="I4" s="11" t="s">
        <v>289</v>
      </c>
      <c r="J4" s="11" t="s">
        <v>114</v>
      </c>
      <c r="K4" s="11" t="s">
        <v>290</v>
      </c>
      <c r="L4" s="11" t="s">
        <v>289</v>
      </c>
      <c r="M4" s="11" t="s">
        <v>290</v>
      </c>
      <c r="N4" s="11" t="s">
        <v>290</v>
      </c>
      <c r="O4" s="11" t="s">
        <v>114</v>
      </c>
      <c r="P4" s="11" t="s">
        <v>290</v>
      </c>
      <c r="Q4" s="11" t="s">
        <v>290</v>
      </c>
      <c r="R4" s="11" t="s">
        <v>290</v>
      </c>
      <c r="S4" s="11" t="s">
        <v>290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0.16</v>
      </c>
      <c r="E6" s="230" t="s">
        <v>97</v>
      </c>
      <c r="F6" s="230">
        <v>0.37680000000000002</v>
      </c>
      <c r="G6" s="230">
        <v>0.2</v>
      </c>
      <c r="H6" s="230" t="s">
        <v>291</v>
      </c>
      <c r="I6" s="230">
        <v>0.1</v>
      </c>
      <c r="J6" s="230" t="s">
        <v>292</v>
      </c>
      <c r="K6" s="229">
        <v>0.19</v>
      </c>
      <c r="L6" s="230">
        <v>0.2</v>
      </c>
      <c r="M6" s="230" t="s">
        <v>291</v>
      </c>
      <c r="N6" s="229">
        <v>0.17</v>
      </c>
      <c r="O6" s="230" t="s">
        <v>105</v>
      </c>
      <c r="P6" s="230">
        <v>0.3</v>
      </c>
      <c r="Q6" s="229">
        <v>0.16</v>
      </c>
      <c r="R6" s="229">
        <v>0.16</v>
      </c>
      <c r="S6" s="229">
        <v>0.16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0.16</v>
      </c>
      <c r="E7" s="234" t="s">
        <v>97</v>
      </c>
      <c r="F7" s="234" t="s">
        <v>105</v>
      </c>
      <c r="G7" s="234">
        <v>0.2</v>
      </c>
      <c r="H7" s="234" t="s">
        <v>291</v>
      </c>
      <c r="I7" s="234">
        <v>0.08</v>
      </c>
      <c r="J7" s="234" t="s">
        <v>292</v>
      </c>
      <c r="K7" s="23">
        <v>0.18</v>
      </c>
      <c r="L7" s="234">
        <v>0.2</v>
      </c>
      <c r="M7" s="234" t="s">
        <v>291</v>
      </c>
      <c r="N7" s="23">
        <v>0.16</v>
      </c>
      <c r="O7" s="234" t="s">
        <v>105</v>
      </c>
      <c r="P7" s="234">
        <v>0.3</v>
      </c>
      <c r="Q7" s="23">
        <v>0.14000000000000001</v>
      </c>
      <c r="R7" s="23">
        <v>0.15</v>
      </c>
      <c r="S7" s="23">
        <v>0.16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19">
        <v>1</v>
      </c>
      <c r="C8" s="9">
        <v>3</v>
      </c>
      <c r="D8" s="235">
        <v>0.22</v>
      </c>
      <c r="E8" s="234" t="s">
        <v>97</v>
      </c>
      <c r="F8" s="234" t="s">
        <v>105</v>
      </c>
      <c r="G8" s="234">
        <v>0.2</v>
      </c>
      <c r="H8" s="234" t="s">
        <v>291</v>
      </c>
      <c r="I8" s="234">
        <v>0.08</v>
      </c>
      <c r="J8" s="234" t="s">
        <v>292</v>
      </c>
      <c r="K8" s="23">
        <v>0.19</v>
      </c>
      <c r="L8" s="234">
        <v>0.1</v>
      </c>
      <c r="M8" s="234" t="s">
        <v>291</v>
      </c>
      <c r="N8" s="23">
        <v>0.21</v>
      </c>
      <c r="O8" s="234" t="s">
        <v>105</v>
      </c>
      <c r="P8" s="234">
        <v>0.3</v>
      </c>
      <c r="Q8" s="23">
        <v>0.14000000000000001</v>
      </c>
      <c r="R8" s="23">
        <v>0.16</v>
      </c>
      <c r="S8" s="23">
        <v>0.13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19">
        <v>1</v>
      </c>
      <c r="C9" s="9">
        <v>4</v>
      </c>
      <c r="D9" s="23">
        <v>0.15</v>
      </c>
      <c r="E9" s="234" t="s">
        <v>97</v>
      </c>
      <c r="F9" s="234" t="s">
        <v>105</v>
      </c>
      <c r="G9" s="234">
        <v>0.2</v>
      </c>
      <c r="H9" s="234" t="s">
        <v>291</v>
      </c>
      <c r="I9" s="234">
        <v>0.09</v>
      </c>
      <c r="J9" s="234" t="s">
        <v>292</v>
      </c>
      <c r="K9" s="23">
        <v>0.12</v>
      </c>
      <c r="L9" s="234">
        <v>0.1</v>
      </c>
      <c r="M9" s="234" t="s">
        <v>291</v>
      </c>
      <c r="N9" s="23">
        <v>0.2</v>
      </c>
      <c r="O9" s="234" t="s">
        <v>105</v>
      </c>
      <c r="P9" s="234">
        <v>0.3</v>
      </c>
      <c r="Q9" s="23">
        <v>0.14000000000000001</v>
      </c>
      <c r="R9" s="23">
        <v>0.15</v>
      </c>
      <c r="S9" s="23">
        <v>0.13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0.1576666666666667</v>
      </c>
      <c r="BN9" s="27"/>
    </row>
    <row r="10" spans="1:66">
      <c r="A10" s="29"/>
      <c r="B10" s="19">
        <v>1</v>
      </c>
      <c r="C10" s="9">
        <v>5</v>
      </c>
      <c r="D10" s="23">
        <v>0.16</v>
      </c>
      <c r="E10" s="234" t="s">
        <v>97</v>
      </c>
      <c r="F10" s="234" t="s">
        <v>105</v>
      </c>
      <c r="G10" s="234">
        <v>0.2</v>
      </c>
      <c r="H10" s="234" t="s">
        <v>291</v>
      </c>
      <c r="I10" s="234">
        <v>7.0000000000000007E-2</v>
      </c>
      <c r="J10" s="234" t="s">
        <v>292</v>
      </c>
      <c r="K10" s="23">
        <v>0.14000000000000001</v>
      </c>
      <c r="L10" s="234">
        <v>0.1</v>
      </c>
      <c r="M10" s="234" t="s">
        <v>291</v>
      </c>
      <c r="N10" s="23">
        <v>0.17</v>
      </c>
      <c r="O10" s="234" t="s">
        <v>105</v>
      </c>
      <c r="P10" s="234">
        <v>0.3</v>
      </c>
      <c r="Q10" s="23">
        <v>0.15</v>
      </c>
      <c r="R10" s="23">
        <v>0.14000000000000001</v>
      </c>
      <c r="S10" s="23">
        <v>0.15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15</v>
      </c>
    </row>
    <row r="11" spans="1:66">
      <c r="A11" s="29"/>
      <c r="B11" s="19">
        <v>1</v>
      </c>
      <c r="C11" s="9">
        <v>6</v>
      </c>
      <c r="D11" s="23">
        <v>0.15</v>
      </c>
      <c r="E11" s="234" t="s">
        <v>97</v>
      </c>
      <c r="F11" s="234" t="s">
        <v>105</v>
      </c>
      <c r="G11" s="234">
        <v>0.2</v>
      </c>
      <c r="H11" s="234" t="s">
        <v>291</v>
      </c>
      <c r="I11" s="234">
        <v>0.08</v>
      </c>
      <c r="J11" s="234" t="s">
        <v>292</v>
      </c>
      <c r="K11" s="23">
        <v>0.17</v>
      </c>
      <c r="L11" s="234">
        <v>0.5</v>
      </c>
      <c r="M11" s="234" t="s">
        <v>291</v>
      </c>
      <c r="N11" s="23">
        <v>0.17</v>
      </c>
      <c r="O11" s="234" t="s">
        <v>105</v>
      </c>
      <c r="P11" s="234">
        <v>0.3</v>
      </c>
      <c r="Q11" s="23">
        <v>0.15</v>
      </c>
      <c r="R11" s="23">
        <v>0.15</v>
      </c>
      <c r="S11" s="23">
        <v>0.15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54"/>
    </row>
    <row r="12" spans="1:66">
      <c r="A12" s="29"/>
      <c r="B12" s="20" t="s">
        <v>258</v>
      </c>
      <c r="C12" s="12"/>
      <c r="D12" s="236">
        <v>0.16666666666666666</v>
      </c>
      <c r="E12" s="236" t="s">
        <v>651</v>
      </c>
      <c r="F12" s="236">
        <v>0.37680000000000002</v>
      </c>
      <c r="G12" s="236">
        <v>0.19999999999999998</v>
      </c>
      <c r="H12" s="236" t="s">
        <v>651</v>
      </c>
      <c r="I12" s="236">
        <v>8.3333333333333329E-2</v>
      </c>
      <c r="J12" s="236" t="s">
        <v>651</v>
      </c>
      <c r="K12" s="236">
        <v>0.16500000000000001</v>
      </c>
      <c r="L12" s="236">
        <v>0.19999999999999998</v>
      </c>
      <c r="M12" s="236" t="s">
        <v>651</v>
      </c>
      <c r="N12" s="236">
        <v>0.18000000000000002</v>
      </c>
      <c r="O12" s="236" t="s">
        <v>651</v>
      </c>
      <c r="P12" s="236">
        <v>0.3</v>
      </c>
      <c r="Q12" s="236">
        <v>0.1466666666666667</v>
      </c>
      <c r="R12" s="236">
        <v>0.15166666666666667</v>
      </c>
      <c r="S12" s="236">
        <v>0.1466666666666667</v>
      </c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54"/>
    </row>
    <row r="13" spans="1:66">
      <c r="A13" s="29"/>
      <c r="B13" s="3" t="s">
        <v>259</v>
      </c>
      <c r="C13" s="28"/>
      <c r="D13" s="23">
        <v>0.16</v>
      </c>
      <c r="E13" s="23" t="s">
        <v>651</v>
      </c>
      <c r="F13" s="23">
        <v>0.37680000000000002</v>
      </c>
      <c r="G13" s="23">
        <v>0.2</v>
      </c>
      <c r="H13" s="23" t="s">
        <v>651</v>
      </c>
      <c r="I13" s="23">
        <v>0.08</v>
      </c>
      <c r="J13" s="23" t="s">
        <v>651</v>
      </c>
      <c r="K13" s="23">
        <v>0.17499999999999999</v>
      </c>
      <c r="L13" s="23">
        <v>0.15000000000000002</v>
      </c>
      <c r="M13" s="23" t="s">
        <v>651</v>
      </c>
      <c r="N13" s="23">
        <v>0.17</v>
      </c>
      <c r="O13" s="23" t="s">
        <v>651</v>
      </c>
      <c r="P13" s="23">
        <v>0.3</v>
      </c>
      <c r="Q13" s="23">
        <v>0.14500000000000002</v>
      </c>
      <c r="R13" s="23">
        <v>0.15</v>
      </c>
      <c r="S13" s="23">
        <v>0.15</v>
      </c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54"/>
    </row>
    <row r="14" spans="1:66">
      <c r="A14" s="29"/>
      <c r="B14" s="3" t="s">
        <v>260</v>
      </c>
      <c r="C14" s="28"/>
      <c r="D14" s="23">
        <v>2.658320271650251E-2</v>
      </c>
      <c r="E14" s="23" t="s">
        <v>651</v>
      </c>
      <c r="F14" s="23" t="s">
        <v>651</v>
      </c>
      <c r="G14" s="23">
        <v>3.0404709722440586E-17</v>
      </c>
      <c r="H14" s="23" t="s">
        <v>651</v>
      </c>
      <c r="I14" s="23">
        <v>1.0327955589886481E-2</v>
      </c>
      <c r="J14" s="23" t="s">
        <v>651</v>
      </c>
      <c r="K14" s="23">
        <v>2.8809720581775822E-2</v>
      </c>
      <c r="L14" s="23">
        <v>0.1549193338482967</v>
      </c>
      <c r="M14" s="23" t="s">
        <v>651</v>
      </c>
      <c r="N14" s="23">
        <v>2.0000000000000007E-2</v>
      </c>
      <c r="O14" s="23" t="s">
        <v>651</v>
      </c>
      <c r="P14" s="23">
        <v>0</v>
      </c>
      <c r="Q14" s="23">
        <v>8.1649658092772543E-3</v>
      </c>
      <c r="R14" s="23">
        <v>7.5277265270908078E-3</v>
      </c>
      <c r="S14" s="23">
        <v>1.3662601021279462E-2</v>
      </c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54"/>
    </row>
    <row r="15" spans="1:66">
      <c r="A15" s="29"/>
      <c r="B15" s="3" t="s">
        <v>86</v>
      </c>
      <c r="C15" s="28"/>
      <c r="D15" s="13">
        <v>0.15949921629901506</v>
      </c>
      <c r="E15" s="13" t="s">
        <v>651</v>
      </c>
      <c r="F15" s="13" t="s">
        <v>651</v>
      </c>
      <c r="G15" s="13">
        <v>1.5202354861220294E-16</v>
      </c>
      <c r="H15" s="13" t="s">
        <v>651</v>
      </c>
      <c r="I15" s="13">
        <v>0.12393546707863778</v>
      </c>
      <c r="J15" s="13" t="s">
        <v>651</v>
      </c>
      <c r="K15" s="13">
        <v>0.1746043671622777</v>
      </c>
      <c r="L15" s="13">
        <v>0.77459666924148363</v>
      </c>
      <c r="M15" s="13" t="s">
        <v>651</v>
      </c>
      <c r="N15" s="13">
        <v>0.11111111111111113</v>
      </c>
      <c r="O15" s="13" t="s">
        <v>651</v>
      </c>
      <c r="P15" s="13">
        <v>0</v>
      </c>
      <c r="Q15" s="13">
        <v>5.5670221426890362E-2</v>
      </c>
      <c r="R15" s="13">
        <v>4.9633361717082249E-2</v>
      </c>
      <c r="S15" s="13">
        <v>9.3154097872359953E-2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261</v>
      </c>
      <c r="C16" s="28"/>
      <c r="D16" s="13">
        <v>5.7082452431289399E-2</v>
      </c>
      <c r="E16" s="13" t="s">
        <v>651</v>
      </c>
      <c r="F16" s="13">
        <v>1.3898520084566592</v>
      </c>
      <c r="G16" s="13">
        <v>0.26849894291754706</v>
      </c>
      <c r="H16" s="13" t="s">
        <v>651</v>
      </c>
      <c r="I16" s="13">
        <v>-0.4714587737843553</v>
      </c>
      <c r="J16" s="13" t="s">
        <v>651</v>
      </c>
      <c r="K16" s="13">
        <v>4.6511627906976605E-2</v>
      </c>
      <c r="L16" s="13">
        <v>0.26849894291754706</v>
      </c>
      <c r="M16" s="13" t="s">
        <v>651</v>
      </c>
      <c r="N16" s="13">
        <v>0.14164904862579264</v>
      </c>
      <c r="O16" s="13" t="s">
        <v>651</v>
      </c>
      <c r="P16" s="13">
        <v>0.90274841437632092</v>
      </c>
      <c r="Q16" s="13">
        <v>-6.9767441860465129E-2</v>
      </c>
      <c r="R16" s="13">
        <v>-3.8054968287526636E-2</v>
      </c>
      <c r="S16" s="13">
        <v>-6.9767441860465129E-2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262</v>
      </c>
      <c r="C17" s="46"/>
      <c r="D17" s="44">
        <v>0.67</v>
      </c>
      <c r="E17" s="44">
        <v>2.02</v>
      </c>
      <c r="F17" s="44">
        <v>1.84</v>
      </c>
      <c r="G17" s="44" t="s">
        <v>263</v>
      </c>
      <c r="H17" s="44">
        <v>0</v>
      </c>
      <c r="I17" s="44">
        <v>2.7</v>
      </c>
      <c r="J17" s="44">
        <v>4.05</v>
      </c>
      <c r="K17" s="44">
        <v>0.61</v>
      </c>
      <c r="L17" s="44" t="s">
        <v>263</v>
      </c>
      <c r="M17" s="44">
        <v>0</v>
      </c>
      <c r="N17" s="44">
        <v>1.21</v>
      </c>
      <c r="O17" s="44">
        <v>4.05</v>
      </c>
      <c r="P17" s="44" t="s">
        <v>263</v>
      </c>
      <c r="Q17" s="44">
        <v>0.13</v>
      </c>
      <c r="R17" s="44">
        <v>7.0000000000000007E-2</v>
      </c>
      <c r="S17" s="44">
        <v>0.13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293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462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244</v>
      </c>
      <c r="O22" s="152" t="s">
        <v>245</v>
      </c>
      <c r="P22" s="152" t="s">
        <v>246</v>
      </c>
      <c r="Q22" s="152" t="s">
        <v>247</v>
      </c>
      <c r="R22" s="152" t="s">
        <v>248</v>
      </c>
      <c r="S22" s="152" t="s">
        <v>249</v>
      </c>
      <c r="T22" s="152" t="s">
        <v>250</v>
      </c>
      <c r="U22" s="152" t="s">
        <v>251</v>
      </c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114</v>
      </c>
      <c r="F23" s="11" t="s">
        <v>289</v>
      </c>
      <c r="G23" s="11" t="s">
        <v>114</v>
      </c>
      <c r="H23" s="11" t="s">
        <v>114</v>
      </c>
      <c r="I23" s="11" t="s">
        <v>290</v>
      </c>
      <c r="J23" s="11" t="s">
        <v>289</v>
      </c>
      <c r="K23" s="11" t="s">
        <v>114</v>
      </c>
      <c r="L23" s="11" t="s">
        <v>290</v>
      </c>
      <c r="M23" s="11" t="s">
        <v>289</v>
      </c>
      <c r="N23" s="11" t="s">
        <v>290</v>
      </c>
      <c r="O23" s="11" t="s">
        <v>290</v>
      </c>
      <c r="P23" s="11" t="s">
        <v>114</v>
      </c>
      <c r="Q23" s="11" t="s">
        <v>290</v>
      </c>
      <c r="R23" s="11" t="s">
        <v>290</v>
      </c>
      <c r="S23" s="11" t="s">
        <v>290</v>
      </c>
      <c r="T23" s="11" t="s">
        <v>290</v>
      </c>
      <c r="U23" s="11" t="s">
        <v>114</v>
      </c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5.1384999999999996</v>
      </c>
      <c r="E25" s="21">
        <v>4.9001700000000001</v>
      </c>
      <c r="F25" s="21">
        <v>5.3218950485518342</v>
      </c>
      <c r="G25" s="21">
        <v>4.72968791</v>
      </c>
      <c r="H25" s="21">
        <v>4.88</v>
      </c>
      <c r="I25" s="21">
        <v>5.43</v>
      </c>
      <c r="J25" s="21">
        <v>5.37</v>
      </c>
      <c r="K25" s="21">
        <v>5</v>
      </c>
      <c r="L25" s="21">
        <v>4.87</v>
      </c>
      <c r="M25" s="21">
        <v>5.36</v>
      </c>
      <c r="N25" s="21">
        <v>4.6820000000000004</v>
      </c>
      <c r="O25" s="21">
        <v>5.08</v>
      </c>
      <c r="P25" s="21">
        <v>4.9888205801023631</v>
      </c>
      <c r="Q25" s="21">
        <v>5.12</v>
      </c>
      <c r="R25" s="21">
        <v>4.87</v>
      </c>
      <c r="S25" s="21">
        <v>5.0599999999999996</v>
      </c>
      <c r="T25" s="21">
        <v>4.91</v>
      </c>
      <c r="U25" s="21">
        <v>5.28</v>
      </c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5.1116000000000001</v>
      </c>
      <c r="E26" s="11">
        <v>4.9656200000000004</v>
      </c>
      <c r="F26" s="11">
        <v>5.28155208966239</v>
      </c>
      <c r="G26" s="11">
        <v>4.7296129699999998</v>
      </c>
      <c r="H26" s="11">
        <v>4.88</v>
      </c>
      <c r="I26" s="11">
        <v>5.5</v>
      </c>
      <c r="J26" s="11">
        <v>5.31</v>
      </c>
      <c r="K26" s="11">
        <v>5.0599999999999996</v>
      </c>
      <c r="L26" s="11">
        <v>4.87</v>
      </c>
      <c r="M26" s="11">
        <v>5.32</v>
      </c>
      <c r="N26" s="11">
        <v>4.6757</v>
      </c>
      <c r="O26" s="11">
        <v>4.96</v>
      </c>
      <c r="P26" s="11">
        <v>4.9961003603278495</v>
      </c>
      <c r="Q26" s="11">
        <v>5.09</v>
      </c>
      <c r="R26" s="11">
        <v>4.99</v>
      </c>
      <c r="S26" s="11">
        <v>4.79</v>
      </c>
      <c r="T26" s="11">
        <v>4.8099999999999996</v>
      </c>
      <c r="U26" s="11">
        <v>5.25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4.9954000000000001</v>
      </c>
      <c r="E27" s="11">
        <v>4.9012700000000002</v>
      </c>
      <c r="F27" s="11">
        <v>5.1823472132709343</v>
      </c>
      <c r="G27" s="11">
        <v>4.6434691899999994</v>
      </c>
      <c r="H27" s="11">
        <v>4.8899999999999997</v>
      </c>
      <c r="I27" s="11">
        <v>5.32</v>
      </c>
      <c r="J27" s="11">
        <v>5.29</v>
      </c>
      <c r="K27" s="11">
        <v>5.05</v>
      </c>
      <c r="L27" s="11">
        <v>4.83</v>
      </c>
      <c r="M27" s="11">
        <v>5.29</v>
      </c>
      <c r="N27" s="11">
        <v>4.7436999999999996</v>
      </c>
      <c r="O27" s="11">
        <v>4.99</v>
      </c>
      <c r="P27" s="11">
        <v>4.8697893397822689</v>
      </c>
      <c r="Q27" s="11">
        <v>5.01</v>
      </c>
      <c r="R27" s="11">
        <v>4.88</v>
      </c>
      <c r="S27" s="11">
        <v>4.97</v>
      </c>
      <c r="T27" s="11">
        <v>4.92</v>
      </c>
      <c r="U27" s="11">
        <v>5.35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5.1619000000000002</v>
      </c>
      <c r="E28" s="11">
        <v>4.9478000000000009</v>
      </c>
      <c r="F28" s="11">
        <v>5.139908575066884</v>
      </c>
      <c r="G28" s="11">
        <v>4.6886571500000001</v>
      </c>
      <c r="H28" s="11">
        <v>4.91</v>
      </c>
      <c r="I28" s="11">
        <v>5.45</v>
      </c>
      <c r="J28" s="11">
        <v>5.41</v>
      </c>
      <c r="K28" s="11">
        <v>5.05</v>
      </c>
      <c r="L28" s="11">
        <v>4.84</v>
      </c>
      <c r="M28" s="11">
        <v>5.01</v>
      </c>
      <c r="N28" s="11">
        <v>4.6156999999999995</v>
      </c>
      <c r="O28" s="149">
        <v>5.18</v>
      </c>
      <c r="P28" s="11">
        <v>4.8552748938720951</v>
      </c>
      <c r="Q28" s="11">
        <v>4.97</v>
      </c>
      <c r="R28" s="11">
        <v>5.01</v>
      </c>
      <c r="S28" s="11">
        <v>4.88</v>
      </c>
      <c r="T28" s="11">
        <v>4.75</v>
      </c>
      <c r="U28" s="11">
        <v>5.3</v>
      </c>
      <c r="V28" s="15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5.0094719852555194</v>
      </c>
    </row>
    <row r="29" spans="1:65">
      <c r="A29" s="29"/>
      <c r="B29" s="19">
        <v>1</v>
      </c>
      <c r="C29" s="9">
        <v>5</v>
      </c>
      <c r="D29" s="11">
        <v>5.1501000000000001</v>
      </c>
      <c r="E29" s="11">
        <v>4.8813600000000008</v>
      </c>
      <c r="F29" s="11">
        <v>5.247539635570079</v>
      </c>
      <c r="G29" s="11">
        <v>4.7100401299999994</v>
      </c>
      <c r="H29" s="11">
        <v>4.9000000000000004</v>
      </c>
      <c r="I29" s="11">
        <v>5.45</v>
      </c>
      <c r="J29" s="11">
        <v>5.36</v>
      </c>
      <c r="K29" s="11">
        <v>4.91</v>
      </c>
      <c r="L29" s="11">
        <v>4.8099999999999996</v>
      </c>
      <c r="M29" s="11">
        <v>4.97</v>
      </c>
      <c r="N29" s="11">
        <v>4.8100999999999994</v>
      </c>
      <c r="O29" s="11">
        <v>4.97</v>
      </c>
      <c r="P29" s="11">
        <v>4.8056269801684151</v>
      </c>
      <c r="Q29" s="11">
        <v>4.99</v>
      </c>
      <c r="R29" s="11">
        <v>4.9400000000000004</v>
      </c>
      <c r="S29" s="11">
        <v>4.96</v>
      </c>
      <c r="T29" s="11">
        <v>4.8</v>
      </c>
      <c r="U29" s="11">
        <v>5.08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4.9706999999999999</v>
      </c>
      <c r="E30" s="11">
        <v>4.9297600000000008</v>
      </c>
      <c r="F30" s="11">
        <v>5.2500986618836727</v>
      </c>
      <c r="G30" s="11">
        <v>4.6414935700000006</v>
      </c>
      <c r="H30" s="11">
        <v>4.87</v>
      </c>
      <c r="I30" s="11">
        <v>5.41</v>
      </c>
      <c r="J30" s="11">
        <v>5.31</v>
      </c>
      <c r="K30" s="11">
        <v>5.07</v>
      </c>
      <c r="L30" s="11">
        <v>4.75</v>
      </c>
      <c r="M30" s="11">
        <v>5.13</v>
      </c>
      <c r="N30" s="11">
        <v>4.7755999999999998</v>
      </c>
      <c r="O30" s="11">
        <v>4.96</v>
      </c>
      <c r="P30" s="11">
        <v>4.9920801093372855</v>
      </c>
      <c r="Q30" s="11">
        <v>5.07</v>
      </c>
      <c r="R30" s="11">
        <v>4.93</v>
      </c>
      <c r="S30" s="11">
        <v>4.78</v>
      </c>
      <c r="T30" s="11">
        <v>4.72</v>
      </c>
      <c r="U30" s="11">
        <v>5.03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258</v>
      </c>
      <c r="C31" s="12"/>
      <c r="D31" s="22">
        <v>5.0880333333333327</v>
      </c>
      <c r="E31" s="22">
        <v>4.9209966666666674</v>
      </c>
      <c r="F31" s="22">
        <v>5.237223537334299</v>
      </c>
      <c r="G31" s="22">
        <v>4.690493486666667</v>
      </c>
      <c r="H31" s="22">
        <v>4.8883333333333336</v>
      </c>
      <c r="I31" s="22">
        <v>5.4266666666666667</v>
      </c>
      <c r="J31" s="22">
        <v>5.3416666666666659</v>
      </c>
      <c r="K31" s="22">
        <v>5.0233333333333334</v>
      </c>
      <c r="L31" s="22">
        <v>4.8283333333333331</v>
      </c>
      <c r="M31" s="22">
        <v>5.1799999999999988</v>
      </c>
      <c r="N31" s="22">
        <v>4.7171333333333338</v>
      </c>
      <c r="O31" s="22">
        <v>5.0233333333333334</v>
      </c>
      <c r="P31" s="22">
        <v>4.9179487105983801</v>
      </c>
      <c r="Q31" s="22">
        <v>5.041666666666667</v>
      </c>
      <c r="R31" s="22">
        <v>4.9366666666666665</v>
      </c>
      <c r="S31" s="22">
        <v>4.9066666666666672</v>
      </c>
      <c r="T31" s="22">
        <v>4.8183333333333334</v>
      </c>
      <c r="U31" s="22">
        <v>5.2149999999999999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259</v>
      </c>
      <c r="C32" s="28"/>
      <c r="D32" s="11">
        <v>5.1250499999999999</v>
      </c>
      <c r="E32" s="11">
        <v>4.915515000000001</v>
      </c>
      <c r="F32" s="11">
        <v>5.2488191487268754</v>
      </c>
      <c r="G32" s="11">
        <v>4.6993486400000002</v>
      </c>
      <c r="H32" s="11">
        <v>4.8849999999999998</v>
      </c>
      <c r="I32" s="11">
        <v>5.4399999999999995</v>
      </c>
      <c r="J32" s="11">
        <v>5.335</v>
      </c>
      <c r="K32" s="11">
        <v>5.05</v>
      </c>
      <c r="L32" s="11">
        <v>4.835</v>
      </c>
      <c r="M32" s="11">
        <v>5.21</v>
      </c>
      <c r="N32" s="11">
        <v>4.7128499999999995</v>
      </c>
      <c r="O32" s="11">
        <v>4.9800000000000004</v>
      </c>
      <c r="P32" s="11">
        <v>4.929304959942316</v>
      </c>
      <c r="Q32" s="11">
        <v>5.04</v>
      </c>
      <c r="R32" s="11">
        <v>4.9350000000000005</v>
      </c>
      <c r="S32" s="11">
        <v>4.92</v>
      </c>
      <c r="T32" s="11">
        <v>4.8049999999999997</v>
      </c>
      <c r="U32" s="11">
        <v>5.2650000000000006</v>
      </c>
      <c r="V32" s="15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260</v>
      </c>
      <c r="C33" s="28"/>
      <c r="D33" s="23">
        <v>8.3377303066642011E-2</v>
      </c>
      <c r="E33" s="23">
        <v>3.2188238017429122E-2</v>
      </c>
      <c r="F33" s="23">
        <v>6.6163568377398521E-2</v>
      </c>
      <c r="G33" s="23">
        <v>4.0160319981265818E-2</v>
      </c>
      <c r="H33" s="23">
        <v>1.4719601443879833E-2</v>
      </c>
      <c r="I33" s="23">
        <v>6.0221812216726393E-2</v>
      </c>
      <c r="J33" s="23">
        <v>4.5789372857320106E-2</v>
      </c>
      <c r="K33" s="23">
        <v>6.0553007081949745E-2</v>
      </c>
      <c r="L33" s="23">
        <v>4.4907311951025E-2</v>
      </c>
      <c r="M33" s="23">
        <v>0.1670927885936436</v>
      </c>
      <c r="N33" s="23">
        <v>7.2120362358120832E-2</v>
      </c>
      <c r="O33" s="23">
        <v>8.9144078135716079E-2</v>
      </c>
      <c r="P33" s="23">
        <v>8.4248999933102184E-2</v>
      </c>
      <c r="Q33" s="23">
        <v>6.0138728508895803E-2</v>
      </c>
      <c r="R33" s="23">
        <v>5.6450568346710792E-2</v>
      </c>
      <c r="S33" s="23">
        <v>0.11021191708098821</v>
      </c>
      <c r="T33" s="23">
        <v>8.1833163611500934E-2</v>
      </c>
      <c r="U33" s="23">
        <v>0.12911235417263506</v>
      </c>
      <c r="V33" s="231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54"/>
    </row>
    <row r="34" spans="1:65">
      <c r="A34" s="29"/>
      <c r="B34" s="3" t="s">
        <v>86</v>
      </c>
      <c r="C34" s="28"/>
      <c r="D34" s="13">
        <v>1.638694120190028E-2</v>
      </c>
      <c r="E34" s="13">
        <v>6.5409997603661152E-3</v>
      </c>
      <c r="F34" s="13">
        <v>1.2633329073266022E-2</v>
      </c>
      <c r="G34" s="13">
        <v>8.5620671034778561E-3</v>
      </c>
      <c r="H34" s="13">
        <v>3.0111697464466074E-3</v>
      </c>
      <c r="I34" s="13">
        <v>1.1097385543622799E-2</v>
      </c>
      <c r="J34" s="13">
        <v>8.5721134834296619E-3</v>
      </c>
      <c r="K34" s="13">
        <v>1.2054347793354295E-2</v>
      </c>
      <c r="L34" s="13">
        <v>9.3007894962426653E-3</v>
      </c>
      <c r="M34" s="13">
        <v>3.2257295095297997E-2</v>
      </c>
      <c r="N34" s="13">
        <v>1.5289023494096872E-2</v>
      </c>
      <c r="O34" s="13">
        <v>1.7746000956015143E-2</v>
      </c>
      <c r="P34" s="13">
        <v>1.713092284828879E-2</v>
      </c>
      <c r="Q34" s="13">
        <v>1.1928342844739663E-2</v>
      </c>
      <c r="R34" s="13">
        <v>1.1434956451055529E-2</v>
      </c>
      <c r="S34" s="13">
        <v>2.2461667883353572E-2</v>
      </c>
      <c r="T34" s="13">
        <v>1.6983707425423922E-2</v>
      </c>
      <c r="U34" s="13">
        <v>2.4757881912298191E-2</v>
      </c>
      <c r="V34" s="15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261</v>
      </c>
      <c r="C35" s="28"/>
      <c r="D35" s="13">
        <v>1.568256061897233E-2</v>
      </c>
      <c r="E35" s="13">
        <v>-1.7661605624158194E-2</v>
      </c>
      <c r="F35" s="13">
        <v>4.5464183201168851E-2</v>
      </c>
      <c r="G35" s="13">
        <v>-6.3675073845648411E-2</v>
      </c>
      <c r="H35" s="13">
        <v>-2.4181920226070908E-2</v>
      </c>
      <c r="I35" s="13">
        <v>8.3281168681865969E-2</v>
      </c>
      <c r="J35" s="13">
        <v>6.6313312538507363E-2</v>
      </c>
      <c r="K35" s="13">
        <v>2.7670277663218723E-3</v>
      </c>
      <c r="L35" s="13">
        <v>-3.6159230444912205E-2</v>
      </c>
      <c r="M35" s="13">
        <v>3.4041115559962698E-2</v>
      </c>
      <c r="N35" s="13">
        <v>-5.8357178717164615E-2</v>
      </c>
      <c r="O35" s="13">
        <v>2.7670277663218723E-3</v>
      </c>
      <c r="P35" s="13">
        <v>-1.8270044213546166E-2</v>
      </c>
      <c r="Q35" s="13">
        <v>6.42676144430121E-3</v>
      </c>
      <c r="R35" s="13">
        <v>-1.4533531438670977E-2</v>
      </c>
      <c r="S35" s="13">
        <v>-2.052218654809157E-2</v>
      </c>
      <c r="T35" s="13">
        <v>-3.8155448814719106E-2</v>
      </c>
      <c r="U35" s="13">
        <v>4.102787985428713E-2</v>
      </c>
      <c r="V35" s="15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262</v>
      </c>
      <c r="C36" s="46"/>
      <c r="D36" s="44">
        <v>0.56000000000000005</v>
      </c>
      <c r="E36" s="44">
        <v>0.31</v>
      </c>
      <c r="F36" s="44">
        <v>1.34</v>
      </c>
      <c r="G36" s="44">
        <v>1.5</v>
      </c>
      <c r="H36" s="44">
        <v>0.48</v>
      </c>
      <c r="I36" s="44">
        <v>2.3199999999999998</v>
      </c>
      <c r="J36" s="44">
        <v>1.88</v>
      </c>
      <c r="K36" s="44">
        <v>0.23</v>
      </c>
      <c r="L36" s="44">
        <v>0.79</v>
      </c>
      <c r="M36" s="44">
        <v>1.04</v>
      </c>
      <c r="N36" s="44">
        <v>1.37</v>
      </c>
      <c r="O36" s="44">
        <v>0.23</v>
      </c>
      <c r="P36" s="44">
        <v>0.32</v>
      </c>
      <c r="Q36" s="44">
        <v>0.32</v>
      </c>
      <c r="R36" s="44">
        <v>0.23</v>
      </c>
      <c r="S36" s="44">
        <v>0.38</v>
      </c>
      <c r="T36" s="44">
        <v>0.84</v>
      </c>
      <c r="U36" s="44">
        <v>1.22</v>
      </c>
      <c r="V36" s="15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3"/>
    </row>
    <row r="38" spans="1:65" ht="15">
      <c r="B38" s="8" t="s">
        <v>463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236</v>
      </c>
      <c r="G40" s="152" t="s">
        <v>237</v>
      </c>
      <c r="H40" s="152" t="s">
        <v>239</v>
      </c>
      <c r="I40" s="152" t="s">
        <v>240</v>
      </c>
      <c r="J40" s="152" t="s">
        <v>241</v>
      </c>
      <c r="K40" s="152" t="s">
        <v>242</v>
      </c>
      <c r="L40" s="152" t="s">
        <v>243</v>
      </c>
      <c r="M40" s="152" t="s">
        <v>244</v>
      </c>
      <c r="N40" s="152" t="s">
        <v>245</v>
      </c>
      <c r="O40" s="152" t="s">
        <v>246</v>
      </c>
      <c r="P40" s="152" t="s">
        <v>247</v>
      </c>
      <c r="Q40" s="152" t="s">
        <v>248</v>
      </c>
      <c r="R40" s="152" t="s">
        <v>249</v>
      </c>
      <c r="S40" s="152" t="s">
        <v>250</v>
      </c>
      <c r="T40" s="152" t="s">
        <v>251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289</v>
      </c>
      <c r="E41" s="11" t="s">
        <v>289</v>
      </c>
      <c r="F41" s="11" t="s">
        <v>114</v>
      </c>
      <c r="G41" s="11" t="s">
        <v>289</v>
      </c>
      <c r="H41" s="11" t="s">
        <v>290</v>
      </c>
      <c r="I41" s="11" t="s">
        <v>289</v>
      </c>
      <c r="J41" s="11" t="s">
        <v>114</v>
      </c>
      <c r="K41" s="11" t="s">
        <v>290</v>
      </c>
      <c r="L41" s="11" t="s">
        <v>289</v>
      </c>
      <c r="M41" s="11" t="s">
        <v>290</v>
      </c>
      <c r="N41" s="11" t="s">
        <v>290</v>
      </c>
      <c r="O41" s="11" t="s">
        <v>114</v>
      </c>
      <c r="P41" s="11" t="s">
        <v>290</v>
      </c>
      <c r="Q41" s="11" t="s">
        <v>290</v>
      </c>
      <c r="R41" s="11" t="s">
        <v>290</v>
      </c>
      <c r="S41" s="11" t="s">
        <v>290</v>
      </c>
      <c r="T41" s="11" t="s">
        <v>289</v>
      </c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5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26">
        <v>32.700000000000003</v>
      </c>
      <c r="E43" s="226">
        <v>37.519897378753967</v>
      </c>
      <c r="F43" s="221">
        <v>142.4188</v>
      </c>
      <c r="G43" s="226">
        <v>30</v>
      </c>
      <c r="H43" s="226">
        <v>27.7</v>
      </c>
      <c r="I43" s="226">
        <v>26.8</v>
      </c>
      <c r="J43" s="226">
        <v>27.799999999999997</v>
      </c>
      <c r="K43" s="226">
        <v>31.4</v>
      </c>
      <c r="L43" s="226">
        <v>30</v>
      </c>
      <c r="M43" s="221">
        <v>15.432399999999998</v>
      </c>
      <c r="N43" s="226">
        <v>29.4</v>
      </c>
      <c r="O43" s="226">
        <v>30.907201094963668</v>
      </c>
      <c r="P43" s="226">
        <v>29.9</v>
      </c>
      <c r="Q43" s="226">
        <v>31</v>
      </c>
      <c r="R43" s="226">
        <v>32.299999999999997</v>
      </c>
      <c r="S43" s="226">
        <v>32.700000000000003</v>
      </c>
      <c r="T43" s="226">
        <v>24</v>
      </c>
      <c r="U43" s="218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2">
        <v>1</v>
      </c>
    </row>
    <row r="44" spans="1:65">
      <c r="A44" s="29"/>
      <c r="B44" s="19">
        <v>1</v>
      </c>
      <c r="C44" s="9">
        <v>2</v>
      </c>
      <c r="D44" s="217">
        <v>32.799999999999997</v>
      </c>
      <c r="E44" s="217">
        <v>35.877997755968686</v>
      </c>
      <c r="F44" s="223">
        <v>101.2439</v>
      </c>
      <c r="G44" s="217">
        <v>30</v>
      </c>
      <c r="H44" s="217">
        <v>30.4</v>
      </c>
      <c r="I44" s="217">
        <v>26.1</v>
      </c>
      <c r="J44" s="217">
        <v>27.953333333333333</v>
      </c>
      <c r="K44" s="217">
        <v>31.100000000000005</v>
      </c>
      <c r="L44" s="217">
        <v>29</v>
      </c>
      <c r="M44" s="223">
        <v>15.2105</v>
      </c>
      <c r="N44" s="217">
        <v>30.4</v>
      </c>
      <c r="O44" s="217">
        <v>31.102464423777715</v>
      </c>
      <c r="P44" s="217">
        <v>29.3</v>
      </c>
      <c r="Q44" s="217">
        <v>31.7</v>
      </c>
      <c r="R44" s="217">
        <v>32.200000000000003</v>
      </c>
      <c r="S44" s="217">
        <v>31.899999999999995</v>
      </c>
      <c r="T44" s="217">
        <v>23</v>
      </c>
      <c r="U44" s="218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2">
        <v>22</v>
      </c>
    </row>
    <row r="45" spans="1:65">
      <c r="A45" s="29"/>
      <c r="B45" s="19">
        <v>1</v>
      </c>
      <c r="C45" s="9">
        <v>3</v>
      </c>
      <c r="D45" s="217">
        <v>32.799999999999997</v>
      </c>
      <c r="E45" s="217">
        <v>37.52556508391315</v>
      </c>
      <c r="F45" s="223">
        <v>152.29409999999999</v>
      </c>
      <c r="G45" s="217">
        <v>31</v>
      </c>
      <c r="H45" s="217">
        <v>30.3</v>
      </c>
      <c r="I45" s="217">
        <v>26.4</v>
      </c>
      <c r="J45" s="217">
        <v>28.195</v>
      </c>
      <c r="K45" s="217">
        <v>29.4</v>
      </c>
      <c r="L45" s="217">
        <v>31</v>
      </c>
      <c r="M45" s="223">
        <v>15.531799999999999</v>
      </c>
      <c r="N45" s="217">
        <v>29.7</v>
      </c>
      <c r="O45" s="217">
        <v>29.372364961666424</v>
      </c>
      <c r="P45" s="217">
        <v>28.9</v>
      </c>
      <c r="Q45" s="217">
        <v>31.899999999999995</v>
      </c>
      <c r="R45" s="217">
        <v>32.5</v>
      </c>
      <c r="S45" s="217">
        <v>32.5</v>
      </c>
      <c r="T45" s="217">
        <v>26</v>
      </c>
      <c r="U45" s="218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2">
        <v>16</v>
      </c>
    </row>
    <row r="46" spans="1:65">
      <c r="A46" s="29"/>
      <c r="B46" s="19">
        <v>1</v>
      </c>
      <c r="C46" s="9">
        <v>4</v>
      </c>
      <c r="D46" s="217">
        <v>33.5</v>
      </c>
      <c r="E46" s="217">
        <v>36.49072991264017</v>
      </c>
      <c r="F46" s="223">
        <v>100.2193</v>
      </c>
      <c r="G46" s="217">
        <v>30</v>
      </c>
      <c r="H46" s="217">
        <v>28.2</v>
      </c>
      <c r="I46" s="217">
        <v>26.4</v>
      </c>
      <c r="J46" s="228">
        <v>29.306666666666668</v>
      </c>
      <c r="K46" s="217">
        <v>31.899999999999995</v>
      </c>
      <c r="L46" s="217">
        <v>31</v>
      </c>
      <c r="M46" s="223">
        <v>15.609500000000001</v>
      </c>
      <c r="N46" s="217">
        <v>32.200000000000003</v>
      </c>
      <c r="O46" s="217">
        <v>30.059595239473076</v>
      </c>
      <c r="P46" s="217">
        <v>29</v>
      </c>
      <c r="Q46" s="217">
        <v>31.5</v>
      </c>
      <c r="R46" s="217">
        <v>32.5</v>
      </c>
      <c r="S46" s="217">
        <v>32.5</v>
      </c>
      <c r="T46" s="217">
        <v>24</v>
      </c>
      <c r="U46" s="218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2">
        <v>30.254225916062108</v>
      </c>
    </row>
    <row r="47" spans="1:65">
      <c r="A47" s="29"/>
      <c r="B47" s="19">
        <v>1</v>
      </c>
      <c r="C47" s="9">
        <v>5</v>
      </c>
      <c r="D47" s="217">
        <v>32.6</v>
      </c>
      <c r="E47" s="217">
        <v>37.097507410702761</v>
      </c>
      <c r="F47" s="223">
        <v>114.98269999999999</v>
      </c>
      <c r="G47" s="217">
        <v>29</v>
      </c>
      <c r="H47" s="217">
        <v>28.5</v>
      </c>
      <c r="I47" s="217">
        <v>25.3</v>
      </c>
      <c r="J47" s="217">
        <v>27.50333333333333</v>
      </c>
      <c r="K47" s="217">
        <v>30.800000000000004</v>
      </c>
      <c r="L47" s="217">
        <v>30</v>
      </c>
      <c r="M47" s="223">
        <v>15.5131</v>
      </c>
      <c r="N47" s="217">
        <v>31.7</v>
      </c>
      <c r="O47" s="217">
        <v>28.953094999255992</v>
      </c>
      <c r="P47" s="217">
        <v>29.1</v>
      </c>
      <c r="Q47" s="217">
        <v>31.5</v>
      </c>
      <c r="R47" s="217">
        <v>31.5</v>
      </c>
      <c r="S47" s="217">
        <v>34.200000000000003</v>
      </c>
      <c r="T47" s="217">
        <v>24</v>
      </c>
      <c r="U47" s="218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2">
        <v>17</v>
      </c>
    </row>
    <row r="48" spans="1:65">
      <c r="A48" s="29"/>
      <c r="B48" s="19">
        <v>1</v>
      </c>
      <c r="C48" s="9">
        <v>6</v>
      </c>
      <c r="D48" s="217">
        <v>32</v>
      </c>
      <c r="E48" s="217">
        <v>36.435687937078413</v>
      </c>
      <c r="F48" s="223">
        <v>124.1062</v>
      </c>
      <c r="G48" s="217">
        <v>29</v>
      </c>
      <c r="H48" s="217">
        <v>28.1</v>
      </c>
      <c r="I48" s="217">
        <v>25.1</v>
      </c>
      <c r="J48" s="217">
        <v>27.823333333333334</v>
      </c>
      <c r="K48" s="217">
        <v>30.7</v>
      </c>
      <c r="L48" s="217">
        <v>29</v>
      </c>
      <c r="M48" s="223">
        <v>15.344899999999999</v>
      </c>
      <c r="N48" s="217">
        <v>30.1</v>
      </c>
      <c r="O48" s="217">
        <v>29.608226247395628</v>
      </c>
      <c r="P48" s="217">
        <v>30.2</v>
      </c>
      <c r="Q48" s="217">
        <v>31</v>
      </c>
      <c r="R48" s="217">
        <v>33</v>
      </c>
      <c r="S48" s="217">
        <v>31.5</v>
      </c>
      <c r="T48" s="217">
        <v>26</v>
      </c>
      <c r="U48" s="218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0"/>
    </row>
    <row r="49" spans="1:65">
      <c r="A49" s="29"/>
      <c r="B49" s="20" t="s">
        <v>258</v>
      </c>
      <c r="C49" s="12"/>
      <c r="D49" s="224">
        <v>32.733333333333334</v>
      </c>
      <c r="E49" s="224">
        <v>36.824564246509517</v>
      </c>
      <c r="F49" s="224">
        <v>122.54416666666668</v>
      </c>
      <c r="G49" s="224">
        <v>29.833333333333332</v>
      </c>
      <c r="H49" s="224">
        <v>28.866666666666664</v>
      </c>
      <c r="I49" s="224">
        <v>26.016666666666669</v>
      </c>
      <c r="J49" s="224">
        <v>28.096944444444443</v>
      </c>
      <c r="K49" s="224">
        <v>30.883333333333329</v>
      </c>
      <c r="L49" s="224">
        <v>30</v>
      </c>
      <c r="M49" s="224">
        <v>15.440366666666664</v>
      </c>
      <c r="N49" s="224">
        <v>30.583333333333332</v>
      </c>
      <c r="O49" s="224">
        <v>30.00049116108875</v>
      </c>
      <c r="P49" s="224">
        <v>29.399999999999995</v>
      </c>
      <c r="Q49" s="224">
        <v>31.433333333333334</v>
      </c>
      <c r="R49" s="224">
        <v>32.333333333333336</v>
      </c>
      <c r="S49" s="224">
        <v>32.550000000000004</v>
      </c>
      <c r="T49" s="224">
        <v>24.5</v>
      </c>
      <c r="U49" s="218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0"/>
    </row>
    <row r="50" spans="1:65">
      <c r="A50" s="29"/>
      <c r="B50" s="3" t="s">
        <v>259</v>
      </c>
      <c r="C50" s="28"/>
      <c r="D50" s="217">
        <v>32.75</v>
      </c>
      <c r="E50" s="217">
        <v>36.794118661671462</v>
      </c>
      <c r="F50" s="217">
        <v>119.54445</v>
      </c>
      <c r="G50" s="217">
        <v>30</v>
      </c>
      <c r="H50" s="217">
        <v>28.35</v>
      </c>
      <c r="I50" s="217">
        <v>26.25</v>
      </c>
      <c r="J50" s="217">
        <v>27.888333333333335</v>
      </c>
      <c r="K50" s="217">
        <v>30.950000000000003</v>
      </c>
      <c r="L50" s="217">
        <v>30</v>
      </c>
      <c r="M50" s="217">
        <v>15.472749999999998</v>
      </c>
      <c r="N50" s="217">
        <v>30.25</v>
      </c>
      <c r="O50" s="217">
        <v>29.833910743434352</v>
      </c>
      <c r="P50" s="217">
        <v>29.200000000000003</v>
      </c>
      <c r="Q50" s="217">
        <v>31.5</v>
      </c>
      <c r="R50" s="217">
        <v>32.4</v>
      </c>
      <c r="S50" s="217">
        <v>32.5</v>
      </c>
      <c r="T50" s="217">
        <v>24</v>
      </c>
      <c r="U50" s="218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0"/>
    </row>
    <row r="51" spans="1:65">
      <c r="A51" s="29"/>
      <c r="B51" s="3" t="s">
        <v>260</v>
      </c>
      <c r="C51" s="28"/>
      <c r="D51" s="23">
        <v>0.4802776974487431</v>
      </c>
      <c r="E51" s="23">
        <v>0.66453691804727089</v>
      </c>
      <c r="F51" s="23">
        <v>21.40923324882645</v>
      </c>
      <c r="G51" s="23">
        <v>0.752772652709081</v>
      </c>
      <c r="H51" s="23">
        <v>1.1775681155103794</v>
      </c>
      <c r="I51" s="23">
        <v>0.67354782062349938</v>
      </c>
      <c r="J51" s="23">
        <v>0.63388959489687191</v>
      </c>
      <c r="K51" s="23">
        <v>0.84715209181507989</v>
      </c>
      <c r="L51" s="23">
        <v>0.89442719099991586</v>
      </c>
      <c r="M51" s="23">
        <v>0.14441074290601347</v>
      </c>
      <c r="N51" s="23">
        <v>1.1232393630329507</v>
      </c>
      <c r="O51" s="23">
        <v>0.85853529603480849</v>
      </c>
      <c r="P51" s="23">
        <v>0.52915026221291772</v>
      </c>
      <c r="Q51" s="23">
        <v>0.36696957185394219</v>
      </c>
      <c r="R51" s="23">
        <v>0.49261208538429768</v>
      </c>
      <c r="S51" s="23">
        <v>0.92466210044534825</v>
      </c>
      <c r="T51" s="23">
        <v>1.2247448713915889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86</v>
      </c>
      <c r="C52" s="28"/>
      <c r="D52" s="13">
        <v>1.4672434748943272E-2</v>
      </c>
      <c r="E52" s="13">
        <v>1.8046022584239003E-2</v>
      </c>
      <c r="F52" s="13">
        <v>0.17470626167838627</v>
      </c>
      <c r="G52" s="13">
        <v>2.5232602884103277E-2</v>
      </c>
      <c r="H52" s="13">
        <v>4.0793352731306451E-2</v>
      </c>
      <c r="I52" s="13">
        <v>2.5889089838187034E-2</v>
      </c>
      <c r="J52" s="13">
        <v>2.2560801803564436E-2</v>
      </c>
      <c r="K52" s="13">
        <v>2.7430720727957259E-2</v>
      </c>
      <c r="L52" s="13">
        <v>2.9814239699997195E-2</v>
      </c>
      <c r="M52" s="13">
        <v>9.3528052813521365E-3</v>
      </c>
      <c r="N52" s="13">
        <v>3.6727172633229999E-2</v>
      </c>
      <c r="O52" s="13">
        <v>2.8617374676463508E-2</v>
      </c>
      <c r="P52" s="13">
        <v>1.799830823853462E-2</v>
      </c>
      <c r="Q52" s="13">
        <v>1.1674535689945139E-2</v>
      </c>
      <c r="R52" s="13">
        <v>1.5235425321163844E-2</v>
      </c>
      <c r="S52" s="13">
        <v>2.8407437801700405E-2</v>
      </c>
      <c r="T52" s="13">
        <v>4.9989586587411795E-2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261</v>
      </c>
      <c r="C53" s="28"/>
      <c r="D53" s="13">
        <v>8.1942516861919001E-2</v>
      </c>
      <c r="E53" s="13">
        <v>0.21717092840769681</v>
      </c>
      <c r="F53" s="13">
        <v>3.0504809809596685</v>
      </c>
      <c r="G53" s="13">
        <v>-1.3911860904870177E-2</v>
      </c>
      <c r="H53" s="13">
        <v>-4.5863320160466681E-2</v>
      </c>
      <c r="I53" s="13">
        <v>-0.14006503624162137</v>
      </c>
      <c r="J53" s="13">
        <v>-7.130512866542571E-2</v>
      </c>
      <c r="K53" s="13">
        <v>2.0794034493449853E-2</v>
      </c>
      <c r="L53" s="13">
        <v>-8.4029886194225689E-3</v>
      </c>
      <c r="M53" s="13">
        <v>-0.48964595195710159</v>
      </c>
      <c r="N53" s="13">
        <v>1.0878064379644226E-2</v>
      </c>
      <c r="O53" s="13">
        <v>-8.3867541571654991E-3</v>
      </c>
      <c r="P53" s="13">
        <v>-2.8234928847034269E-2</v>
      </c>
      <c r="Q53" s="13">
        <v>3.8973313035427282E-2</v>
      </c>
      <c r="R53" s="13">
        <v>6.8721223376844609E-2</v>
      </c>
      <c r="S53" s="13">
        <v>7.5882757347926599E-2</v>
      </c>
      <c r="T53" s="13">
        <v>-0.19019577403919508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262</v>
      </c>
      <c r="C54" s="46"/>
      <c r="D54" s="44">
        <v>0.97</v>
      </c>
      <c r="E54" s="44">
        <v>2.42</v>
      </c>
      <c r="F54" s="44">
        <v>32.78</v>
      </c>
      <c r="G54" s="44">
        <v>0.06</v>
      </c>
      <c r="H54" s="44">
        <v>0.4</v>
      </c>
      <c r="I54" s="44">
        <v>1.41</v>
      </c>
      <c r="J54" s="44">
        <v>0.67</v>
      </c>
      <c r="K54" s="44">
        <v>0.31</v>
      </c>
      <c r="L54" s="44">
        <v>0</v>
      </c>
      <c r="M54" s="44">
        <v>5.16</v>
      </c>
      <c r="N54" s="44">
        <v>0.21</v>
      </c>
      <c r="O54" s="44">
        <v>0</v>
      </c>
      <c r="P54" s="44">
        <v>0.21</v>
      </c>
      <c r="Q54" s="44">
        <v>0.51</v>
      </c>
      <c r="R54" s="44">
        <v>0.83</v>
      </c>
      <c r="S54" s="44">
        <v>0.9</v>
      </c>
      <c r="T54" s="44">
        <v>1.95</v>
      </c>
      <c r="U54" s="15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3"/>
    </row>
    <row r="56" spans="1:65" ht="15">
      <c r="B56" s="8" t="s">
        <v>464</v>
      </c>
      <c r="BM56" s="27" t="s">
        <v>66</v>
      </c>
    </row>
    <row r="57" spans="1:65" ht="15">
      <c r="A57" s="24" t="s">
        <v>10</v>
      </c>
      <c r="B57" s="18" t="s">
        <v>110</v>
      </c>
      <c r="C57" s="15" t="s">
        <v>111</v>
      </c>
      <c r="D57" s="16" t="s">
        <v>228</v>
      </c>
      <c r="E57" s="17" t="s">
        <v>228</v>
      </c>
      <c r="F57" s="17" t="s">
        <v>228</v>
      </c>
      <c r="G57" s="17" t="s">
        <v>228</v>
      </c>
      <c r="H57" s="17" t="s">
        <v>228</v>
      </c>
      <c r="I57" s="17" t="s">
        <v>228</v>
      </c>
      <c r="J57" s="17" t="s">
        <v>228</v>
      </c>
      <c r="K57" s="17" t="s">
        <v>228</v>
      </c>
      <c r="L57" s="17" t="s">
        <v>228</v>
      </c>
      <c r="M57" s="17" t="s">
        <v>228</v>
      </c>
      <c r="N57" s="17" t="s">
        <v>228</v>
      </c>
      <c r="O57" s="17" t="s">
        <v>228</v>
      </c>
      <c r="P57" s="17" t="s">
        <v>228</v>
      </c>
      <c r="Q57" s="17" t="s">
        <v>228</v>
      </c>
      <c r="R57" s="17" t="s">
        <v>228</v>
      </c>
      <c r="S57" s="17" t="s">
        <v>228</v>
      </c>
      <c r="T57" s="17" t="s">
        <v>228</v>
      </c>
      <c r="U57" s="17" t="s">
        <v>228</v>
      </c>
      <c r="V57" s="15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229</v>
      </c>
      <c r="C58" s="9" t="s">
        <v>229</v>
      </c>
      <c r="D58" s="151" t="s">
        <v>231</v>
      </c>
      <c r="E58" s="152" t="s">
        <v>232</v>
      </c>
      <c r="F58" s="152" t="s">
        <v>233</v>
      </c>
      <c r="G58" s="152" t="s">
        <v>236</v>
      </c>
      <c r="H58" s="152" t="s">
        <v>237</v>
      </c>
      <c r="I58" s="152" t="s">
        <v>239</v>
      </c>
      <c r="J58" s="152" t="s">
        <v>240</v>
      </c>
      <c r="K58" s="152" t="s">
        <v>241</v>
      </c>
      <c r="L58" s="152" t="s">
        <v>242</v>
      </c>
      <c r="M58" s="152" t="s">
        <v>243</v>
      </c>
      <c r="N58" s="152" t="s">
        <v>244</v>
      </c>
      <c r="O58" s="152" t="s">
        <v>245</v>
      </c>
      <c r="P58" s="152" t="s">
        <v>246</v>
      </c>
      <c r="Q58" s="152" t="s">
        <v>247</v>
      </c>
      <c r="R58" s="152" t="s">
        <v>248</v>
      </c>
      <c r="S58" s="152" t="s">
        <v>249</v>
      </c>
      <c r="T58" s="152" t="s">
        <v>250</v>
      </c>
      <c r="U58" s="152" t="s">
        <v>251</v>
      </c>
      <c r="V58" s="15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289</v>
      </c>
      <c r="E59" s="11" t="s">
        <v>114</v>
      </c>
      <c r="F59" s="11" t="s">
        <v>289</v>
      </c>
      <c r="G59" s="11" t="s">
        <v>114</v>
      </c>
      <c r="H59" s="11" t="s">
        <v>289</v>
      </c>
      <c r="I59" s="11" t="s">
        <v>290</v>
      </c>
      <c r="J59" s="11" t="s">
        <v>289</v>
      </c>
      <c r="K59" s="11" t="s">
        <v>114</v>
      </c>
      <c r="L59" s="11" t="s">
        <v>290</v>
      </c>
      <c r="M59" s="11" t="s">
        <v>289</v>
      </c>
      <c r="N59" s="11" t="s">
        <v>290</v>
      </c>
      <c r="O59" s="11" t="s">
        <v>290</v>
      </c>
      <c r="P59" s="11" t="s">
        <v>114</v>
      </c>
      <c r="Q59" s="11" t="s">
        <v>290</v>
      </c>
      <c r="R59" s="11" t="s">
        <v>290</v>
      </c>
      <c r="S59" s="11" t="s">
        <v>290</v>
      </c>
      <c r="T59" s="11" t="s">
        <v>290</v>
      </c>
      <c r="U59" s="11" t="s">
        <v>114</v>
      </c>
      <c r="V59" s="15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15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06">
        <v>345.3</v>
      </c>
      <c r="E61" s="206">
        <v>335.91800000000001</v>
      </c>
      <c r="F61" s="206">
        <v>332.3217798905622</v>
      </c>
      <c r="G61" s="206">
        <v>325.97609999999997</v>
      </c>
      <c r="H61" s="206">
        <v>328</v>
      </c>
      <c r="I61" s="237">
        <v>293</v>
      </c>
      <c r="J61" s="206">
        <v>344</v>
      </c>
      <c r="K61" s="206">
        <v>350</v>
      </c>
      <c r="L61" s="206">
        <v>330</v>
      </c>
      <c r="M61" s="207">
        <v>221</v>
      </c>
      <c r="N61" s="206">
        <v>318.58620000000002</v>
      </c>
      <c r="O61" s="206">
        <v>350</v>
      </c>
      <c r="P61" s="206">
        <v>341.36167529115437</v>
      </c>
      <c r="Q61" s="206">
        <v>336</v>
      </c>
      <c r="R61" s="206">
        <v>340</v>
      </c>
      <c r="S61" s="206">
        <v>360</v>
      </c>
      <c r="T61" s="206">
        <v>330</v>
      </c>
      <c r="U61" s="206">
        <v>368</v>
      </c>
      <c r="V61" s="208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29"/>
      <c r="B62" s="19">
        <v>1</v>
      </c>
      <c r="C62" s="9">
        <v>2</v>
      </c>
      <c r="D62" s="212">
        <v>352.4</v>
      </c>
      <c r="E62" s="212">
        <v>340.60399999999998</v>
      </c>
      <c r="F62" s="212">
        <v>323.05743616490656</v>
      </c>
      <c r="G62" s="212">
        <v>324.84269999999998</v>
      </c>
      <c r="H62" s="212">
        <v>332</v>
      </c>
      <c r="I62" s="212">
        <v>324</v>
      </c>
      <c r="J62" s="212">
        <v>346</v>
      </c>
      <c r="K62" s="212">
        <v>349</v>
      </c>
      <c r="L62" s="212">
        <v>330</v>
      </c>
      <c r="M62" s="214">
        <v>356</v>
      </c>
      <c r="N62" s="212">
        <v>318.77179999999998</v>
      </c>
      <c r="O62" s="212">
        <v>340</v>
      </c>
      <c r="P62" s="212">
        <v>340.71763850583039</v>
      </c>
      <c r="Q62" s="212">
        <v>332</v>
      </c>
      <c r="R62" s="212">
        <v>340</v>
      </c>
      <c r="S62" s="212">
        <v>340</v>
      </c>
      <c r="T62" s="212">
        <v>320</v>
      </c>
      <c r="U62" s="212">
        <v>344</v>
      </c>
      <c r="V62" s="208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23</v>
      </c>
    </row>
    <row r="63" spans="1:65">
      <c r="A63" s="29"/>
      <c r="B63" s="19">
        <v>1</v>
      </c>
      <c r="C63" s="9">
        <v>3</v>
      </c>
      <c r="D63" s="212">
        <v>351</v>
      </c>
      <c r="E63" s="212">
        <v>336.69900000000001</v>
      </c>
      <c r="F63" s="212">
        <v>327.43078595907707</v>
      </c>
      <c r="G63" s="212">
        <v>318.36849999999998</v>
      </c>
      <c r="H63" s="212">
        <v>328</v>
      </c>
      <c r="I63" s="212">
        <v>336</v>
      </c>
      <c r="J63" s="212">
        <v>345</v>
      </c>
      <c r="K63" s="212">
        <v>348</v>
      </c>
      <c r="L63" s="212">
        <v>330</v>
      </c>
      <c r="M63" s="213">
        <v>229</v>
      </c>
      <c r="N63" s="212">
        <v>318.73079999999999</v>
      </c>
      <c r="O63" s="212">
        <v>340</v>
      </c>
      <c r="P63" s="212">
        <v>334.64733563800792</v>
      </c>
      <c r="Q63" s="212">
        <v>324</v>
      </c>
      <c r="R63" s="212">
        <v>340</v>
      </c>
      <c r="S63" s="212">
        <v>350</v>
      </c>
      <c r="T63" s="212">
        <v>330</v>
      </c>
      <c r="U63" s="212">
        <v>357</v>
      </c>
      <c r="V63" s="208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29"/>
      <c r="B64" s="19">
        <v>1</v>
      </c>
      <c r="C64" s="9">
        <v>4</v>
      </c>
      <c r="D64" s="212">
        <v>345.4</v>
      </c>
      <c r="E64" s="212">
        <v>340.21900000000005</v>
      </c>
      <c r="F64" s="212">
        <v>327.93084585351596</v>
      </c>
      <c r="G64" s="212">
        <v>323.29050000000001</v>
      </c>
      <c r="H64" s="212">
        <v>334</v>
      </c>
      <c r="I64" s="212">
        <v>329</v>
      </c>
      <c r="J64" s="212">
        <v>349</v>
      </c>
      <c r="K64" s="212">
        <v>343</v>
      </c>
      <c r="L64" s="212">
        <v>330</v>
      </c>
      <c r="M64" s="213">
        <v>221</v>
      </c>
      <c r="N64" s="212">
        <v>319.43700000000001</v>
      </c>
      <c r="O64" s="212">
        <v>350</v>
      </c>
      <c r="P64" s="212">
        <v>334.26419107989187</v>
      </c>
      <c r="Q64" s="212">
        <v>329</v>
      </c>
      <c r="R64" s="212">
        <v>340</v>
      </c>
      <c r="S64" s="212">
        <v>350</v>
      </c>
      <c r="T64" s="212">
        <v>320</v>
      </c>
      <c r="U64" s="212">
        <v>364</v>
      </c>
      <c r="V64" s="208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336.48534327444622</v>
      </c>
    </row>
    <row r="65" spans="1:65">
      <c r="A65" s="29"/>
      <c r="B65" s="19">
        <v>1</v>
      </c>
      <c r="C65" s="9">
        <v>5</v>
      </c>
      <c r="D65" s="212">
        <v>344.3</v>
      </c>
      <c r="E65" s="212">
        <v>337.15000000000003</v>
      </c>
      <c r="F65" s="212">
        <v>323.18370635814222</v>
      </c>
      <c r="G65" s="212">
        <v>323.92430000000002</v>
      </c>
      <c r="H65" s="212">
        <v>330</v>
      </c>
      <c r="I65" s="212">
        <v>348</v>
      </c>
      <c r="J65" s="212">
        <v>343</v>
      </c>
      <c r="K65" s="212">
        <v>342</v>
      </c>
      <c r="L65" s="212">
        <v>330</v>
      </c>
      <c r="M65" s="213">
        <v>218</v>
      </c>
      <c r="N65" s="212">
        <v>318.99250000000001</v>
      </c>
      <c r="O65" s="212">
        <v>340</v>
      </c>
      <c r="P65" s="212">
        <v>331.11040440675714</v>
      </c>
      <c r="Q65" s="212">
        <v>327</v>
      </c>
      <c r="R65" s="212">
        <v>350</v>
      </c>
      <c r="S65" s="212">
        <v>350</v>
      </c>
      <c r="T65" s="212">
        <v>330</v>
      </c>
      <c r="U65" s="212">
        <v>357</v>
      </c>
      <c r="V65" s="208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18</v>
      </c>
    </row>
    <row r="66" spans="1:65">
      <c r="A66" s="29"/>
      <c r="B66" s="19">
        <v>1</v>
      </c>
      <c r="C66" s="9">
        <v>6</v>
      </c>
      <c r="D66" s="212">
        <v>346.4</v>
      </c>
      <c r="E66" s="212">
        <v>338.39300000000003</v>
      </c>
      <c r="F66" s="212">
        <v>330.0243453875338</v>
      </c>
      <c r="G66" s="212">
        <v>319.02980000000002</v>
      </c>
      <c r="H66" s="212">
        <v>328</v>
      </c>
      <c r="I66" s="212">
        <v>326</v>
      </c>
      <c r="J66" s="212">
        <v>345</v>
      </c>
      <c r="K66" s="212">
        <v>351</v>
      </c>
      <c r="L66" s="212">
        <v>330</v>
      </c>
      <c r="M66" s="213">
        <v>223</v>
      </c>
      <c r="N66" s="212">
        <v>318.5299</v>
      </c>
      <c r="O66" s="212">
        <v>330</v>
      </c>
      <c r="P66" s="212">
        <v>336.59176945813078</v>
      </c>
      <c r="Q66" s="212">
        <v>335</v>
      </c>
      <c r="R66" s="212">
        <v>340</v>
      </c>
      <c r="S66" s="212">
        <v>340</v>
      </c>
      <c r="T66" s="212">
        <v>320</v>
      </c>
      <c r="U66" s="212">
        <v>353</v>
      </c>
      <c r="V66" s="208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5"/>
    </row>
    <row r="67" spans="1:65">
      <c r="A67" s="29"/>
      <c r="B67" s="20" t="s">
        <v>258</v>
      </c>
      <c r="C67" s="12"/>
      <c r="D67" s="216">
        <v>347.46666666666664</v>
      </c>
      <c r="E67" s="216">
        <v>338.16383333333334</v>
      </c>
      <c r="F67" s="216">
        <v>327.32481660228967</v>
      </c>
      <c r="G67" s="216">
        <v>322.57198333333338</v>
      </c>
      <c r="H67" s="216">
        <v>330</v>
      </c>
      <c r="I67" s="216">
        <v>326</v>
      </c>
      <c r="J67" s="216">
        <v>345.33333333333331</v>
      </c>
      <c r="K67" s="216">
        <v>347.16666666666669</v>
      </c>
      <c r="L67" s="216">
        <v>330</v>
      </c>
      <c r="M67" s="216">
        <v>244.66666666666666</v>
      </c>
      <c r="N67" s="216">
        <v>318.84136666666666</v>
      </c>
      <c r="O67" s="216">
        <v>341.66666666666669</v>
      </c>
      <c r="P67" s="216">
        <v>336.44883572996207</v>
      </c>
      <c r="Q67" s="216">
        <v>330.5</v>
      </c>
      <c r="R67" s="216">
        <v>341.66666666666669</v>
      </c>
      <c r="S67" s="216">
        <v>348.33333333333331</v>
      </c>
      <c r="T67" s="216">
        <v>325</v>
      </c>
      <c r="U67" s="216">
        <v>357.16666666666669</v>
      </c>
      <c r="V67" s="208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5"/>
    </row>
    <row r="68" spans="1:65">
      <c r="A68" s="29"/>
      <c r="B68" s="3" t="s">
        <v>259</v>
      </c>
      <c r="C68" s="28"/>
      <c r="D68" s="212">
        <v>345.9</v>
      </c>
      <c r="E68" s="212">
        <v>337.77150000000006</v>
      </c>
      <c r="F68" s="212">
        <v>327.68081590629652</v>
      </c>
      <c r="G68" s="212">
        <v>323.60739999999998</v>
      </c>
      <c r="H68" s="212">
        <v>329</v>
      </c>
      <c r="I68" s="212">
        <v>327.5</v>
      </c>
      <c r="J68" s="212">
        <v>345</v>
      </c>
      <c r="K68" s="212">
        <v>348.5</v>
      </c>
      <c r="L68" s="212">
        <v>330</v>
      </c>
      <c r="M68" s="212">
        <v>222</v>
      </c>
      <c r="N68" s="212">
        <v>318.75130000000001</v>
      </c>
      <c r="O68" s="212">
        <v>340</v>
      </c>
      <c r="P68" s="212">
        <v>335.61955254806935</v>
      </c>
      <c r="Q68" s="212">
        <v>330.5</v>
      </c>
      <c r="R68" s="212">
        <v>340</v>
      </c>
      <c r="S68" s="212">
        <v>350</v>
      </c>
      <c r="T68" s="212">
        <v>325</v>
      </c>
      <c r="U68" s="212">
        <v>357</v>
      </c>
      <c r="V68" s="208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5"/>
    </row>
    <row r="69" spans="1:65">
      <c r="A69" s="29"/>
      <c r="B69" s="3" t="s">
        <v>260</v>
      </c>
      <c r="C69" s="28"/>
      <c r="D69" s="212">
        <v>3.3750061728338552</v>
      </c>
      <c r="E69" s="212">
        <v>1.9208333000723072</v>
      </c>
      <c r="F69" s="212">
        <v>3.6876802620663272</v>
      </c>
      <c r="G69" s="212">
        <v>3.1402396700995006</v>
      </c>
      <c r="H69" s="212">
        <v>2.5298221281347035</v>
      </c>
      <c r="I69" s="212">
        <v>18.363006289820849</v>
      </c>
      <c r="J69" s="212">
        <v>2.0655911179772892</v>
      </c>
      <c r="K69" s="212">
        <v>3.7638632635454048</v>
      </c>
      <c r="L69" s="212">
        <v>0</v>
      </c>
      <c r="M69" s="212">
        <v>54.665040626223472</v>
      </c>
      <c r="N69" s="212">
        <v>0.33370836769051682</v>
      </c>
      <c r="O69" s="212">
        <v>7.5277265270908096</v>
      </c>
      <c r="P69" s="212">
        <v>3.9723047104896709</v>
      </c>
      <c r="Q69" s="212">
        <v>4.6797435827190359</v>
      </c>
      <c r="R69" s="212">
        <v>4.0824829046386295</v>
      </c>
      <c r="S69" s="212">
        <v>7.5277265270908087</v>
      </c>
      <c r="T69" s="212">
        <v>5.4772255750516612</v>
      </c>
      <c r="U69" s="212">
        <v>8.424171571535485</v>
      </c>
      <c r="V69" s="208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5"/>
    </row>
    <row r="70" spans="1:65">
      <c r="A70" s="29"/>
      <c r="B70" s="3" t="s">
        <v>86</v>
      </c>
      <c r="C70" s="28"/>
      <c r="D70" s="13">
        <v>9.7131796992532288E-3</v>
      </c>
      <c r="E70" s="13">
        <v>5.6801854921573235E-3</v>
      </c>
      <c r="F70" s="13">
        <v>1.1266118775671626E-2</v>
      </c>
      <c r="G70" s="13">
        <v>9.7350043784010173E-3</v>
      </c>
      <c r="H70" s="13">
        <v>7.6661276610142529E-3</v>
      </c>
      <c r="I70" s="13">
        <v>5.6328240152824692E-2</v>
      </c>
      <c r="J70" s="13">
        <v>5.9814414613241973E-3</v>
      </c>
      <c r="K70" s="13">
        <v>1.0841660864749124E-2</v>
      </c>
      <c r="L70" s="13">
        <v>0</v>
      </c>
      <c r="M70" s="13">
        <v>0.22342659656494609</v>
      </c>
      <c r="N70" s="13">
        <v>1.0466282063060935E-3</v>
      </c>
      <c r="O70" s="13">
        <v>2.2032370323192611E-2</v>
      </c>
      <c r="P70" s="13">
        <v>1.1806563996190764E-2</v>
      </c>
      <c r="Q70" s="13">
        <v>1.415958723969451E-2</v>
      </c>
      <c r="R70" s="13">
        <v>1.1948730452600866E-2</v>
      </c>
      <c r="S70" s="13">
        <v>2.161069816389706E-2</v>
      </c>
      <c r="T70" s="13">
        <v>1.6853001769389728E-2</v>
      </c>
      <c r="U70" s="13">
        <v>2.3586107993099816E-2</v>
      </c>
      <c r="V70" s="15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261</v>
      </c>
      <c r="C71" s="28"/>
      <c r="D71" s="13">
        <v>3.2635369152657967E-2</v>
      </c>
      <c r="E71" s="13">
        <v>4.9883006568820498E-3</v>
      </c>
      <c r="F71" s="13">
        <v>-2.7224147664241638E-2</v>
      </c>
      <c r="G71" s="13">
        <v>-4.1349081673862864E-2</v>
      </c>
      <c r="H71" s="13">
        <v>-1.9273776418714972E-2</v>
      </c>
      <c r="I71" s="13">
        <v>-3.1161367007578988E-2</v>
      </c>
      <c r="J71" s="13">
        <v>2.6295320838597203E-2</v>
      </c>
      <c r="K71" s="13">
        <v>3.1743799858493293E-2</v>
      </c>
      <c r="L71" s="13">
        <v>-1.9273776418714972E-2</v>
      </c>
      <c r="M71" s="13">
        <v>-0.27287570898114832</v>
      </c>
      <c r="N71" s="13">
        <v>-5.2436092568194481E-2</v>
      </c>
      <c r="O71" s="13">
        <v>1.5398362798805243E-2</v>
      </c>
      <c r="P71" s="13">
        <v>-1.0849668555812375E-4</v>
      </c>
      <c r="Q71" s="13">
        <v>-1.7787827595106886E-2</v>
      </c>
      <c r="R71" s="13">
        <v>1.5398362798805243E-2</v>
      </c>
      <c r="S71" s="13">
        <v>3.5211013780245271E-2</v>
      </c>
      <c r="T71" s="13">
        <v>-3.4133264654795048E-2</v>
      </c>
      <c r="U71" s="13">
        <v>6.1462776330653446E-2</v>
      </c>
      <c r="V71" s="15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262</v>
      </c>
      <c r="C72" s="46"/>
      <c r="D72" s="44">
        <v>1.1299999999999999</v>
      </c>
      <c r="E72" s="44">
        <v>0.38</v>
      </c>
      <c r="F72" s="44">
        <v>0.5</v>
      </c>
      <c r="G72" s="44">
        <v>0.88</v>
      </c>
      <c r="H72" s="44">
        <v>0.28000000000000003</v>
      </c>
      <c r="I72" s="44">
        <v>0.6</v>
      </c>
      <c r="J72" s="44">
        <v>0.96</v>
      </c>
      <c r="K72" s="44">
        <v>1.1100000000000001</v>
      </c>
      <c r="L72" s="44">
        <v>0.28000000000000003</v>
      </c>
      <c r="M72" s="44">
        <v>7.19</v>
      </c>
      <c r="N72" s="44">
        <v>1.18</v>
      </c>
      <c r="O72" s="44">
        <v>0.66</v>
      </c>
      <c r="P72" s="44">
        <v>0.24</v>
      </c>
      <c r="Q72" s="44">
        <v>0.24</v>
      </c>
      <c r="R72" s="44">
        <v>0.66</v>
      </c>
      <c r="S72" s="44">
        <v>1.2</v>
      </c>
      <c r="T72" s="44">
        <v>0.69</v>
      </c>
      <c r="U72" s="44">
        <v>1.92</v>
      </c>
      <c r="V72" s="15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BM73" s="53"/>
    </row>
    <row r="74" spans="1:65" ht="15">
      <c r="B74" s="8" t="s">
        <v>465</v>
      </c>
      <c r="BM74" s="27" t="s">
        <v>66</v>
      </c>
    </row>
    <row r="75" spans="1:65" ht="15">
      <c r="A75" s="24" t="s">
        <v>13</v>
      </c>
      <c r="B75" s="18" t="s">
        <v>110</v>
      </c>
      <c r="C75" s="15" t="s">
        <v>111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5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229</v>
      </c>
      <c r="C76" s="9" t="s">
        <v>229</v>
      </c>
      <c r="D76" s="151" t="s">
        <v>231</v>
      </c>
      <c r="E76" s="152" t="s">
        <v>233</v>
      </c>
      <c r="F76" s="152" t="s">
        <v>236</v>
      </c>
      <c r="G76" s="152" t="s">
        <v>237</v>
      </c>
      <c r="H76" s="152" t="s">
        <v>239</v>
      </c>
      <c r="I76" s="152" t="s">
        <v>240</v>
      </c>
      <c r="J76" s="152" t="s">
        <v>241</v>
      </c>
      <c r="K76" s="152" t="s">
        <v>242</v>
      </c>
      <c r="L76" s="152" t="s">
        <v>243</v>
      </c>
      <c r="M76" s="152" t="s">
        <v>244</v>
      </c>
      <c r="N76" s="152" t="s">
        <v>245</v>
      </c>
      <c r="O76" s="152" t="s">
        <v>246</v>
      </c>
      <c r="P76" s="152" t="s">
        <v>247</v>
      </c>
      <c r="Q76" s="152" t="s">
        <v>248</v>
      </c>
      <c r="R76" s="152" t="s">
        <v>249</v>
      </c>
      <c r="S76" s="152" t="s">
        <v>250</v>
      </c>
      <c r="T76" s="152" t="s">
        <v>251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289</v>
      </c>
      <c r="E77" s="11" t="s">
        <v>289</v>
      </c>
      <c r="F77" s="11" t="s">
        <v>114</v>
      </c>
      <c r="G77" s="11" t="s">
        <v>289</v>
      </c>
      <c r="H77" s="11" t="s">
        <v>290</v>
      </c>
      <c r="I77" s="11" t="s">
        <v>289</v>
      </c>
      <c r="J77" s="11" t="s">
        <v>114</v>
      </c>
      <c r="K77" s="11" t="s">
        <v>290</v>
      </c>
      <c r="L77" s="11" t="s">
        <v>289</v>
      </c>
      <c r="M77" s="11" t="s">
        <v>290</v>
      </c>
      <c r="N77" s="11" t="s">
        <v>290</v>
      </c>
      <c r="O77" s="11" t="s">
        <v>114</v>
      </c>
      <c r="P77" s="11" t="s">
        <v>290</v>
      </c>
      <c r="Q77" s="11" t="s">
        <v>290</v>
      </c>
      <c r="R77" s="11" t="s">
        <v>290</v>
      </c>
      <c r="S77" s="11" t="s">
        <v>290</v>
      </c>
      <c r="T77" s="11" t="s">
        <v>289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1.52</v>
      </c>
      <c r="E79" s="21">
        <v>1.582299671018025</v>
      </c>
      <c r="F79" s="147">
        <v>1.1695</v>
      </c>
      <c r="G79" s="147">
        <v>1.4</v>
      </c>
      <c r="H79" s="147">
        <v>1.8</v>
      </c>
      <c r="I79" s="21">
        <v>1.54</v>
      </c>
      <c r="J79" s="147" t="s">
        <v>104</v>
      </c>
      <c r="K79" s="21">
        <v>1.5</v>
      </c>
      <c r="L79" s="147">
        <v>2</v>
      </c>
      <c r="M79" s="147">
        <v>1.2640269</v>
      </c>
      <c r="N79" s="21">
        <v>1.55</v>
      </c>
      <c r="O79" s="21">
        <v>1.5103239654422191</v>
      </c>
      <c r="P79" s="21">
        <v>1.5</v>
      </c>
      <c r="Q79" s="21">
        <v>1.48</v>
      </c>
      <c r="R79" s="21">
        <v>1.58</v>
      </c>
      <c r="S79" s="147">
        <v>1.44</v>
      </c>
      <c r="T79" s="147">
        <v>1.65</v>
      </c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1.51</v>
      </c>
      <c r="E80" s="11">
        <v>1.5543725982816801</v>
      </c>
      <c r="F80" s="148">
        <v>1.1865000000000001</v>
      </c>
      <c r="G80" s="148">
        <v>1.4</v>
      </c>
      <c r="H80" s="148">
        <v>1.5</v>
      </c>
      <c r="I80" s="11">
        <v>1.53</v>
      </c>
      <c r="J80" s="148" t="s">
        <v>104</v>
      </c>
      <c r="K80" s="11">
        <v>1.48</v>
      </c>
      <c r="L80" s="148">
        <v>2</v>
      </c>
      <c r="M80" s="148">
        <v>1.2524670000000002</v>
      </c>
      <c r="N80" s="11">
        <v>1.52</v>
      </c>
      <c r="O80" s="11">
        <v>1.5854262554570095</v>
      </c>
      <c r="P80" s="11">
        <v>1.6</v>
      </c>
      <c r="Q80" s="11">
        <v>1.52</v>
      </c>
      <c r="R80" s="11">
        <v>1.48</v>
      </c>
      <c r="S80" s="148">
        <v>1.42</v>
      </c>
      <c r="T80" s="148">
        <v>1.61</v>
      </c>
      <c r="U80" s="15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24</v>
      </c>
    </row>
    <row r="81" spans="1:65">
      <c r="A81" s="29"/>
      <c r="B81" s="19">
        <v>1</v>
      </c>
      <c r="C81" s="9">
        <v>3</v>
      </c>
      <c r="D81" s="11">
        <v>1.52</v>
      </c>
      <c r="E81" s="11">
        <v>1.5087622572794701</v>
      </c>
      <c r="F81" s="149">
        <v>1.08</v>
      </c>
      <c r="G81" s="148">
        <v>1.4</v>
      </c>
      <c r="H81" s="148">
        <v>1.5</v>
      </c>
      <c r="I81" s="11">
        <v>1.52</v>
      </c>
      <c r="J81" s="148" t="s">
        <v>104</v>
      </c>
      <c r="K81" s="11">
        <v>1.48</v>
      </c>
      <c r="L81" s="148">
        <v>2</v>
      </c>
      <c r="M81" s="148">
        <v>1.2766451000000001</v>
      </c>
      <c r="N81" s="11">
        <v>1.53</v>
      </c>
      <c r="O81" s="11">
        <v>1.5357792306137876</v>
      </c>
      <c r="P81" s="11">
        <v>1.5</v>
      </c>
      <c r="Q81" s="11">
        <v>1.5</v>
      </c>
      <c r="R81" s="11">
        <v>1.52</v>
      </c>
      <c r="S81" s="148">
        <v>1.43</v>
      </c>
      <c r="T81" s="148">
        <v>1.73</v>
      </c>
      <c r="U81" s="15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1.54</v>
      </c>
      <c r="E82" s="11">
        <v>1.5424917044246151</v>
      </c>
      <c r="F82" s="148">
        <v>1.1793</v>
      </c>
      <c r="G82" s="148">
        <v>1.4</v>
      </c>
      <c r="H82" s="148">
        <v>1.5</v>
      </c>
      <c r="I82" s="149">
        <v>1.58</v>
      </c>
      <c r="J82" s="148" t="s">
        <v>104</v>
      </c>
      <c r="K82" s="11">
        <v>1.48</v>
      </c>
      <c r="L82" s="148">
        <v>2</v>
      </c>
      <c r="M82" s="148">
        <v>1.1962444999999999</v>
      </c>
      <c r="N82" s="11">
        <v>1.55</v>
      </c>
      <c r="O82" s="11">
        <v>1.5930125037086653</v>
      </c>
      <c r="P82" s="11">
        <v>1.5</v>
      </c>
      <c r="Q82" s="11">
        <v>1.54</v>
      </c>
      <c r="R82" s="11">
        <v>1.51</v>
      </c>
      <c r="S82" s="148">
        <v>1.4</v>
      </c>
      <c r="T82" s="148">
        <v>1.83</v>
      </c>
      <c r="U82" s="15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1.5177942609390549</v>
      </c>
    </row>
    <row r="83" spans="1:65">
      <c r="A83" s="29"/>
      <c r="B83" s="19">
        <v>1</v>
      </c>
      <c r="C83" s="9">
        <v>5</v>
      </c>
      <c r="D83" s="11">
        <v>1.5</v>
      </c>
      <c r="E83" s="11">
        <v>1.52248000771256</v>
      </c>
      <c r="F83" s="148">
        <v>1.1669</v>
      </c>
      <c r="G83" s="148">
        <v>1.4</v>
      </c>
      <c r="H83" s="148">
        <v>1.5</v>
      </c>
      <c r="I83" s="11">
        <v>1.52</v>
      </c>
      <c r="J83" s="148" t="s">
        <v>104</v>
      </c>
      <c r="K83" s="11">
        <v>1.48</v>
      </c>
      <c r="L83" s="148">
        <v>1</v>
      </c>
      <c r="M83" s="148">
        <v>1.2151672999999998</v>
      </c>
      <c r="N83" s="11">
        <v>1.51</v>
      </c>
      <c r="O83" s="11">
        <v>1.4554076752329108</v>
      </c>
      <c r="P83" s="11">
        <v>1.5</v>
      </c>
      <c r="Q83" s="11">
        <v>1.5</v>
      </c>
      <c r="R83" s="11">
        <v>1.51</v>
      </c>
      <c r="S83" s="148">
        <v>1.41</v>
      </c>
      <c r="T83" s="148">
        <v>1.57</v>
      </c>
      <c r="U83" s="15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19</v>
      </c>
    </row>
    <row r="84" spans="1:65">
      <c r="A84" s="29"/>
      <c r="B84" s="19">
        <v>1</v>
      </c>
      <c r="C84" s="9">
        <v>6</v>
      </c>
      <c r="D84" s="11">
        <v>1.5</v>
      </c>
      <c r="E84" s="11">
        <v>1.5699021607917349</v>
      </c>
      <c r="F84" s="148">
        <v>1.1324000000000001</v>
      </c>
      <c r="G84" s="148">
        <v>1.4</v>
      </c>
      <c r="H84" s="148">
        <v>1.4</v>
      </c>
      <c r="I84" s="11">
        <v>1.53</v>
      </c>
      <c r="J84" s="148" t="s">
        <v>104</v>
      </c>
      <c r="K84" s="11">
        <v>1.46</v>
      </c>
      <c r="L84" s="148">
        <v>2</v>
      </c>
      <c r="M84" s="148">
        <v>1.288778</v>
      </c>
      <c r="N84" s="11">
        <v>1.52</v>
      </c>
      <c r="O84" s="11">
        <v>1.472632060746299</v>
      </c>
      <c r="P84" s="11">
        <v>1.5</v>
      </c>
      <c r="Q84" s="11">
        <v>1.5</v>
      </c>
      <c r="R84" s="11">
        <v>1.47</v>
      </c>
      <c r="S84" s="148">
        <v>1.39</v>
      </c>
      <c r="T84" s="148">
        <v>1.66</v>
      </c>
      <c r="U84" s="15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9"/>
      <c r="B85" s="20" t="s">
        <v>258</v>
      </c>
      <c r="C85" s="12"/>
      <c r="D85" s="22">
        <v>1.5149999999999999</v>
      </c>
      <c r="E85" s="22">
        <v>1.5467180665846809</v>
      </c>
      <c r="F85" s="22">
        <v>1.1524333333333334</v>
      </c>
      <c r="G85" s="22">
        <v>1.4000000000000001</v>
      </c>
      <c r="H85" s="22">
        <v>1.5333333333333332</v>
      </c>
      <c r="I85" s="22">
        <v>1.5366666666666664</v>
      </c>
      <c r="J85" s="22" t="s">
        <v>651</v>
      </c>
      <c r="K85" s="22">
        <v>1.4799999999999998</v>
      </c>
      <c r="L85" s="22">
        <v>1.8333333333333333</v>
      </c>
      <c r="M85" s="22">
        <v>1.2488881333333335</v>
      </c>
      <c r="N85" s="22">
        <v>1.53</v>
      </c>
      <c r="O85" s="22">
        <v>1.5254302818668153</v>
      </c>
      <c r="P85" s="22">
        <v>1.5166666666666666</v>
      </c>
      <c r="Q85" s="22">
        <v>1.5066666666666666</v>
      </c>
      <c r="R85" s="22">
        <v>1.5116666666666667</v>
      </c>
      <c r="S85" s="22">
        <v>1.415</v>
      </c>
      <c r="T85" s="22">
        <v>1.675</v>
      </c>
      <c r="U85" s="15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9"/>
      <c r="B86" s="3" t="s">
        <v>259</v>
      </c>
      <c r="C86" s="28"/>
      <c r="D86" s="11">
        <v>1.5150000000000001</v>
      </c>
      <c r="E86" s="11">
        <v>1.5484321513531476</v>
      </c>
      <c r="F86" s="11">
        <v>1.1682000000000001</v>
      </c>
      <c r="G86" s="11">
        <v>1.4</v>
      </c>
      <c r="H86" s="11">
        <v>1.5</v>
      </c>
      <c r="I86" s="11">
        <v>1.53</v>
      </c>
      <c r="J86" s="11" t="s">
        <v>651</v>
      </c>
      <c r="K86" s="11">
        <v>1.48</v>
      </c>
      <c r="L86" s="11">
        <v>2</v>
      </c>
      <c r="M86" s="11">
        <v>1.2582469500000002</v>
      </c>
      <c r="N86" s="11">
        <v>1.5249999999999999</v>
      </c>
      <c r="O86" s="11">
        <v>1.5230515980280033</v>
      </c>
      <c r="P86" s="11">
        <v>1.5</v>
      </c>
      <c r="Q86" s="11">
        <v>1.5</v>
      </c>
      <c r="R86" s="11">
        <v>1.51</v>
      </c>
      <c r="S86" s="11">
        <v>1.415</v>
      </c>
      <c r="T86" s="11">
        <v>1.6549999999999998</v>
      </c>
      <c r="U86" s="15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9"/>
      <c r="B87" s="3" t="s">
        <v>260</v>
      </c>
      <c r="C87" s="28"/>
      <c r="D87" s="23">
        <v>1.5165750888103116E-2</v>
      </c>
      <c r="E87" s="23">
        <v>2.7957588410887153E-2</v>
      </c>
      <c r="F87" s="23">
        <v>4.0077009203116264E-2</v>
      </c>
      <c r="G87" s="23">
        <v>2.4323767777952469E-16</v>
      </c>
      <c r="H87" s="23">
        <v>0.13662601021279466</v>
      </c>
      <c r="I87" s="23">
        <v>2.2509257354845533E-2</v>
      </c>
      <c r="J87" s="23" t="s">
        <v>651</v>
      </c>
      <c r="K87" s="23">
        <v>1.2649110640673528E-2</v>
      </c>
      <c r="L87" s="23">
        <v>0.40824829046386274</v>
      </c>
      <c r="M87" s="23">
        <v>3.6089023082520134E-2</v>
      </c>
      <c r="N87" s="23">
        <v>1.6733200530681527E-2</v>
      </c>
      <c r="O87" s="23">
        <v>5.6908685954784183E-2</v>
      </c>
      <c r="P87" s="23">
        <v>4.0824829046386339E-2</v>
      </c>
      <c r="Q87" s="23">
        <v>2.0655911179772911E-2</v>
      </c>
      <c r="R87" s="23">
        <v>3.8686776379877781E-2</v>
      </c>
      <c r="S87" s="23">
        <v>1.8708286933869726E-2</v>
      </c>
      <c r="T87" s="23">
        <v>9.2897793299948725E-2</v>
      </c>
      <c r="U87" s="231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54"/>
    </row>
    <row r="88" spans="1:65">
      <c r="A88" s="29"/>
      <c r="B88" s="3" t="s">
        <v>86</v>
      </c>
      <c r="C88" s="28"/>
      <c r="D88" s="13">
        <v>1.0010396625810639E-2</v>
      </c>
      <c r="E88" s="13">
        <v>1.8075426294476862E-2</v>
      </c>
      <c r="F88" s="13">
        <v>3.4775989242862577E-2</v>
      </c>
      <c r="G88" s="13">
        <v>1.7374119841394619E-16</v>
      </c>
      <c r="H88" s="13">
        <v>8.9103919703996531E-2</v>
      </c>
      <c r="I88" s="13">
        <v>1.4648106738511196E-2</v>
      </c>
      <c r="J88" s="13" t="s">
        <v>651</v>
      </c>
      <c r="K88" s="13">
        <v>8.5466963788334658E-3</v>
      </c>
      <c r="L88" s="13">
        <v>0.2226808857075615</v>
      </c>
      <c r="M88" s="13">
        <v>2.8896922085565067E-2</v>
      </c>
      <c r="N88" s="13">
        <v>1.0936732372994461E-2</v>
      </c>
      <c r="O88" s="13">
        <v>3.7306644971764669E-2</v>
      </c>
      <c r="P88" s="13">
        <v>2.6917469700914069E-2</v>
      </c>
      <c r="Q88" s="13">
        <v>1.370967556179618E-2</v>
      </c>
      <c r="R88" s="13">
        <v>2.5592134319654541E-2</v>
      </c>
      <c r="S88" s="13">
        <v>1.3221404193547509E-2</v>
      </c>
      <c r="T88" s="13">
        <v>5.5461369134297743E-2</v>
      </c>
      <c r="U88" s="15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261</v>
      </c>
      <c r="C89" s="28"/>
      <c r="D89" s="13">
        <v>-1.8410011231206891E-3</v>
      </c>
      <c r="E89" s="13">
        <v>1.9056473192704537E-2</v>
      </c>
      <c r="F89" s="13">
        <v>-0.24071834833508576</v>
      </c>
      <c r="G89" s="13">
        <v>-7.7608845922355618E-2</v>
      </c>
      <c r="H89" s="13">
        <v>1.0237930656467498E-2</v>
      </c>
      <c r="I89" s="13">
        <v>1.2434100070938037E-2</v>
      </c>
      <c r="J89" s="13" t="s">
        <v>651</v>
      </c>
      <c r="K89" s="13">
        <v>-2.4900779975061904E-2</v>
      </c>
      <c r="L89" s="13">
        <v>0.20789317795881979</v>
      </c>
      <c r="M89" s="13">
        <v>-0.17716902384342259</v>
      </c>
      <c r="N89" s="13">
        <v>8.0417612419969586E-3</v>
      </c>
      <c r="O89" s="13">
        <v>5.0309986829413234E-3</v>
      </c>
      <c r="P89" s="13">
        <v>-7.4291641588541957E-4</v>
      </c>
      <c r="Q89" s="13">
        <v>-7.3314246592971477E-3</v>
      </c>
      <c r="R89" s="13">
        <v>-4.0371705375912281E-3</v>
      </c>
      <c r="S89" s="13">
        <v>-6.7726083557238081E-2</v>
      </c>
      <c r="T89" s="13">
        <v>0.10357513077146718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262</v>
      </c>
      <c r="C90" s="46"/>
      <c r="D90" s="44">
        <v>0.02</v>
      </c>
      <c r="E90" s="44">
        <v>0.81</v>
      </c>
      <c r="F90" s="44">
        <v>9.48</v>
      </c>
      <c r="G90" s="44" t="s">
        <v>263</v>
      </c>
      <c r="H90" s="44" t="s">
        <v>263</v>
      </c>
      <c r="I90" s="44">
        <v>0.54</v>
      </c>
      <c r="J90" s="44">
        <v>25.66</v>
      </c>
      <c r="K90" s="44">
        <v>0.93</v>
      </c>
      <c r="L90" s="44" t="s">
        <v>263</v>
      </c>
      <c r="M90" s="44">
        <v>6.96</v>
      </c>
      <c r="N90" s="44">
        <v>0.37</v>
      </c>
      <c r="O90" s="44">
        <v>0.25</v>
      </c>
      <c r="P90" s="44">
        <v>0.02</v>
      </c>
      <c r="Q90" s="44">
        <v>0.24</v>
      </c>
      <c r="R90" s="44">
        <v>0.11</v>
      </c>
      <c r="S90" s="44">
        <v>2.63</v>
      </c>
      <c r="T90" s="44">
        <v>4.1500000000000004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155" t="s">
        <v>294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BM91" s="53"/>
    </row>
    <row r="92" spans="1:65">
      <c r="BM92" s="53"/>
    </row>
    <row r="93" spans="1:65" ht="15">
      <c r="B93" s="8" t="s">
        <v>466</v>
      </c>
      <c r="BM93" s="27" t="s">
        <v>66</v>
      </c>
    </row>
    <row r="94" spans="1:65" ht="15">
      <c r="A94" s="24" t="s">
        <v>16</v>
      </c>
      <c r="B94" s="18" t="s">
        <v>110</v>
      </c>
      <c r="C94" s="15" t="s">
        <v>111</v>
      </c>
      <c r="D94" s="16" t="s">
        <v>228</v>
      </c>
      <c r="E94" s="17" t="s">
        <v>228</v>
      </c>
      <c r="F94" s="17" t="s">
        <v>228</v>
      </c>
      <c r="G94" s="17" t="s">
        <v>228</v>
      </c>
      <c r="H94" s="17" t="s">
        <v>228</v>
      </c>
      <c r="I94" s="17" t="s">
        <v>228</v>
      </c>
      <c r="J94" s="17" t="s">
        <v>228</v>
      </c>
      <c r="K94" s="17" t="s">
        <v>228</v>
      </c>
      <c r="L94" s="17" t="s">
        <v>228</v>
      </c>
      <c r="M94" s="17" t="s">
        <v>228</v>
      </c>
      <c r="N94" s="17" t="s">
        <v>228</v>
      </c>
      <c r="O94" s="17" t="s">
        <v>228</v>
      </c>
      <c r="P94" s="17" t="s">
        <v>228</v>
      </c>
      <c r="Q94" s="17" t="s">
        <v>228</v>
      </c>
      <c r="R94" s="17" t="s">
        <v>228</v>
      </c>
      <c r="S94" s="17" t="s">
        <v>228</v>
      </c>
      <c r="T94" s="17" t="s">
        <v>228</v>
      </c>
      <c r="U94" s="17" t="s">
        <v>228</v>
      </c>
      <c r="V94" s="15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229</v>
      </c>
      <c r="C95" s="9" t="s">
        <v>229</v>
      </c>
      <c r="D95" s="151" t="s">
        <v>231</v>
      </c>
      <c r="E95" s="152" t="s">
        <v>232</v>
      </c>
      <c r="F95" s="152" t="s">
        <v>233</v>
      </c>
      <c r="G95" s="152" t="s">
        <v>236</v>
      </c>
      <c r="H95" s="152" t="s">
        <v>237</v>
      </c>
      <c r="I95" s="152" t="s">
        <v>239</v>
      </c>
      <c r="J95" s="152" t="s">
        <v>240</v>
      </c>
      <c r="K95" s="152" t="s">
        <v>241</v>
      </c>
      <c r="L95" s="152" t="s">
        <v>242</v>
      </c>
      <c r="M95" s="152" t="s">
        <v>243</v>
      </c>
      <c r="N95" s="152" t="s">
        <v>244</v>
      </c>
      <c r="O95" s="152" t="s">
        <v>245</v>
      </c>
      <c r="P95" s="152" t="s">
        <v>246</v>
      </c>
      <c r="Q95" s="152" t="s">
        <v>247</v>
      </c>
      <c r="R95" s="152" t="s">
        <v>248</v>
      </c>
      <c r="S95" s="152" t="s">
        <v>249</v>
      </c>
      <c r="T95" s="152" t="s">
        <v>250</v>
      </c>
      <c r="U95" s="152" t="s">
        <v>251</v>
      </c>
      <c r="V95" s="15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289</v>
      </c>
      <c r="E96" s="11" t="s">
        <v>289</v>
      </c>
      <c r="F96" s="11" t="s">
        <v>289</v>
      </c>
      <c r="G96" s="11" t="s">
        <v>114</v>
      </c>
      <c r="H96" s="11" t="s">
        <v>289</v>
      </c>
      <c r="I96" s="11" t="s">
        <v>290</v>
      </c>
      <c r="J96" s="11" t="s">
        <v>289</v>
      </c>
      <c r="K96" s="11" t="s">
        <v>114</v>
      </c>
      <c r="L96" s="11" t="s">
        <v>290</v>
      </c>
      <c r="M96" s="11" t="s">
        <v>289</v>
      </c>
      <c r="N96" s="11" t="s">
        <v>290</v>
      </c>
      <c r="O96" s="11" t="s">
        <v>290</v>
      </c>
      <c r="P96" s="11" t="s">
        <v>114</v>
      </c>
      <c r="Q96" s="11" t="s">
        <v>290</v>
      </c>
      <c r="R96" s="11" t="s">
        <v>290</v>
      </c>
      <c r="S96" s="11" t="s">
        <v>290</v>
      </c>
      <c r="T96" s="11" t="s">
        <v>290</v>
      </c>
      <c r="U96" s="11" t="s">
        <v>289</v>
      </c>
      <c r="V96" s="15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15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0.78</v>
      </c>
      <c r="E98" s="147">
        <v>0.51135337760016097</v>
      </c>
      <c r="F98" s="21">
        <v>0.67279766860935231</v>
      </c>
      <c r="G98" s="147">
        <v>2.7320000000000002</v>
      </c>
      <c r="H98" s="21">
        <v>0.74</v>
      </c>
      <c r="I98" s="154">
        <v>0.81</v>
      </c>
      <c r="J98" s="21">
        <v>0.7</v>
      </c>
      <c r="K98" s="147" t="s">
        <v>104</v>
      </c>
      <c r="L98" s="21">
        <v>0.79</v>
      </c>
      <c r="M98" s="147">
        <v>0.7</v>
      </c>
      <c r="N98" s="21">
        <v>0.75739999999999996</v>
      </c>
      <c r="O98" s="21">
        <v>0.66</v>
      </c>
      <c r="P98" s="21">
        <v>0.72342578837643479</v>
      </c>
      <c r="Q98" s="21">
        <v>0.76</v>
      </c>
      <c r="R98" s="21">
        <v>0.73</v>
      </c>
      <c r="S98" s="21">
        <v>0.7</v>
      </c>
      <c r="T98" s="21">
        <v>0.73</v>
      </c>
      <c r="U98" s="21">
        <v>0.86</v>
      </c>
      <c r="V98" s="15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0.7</v>
      </c>
      <c r="E99" s="148">
        <v>0.57041119224979198</v>
      </c>
      <c r="F99" s="149">
        <v>0.71368709151191057</v>
      </c>
      <c r="G99" s="148">
        <v>3.3763999999999998</v>
      </c>
      <c r="H99" s="11">
        <v>0.74</v>
      </c>
      <c r="I99" s="11">
        <v>0.76</v>
      </c>
      <c r="J99" s="11">
        <v>0.68</v>
      </c>
      <c r="K99" s="148" t="s">
        <v>104</v>
      </c>
      <c r="L99" s="11">
        <v>0.81</v>
      </c>
      <c r="M99" s="148">
        <v>0.8</v>
      </c>
      <c r="N99" s="149">
        <v>0.78469999999999995</v>
      </c>
      <c r="O99" s="11">
        <v>0.68</v>
      </c>
      <c r="P99" s="11">
        <v>0.73970223165997084</v>
      </c>
      <c r="Q99" s="11">
        <v>0.73</v>
      </c>
      <c r="R99" s="11">
        <v>0.69</v>
      </c>
      <c r="S99" s="11">
        <v>0.69</v>
      </c>
      <c r="T99" s="11">
        <v>0.72</v>
      </c>
      <c r="U99" s="11">
        <v>0.81</v>
      </c>
      <c r="V99" s="15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25</v>
      </c>
    </row>
    <row r="100" spans="1:65">
      <c r="A100" s="29"/>
      <c r="B100" s="19">
        <v>1</v>
      </c>
      <c r="C100" s="9">
        <v>3</v>
      </c>
      <c r="D100" s="11">
        <v>0.79</v>
      </c>
      <c r="E100" s="148">
        <v>0.55149848560051595</v>
      </c>
      <c r="F100" s="11">
        <v>0.6815957443757642</v>
      </c>
      <c r="G100" s="148">
        <v>3.8988</v>
      </c>
      <c r="H100" s="11">
        <v>0.73</v>
      </c>
      <c r="I100" s="11">
        <v>0.75</v>
      </c>
      <c r="J100" s="11">
        <v>0.67</v>
      </c>
      <c r="K100" s="148" t="s">
        <v>104</v>
      </c>
      <c r="L100" s="11">
        <v>0.87</v>
      </c>
      <c r="M100" s="148">
        <v>0.7</v>
      </c>
      <c r="N100" s="11">
        <v>0.75239999999999996</v>
      </c>
      <c r="O100" s="11">
        <v>0.67</v>
      </c>
      <c r="P100" s="11">
        <v>0.68647657315719579</v>
      </c>
      <c r="Q100" s="11">
        <v>0.72</v>
      </c>
      <c r="R100" s="11">
        <v>0.7</v>
      </c>
      <c r="S100" s="11">
        <v>0.68</v>
      </c>
      <c r="T100" s="11">
        <v>0.73</v>
      </c>
      <c r="U100" s="11">
        <v>0.87</v>
      </c>
      <c r="V100" s="15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0.7</v>
      </c>
      <c r="E101" s="148">
        <v>0.45052338967746502</v>
      </c>
      <c r="F101" s="11">
        <v>0.6830273019139379</v>
      </c>
      <c r="G101" s="148">
        <v>1.8786</v>
      </c>
      <c r="H101" s="11">
        <v>0.76</v>
      </c>
      <c r="I101" s="11">
        <v>0.73</v>
      </c>
      <c r="J101" s="11">
        <v>0.71</v>
      </c>
      <c r="K101" s="148" t="s">
        <v>104</v>
      </c>
      <c r="L101" s="11">
        <v>0.78</v>
      </c>
      <c r="M101" s="148">
        <v>0.7</v>
      </c>
      <c r="N101" s="11">
        <v>0.75349999999999995</v>
      </c>
      <c r="O101" s="11">
        <v>0.72</v>
      </c>
      <c r="P101" s="11">
        <v>0.73136494668786778</v>
      </c>
      <c r="Q101" s="11">
        <v>0.73</v>
      </c>
      <c r="R101" s="11">
        <v>0.7</v>
      </c>
      <c r="S101" s="11">
        <v>0.69</v>
      </c>
      <c r="T101" s="11">
        <v>0.75</v>
      </c>
      <c r="U101" s="11">
        <v>0.85</v>
      </c>
      <c r="V101" s="15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0.73359368149254234</v>
      </c>
    </row>
    <row r="102" spans="1:65">
      <c r="A102" s="29"/>
      <c r="B102" s="19">
        <v>1</v>
      </c>
      <c r="C102" s="9">
        <v>5</v>
      </c>
      <c r="D102" s="11">
        <v>0.71</v>
      </c>
      <c r="E102" s="148">
        <v>0.46560370146138902</v>
      </c>
      <c r="F102" s="11">
        <v>0.66445681801413436</v>
      </c>
      <c r="G102" s="148">
        <v>4.1718000000000002</v>
      </c>
      <c r="H102" s="11">
        <v>0.75</v>
      </c>
      <c r="I102" s="11">
        <v>0.73</v>
      </c>
      <c r="J102" s="11">
        <v>0.67</v>
      </c>
      <c r="K102" s="148" t="s">
        <v>104</v>
      </c>
      <c r="L102" s="11">
        <v>0.76</v>
      </c>
      <c r="M102" s="148">
        <v>0.7</v>
      </c>
      <c r="N102" s="11">
        <v>0.75839999999999996</v>
      </c>
      <c r="O102" s="11">
        <v>0.72</v>
      </c>
      <c r="P102" s="11">
        <v>0.67772677096431377</v>
      </c>
      <c r="Q102" s="11">
        <v>0.74</v>
      </c>
      <c r="R102" s="11">
        <v>0.75</v>
      </c>
      <c r="S102" s="11">
        <v>0.7</v>
      </c>
      <c r="T102" s="11">
        <v>0.74</v>
      </c>
      <c r="U102" s="11">
        <v>0.86</v>
      </c>
      <c r="V102" s="15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20</v>
      </c>
    </row>
    <row r="103" spans="1:65">
      <c r="A103" s="29"/>
      <c r="B103" s="19">
        <v>1</v>
      </c>
      <c r="C103" s="9">
        <v>6</v>
      </c>
      <c r="D103" s="11">
        <v>0.74</v>
      </c>
      <c r="E103" s="148">
        <v>0.49102925970029493</v>
      </c>
      <c r="F103" s="11">
        <v>0.67617641653184768</v>
      </c>
      <c r="G103" s="148">
        <v>3.72</v>
      </c>
      <c r="H103" s="11">
        <v>0.77</v>
      </c>
      <c r="I103" s="11">
        <v>0.74</v>
      </c>
      <c r="J103" s="11">
        <v>0.67</v>
      </c>
      <c r="K103" s="148" t="s">
        <v>104</v>
      </c>
      <c r="L103" s="11">
        <v>0.81</v>
      </c>
      <c r="M103" s="148">
        <v>0.8</v>
      </c>
      <c r="N103" s="11">
        <v>0.76570000000000005</v>
      </c>
      <c r="O103" s="11">
        <v>0.68</v>
      </c>
      <c r="P103" s="11">
        <v>0.67262819519372985</v>
      </c>
      <c r="Q103" s="11">
        <v>0.75</v>
      </c>
      <c r="R103" s="11">
        <v>0.73</v>
      </c>
      <c r="S103" s="11">
        <v>0.7</v>
      </c>
      <c r="T103" s="11">
        <v>0.73</v>
      </c>
      <c r="U103" s="11">
        <v>0.84</v>
      </c>
      <c r="V103" s="15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20" t="s">
        <v>258</v>
      </c>
      <c r="C104" s="12"/>
      <c r="D104" s="22">
        <v>0.73666666666666669</v>
      </c>
      <c r="E104" s="22">
        <v>0.50673656771493636</v>
      </c>
      <c r="F104" s="22">
        <v>0.68195684015949121</v>
      </c>
      <c r="G104" s="22">
        <v>3.2962666666666665</v>
      </c>
      <c r="H104" s="22">
        <v>0.74833333333333341</v>
      </c>
      <c r="I104" s="22">
        <v>0.75333333333333341</v>
      </c>
      <c r="J104" s="22">
        <v>0.68333333333333324</v>
      </c>
      <c r="K104" s="22" t="s">
        <v>651</v>
      </c>
      <c r="L104" s="22">
        <v>0.80333333333333334</v>
      </c>
      <c r="M104" s="22">
        <v>0.73333333333333339</v>
      </c>
      <c r="N104" s="22">
        <v>0.76201666666666668</v>
      </c>
      <c r="O104" s="22">
        <v>0.68833333333333335</v>
      </c>
      <c r="P104" s="22">
        <v>0.70522075100658554</v>
      </c>
      <c r="Q104" s="22">
        <v>0.73833333333333329</v>
      </c>
      <c r="R104" s="22">
        <v>0.71666666666666679</v>
      </c>
      <c r="S104" s="22">
        <v>0.69333333333333336</v>
      </c>
      <c r="T104" s="22">
        <v>0.73333333333333339</v>
      </c>
      <c r="U104" s="22">
        <v>0.84833333333333327</v>
      </c>
      <c r="V104" s="15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259</v>
      </c>
      <c r="C105" s="28"/>
      <c r="D105" s="11">
        <v>0.72499999999999998</v>
      </c>
      <c r="E105" s="11">
        <v>0.50119131865022792</v>
      </c>
      <c r="F105" s="11">
        <v>0.67888608045380594</v>
      </c>
      <c r="G105" s="11">
        <v>3.5482</v>
      </c>
      <c r="H105" s="11">
        <v>0.745</v>
      </c>
      <c r="I105" s="11">
        <v>0.745</v>
      </c>
      <c r="J105" s="11">
        <v>0.67500000000000004</v>
      </c>
      <c r="K105" s="11" t="s">
        <v>651</v>
      </c>
      <c r="L105" s="11">
        <v>0.8</v>
      </c>
      <c r="M105" s="11">
        <v>0.7</v>
      </c>
      <c r="N105" s="11">
        <v>0.75790000000000002</v>
      </c>
      <c r="O105" s="11">
        <v>0.68</v>
      </c>
      <c r="P105" s="11">
        <v>0.70495118076681529</v>
      </c>
      <c r="Q105" s="11">
        <v>0.73499999999999999</v>
      </c>
      <c r="R105" s="11">
        <v>0.71499999999999997</v>
      </c>
      <c r="S105" s="11">
        <v>0.69499999999999995</v>
      </c>
      <c r="T105" s="11">
        <v>0.73</v>
      </c>
      <c r="U105" s="11">
        <v>0.85499999999999998</v>
      </c>
      <c r="V105" s="15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260</v>
      </c>
      <c r="C106" s="28"/>
      <c r="D106" s="23">
        <v>4.0331955899344504E-2</v>
      </c>
      <c r="E106" s="23">
        <v>4.7282038095534752E-2</v>
      </c>
      <c r="F106" s="23">
        <v>1.692122705543745E-2</v>
      </c>
      <c r="G106" s="23">
        <v>0.853668785107355</v>
      </c>
      <c r="H106" s="23">
        <v>1.4719601443879758E-2</v>
      </c>
      <c r="I106" s="23">
        <v>3.0110906108363266E-2</v>
      </c>
      <c r="J106" s="23">
        <v>1.7511900715418222E-2</v>
      </c>
      <c r="K106" s="23" t="s">
        <v>651</v>
      </c>
      <c r="L106" s="23">
        <v>3.777124126457411E-2</v>
      </c>
      <c r="M106" s="23">
        <v>5.1639777949432274E-2</v>
      </c>
      <c r="N106" s="23">
        <v>1.206240716717301E-2</v>
      </c>
      <c r="O106" s="23">
        <v>2.5625508125043397E-2</v>
      </c>
      <c r="P106" s="23">
        <v>2.9575167616556541E-2</v>
      </c>
      <c r="Q106" s="23">
        <v>1.4719601443879758E-2</v>
      </c>
      <c r="R106" s="23">
        <v>2.3380903889000264E-2</v>
      </c>
      <c r="S106" s="23">
        <v>8.16496580927723E-3</v>
      </c>
      <c r="T106" s="23">
        <v>1.0327955589886454E-2</v>
      </c>
      <c r="U106" s="23">
        <v>2.1369760566432788E-2</v>
      </c>
      <c r="V106" s="231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54"/>
    </row>
    <row r="107" spans="1:65">
      <c r="A107" s="29"/>
      <c r="B107" s="3" t="s">
        <v>86</v>
      </c>
      <c r="C107" s="28"/>
      <c r="D107" s="13">
        <v>5.4749261401825115E-2</v>
      </c>
      <c r="E107" s="13">
        <v>9.330693916317713E-2</v>
      </c>
      <c r="F107" s="13">
        <v>2.4812753621592878E-2</v>
      </c>
      <c r="G107" s="13">
        <v>0.25898049867750034</v>
      </c>
      <c r="H107" s="13">
        <v>1.9669846027456243E-2</v>
      </c>
      <c r="I107" s="13">
        <v>3.997022934738486E-2</v>
      </c>
      <c r="J107" s="13">
        <v>2.5627171778660817E-2</v>
      </c>
      <c r="K107" s="13" t="s">
        <v>651</v>
      </c>
      <c r="L107" s="13">
        <v>4.7018142652996815E-2</v>
      </c>
      <c r="M107" s="13">
        <v>7.0417879021953095E-2</v>
      </c>
      <c r="N107" s="13">
        <v>1.5829584436700437E-2</v>
      </c>
      <c r="O107" s="13">
        <v>3.7228341101757961E-2</v>
      </c>
      <c r="P107" s="13">
        <v>4.1937460822505435E-2</v>
      </c>
      <c r="Q107" s="13">
        <v>1.9936254777263782E-2</v>
      </c>
      <c r="R107" s="13">
        <v>3.2624517054418968E-2</v>
      </c>
      <c r="S107" s="13">
        <v>1.1776392994149851E-2</v>
      </c>
      <c r="T107" s="13">
        <v>1.4083575804390618E-2</v>
      </c>
      <c r="U107" s="13">
        <v>2.5190287504635901E-2</v>
      </c>
      <c r="V107" s="15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261</v>
      </c>
      <c r="C108" s="28"/>
      <c r="D108" s="13">
        <v>4.1889471674185774E-3</v>
      </c>
      <c r="E108" s="13">
        <v>-0.30924082295263366</v>
      </c>
      <c r="F108" s="13">
        <v>-7.0388885067811269E-2</v>
      </c>
      <c r="G108" s="13">
        <v>3.4933138736421574</v>
      </c>
      <c r="H108" s="13">
        <v>2.0092392032061035E-2</v>
      </c>
      <c r="I108" s="13">
        <v>2.6908154116907834E-2</v>
      </c>
      <c r="J108" s="13">
        <v>-6.8512515070946689E-2</v>
      </c>
      <c r="K108" s="13" t="s">
        <v>651</v>
      </c>
      <c r="L108" s="13">
        <v>9.5065774965374938E-2</v>
      </c>
      <c r="M108" s="13">
        <v>-3.5489422247914071E-4</v>
      </c>
      <c r="N108" s="13">
        <v>3.8744860937591552E-2</v>
      </c>
      <c r="O108" s="13">
        <v>-6.169675298609989E-2</v>
      </c>
      <c r="P108" s="13">
        <v>-3.8676628768435251E-2</v>
      </c>
      <c r="Q108" s="13">
        <v>6.4608678623674365E-3</v>
      </c>
      <c r="R108" s="13">
        <v>-2.3074101171968175E-2</v>
      </c>
      <c r="S108" s="13">
        <v>-5.4880990901253091E-2</v>
      </c>
      <c r="T108" s="13">
        <v>-3.5489422247914071E-4</v>
      </c>
      <c r="U108" s="13">
        <v>0.15640763372899547</v>
      </c>
      <c r="V108" s="15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45" t="s">
        <v>262</v>
      </c>
      <c r="C109" s="46"/>
      <c r="D109" s="44">
        <v>0</v>
      </c>
      <c r="E109" s="44">
        <v>3.58</v>
      </c>
      <c r="F109" s="44">
        <v>0.85</v>
      </c>
      <c r="G109" s="44">
        <v>39.83</v>
      </c>
      <c r="H109" s="44">
        <v>0.18</v>
      </c>
      <c r="I109" s="44">
        <v>0.26</v>
      </c>
      <c r="J109" s="44">
        <v>0.83</v>
      </c>
      <c r="K109" s="44">
        <v>27.44</v>
      </c>
      <c r="L109" s="44">
        <v>1.04</v>
      </c>
      <c r="M109" s="44" t="s">
        <v>263</v>
      </c>
      <c r="N109" s="44">
        <v>0.39</v>
      </c>
      <c r="O109" s="44">
        <v>0.75</v>
      </c>
      <c r="P109" s="44">
        <v>0.49</v>
      </c>
      <c r="Q109" s="44">
        <v>0.03</v>
      </c>
      <c r="R109" s="44">
        <v>0.31</v>
      </c>
      <c r="S109" s="44">
        <v>0.67</v>
      </c>
      <c r="T109" s="44">
        <v>0.05</v>
      </c>
      <c r="U109" s="44">
        <v>1.74</v>
      </c>
      <c r="V109" s="15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30" t="s">
        <v>295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BM110" s="53"/>
    </row>
    <row r="111" spans="1:65">
      <c r="BM111" s="53"/>
    </row>
    <row r="112" spans="1:65" ht="15">
      <c r="B112" s="8" t="s">
        <v>467</v>
      </c>
      <c r="BM112" s="27" t="s">
        <v>66</v>
      </c>
    </row>
    <row r="113" spans="1:65" ht="15">
      <c r="A113" s="24" t="s">
        <v>50</v>
      </c>
      <c r="B113" s="18" t="s">
        <v>110</v>
      </c>
      <c r="C113" s="15" t="s">
        <v>111</v>
      </c>
      <c r="D113" s="16" t="s">
        <v>228</v>
      </c>
      <c r="E113" s="17" t="s">
        <v>228</v>
      </c>
      <c r="F113" s="17" t="s">
        <v>228</v>
      </c>
      <c r="G113" s="17" t="s">
        <v>228</v>
      </c>
      <c r="H113" s="17" t="s">
        <v>228</v>
      </c>
      <c r="I113" s="17" t="s">
        <v>228</v>
      </c>
      <c r="J113" s="17" t="s">
        <v>228</v>
      </c>
      <c r="K113" s="17" t="s">
        <v>228</v>
      </c>
      <c r="L113" s="17" t="s">
        <v>228</v>
      </c>
      <c r="M113" s="17" t="s">
        <v>228</v>
      </c>
      <c r="N113" s="17" t="s">
        <v>228</v>
      </c>
      <c r="O113" s="17" t="s">
        <v>228</v>
      </c>
      <c r="P113" s="17" t="s">
        <v>228</v>
      </c>
      <c r="Q113" s="17" t="s">
        <v>228</v>
      </c>
      <c r="R113" s="17" t="s">
        <v>228</v>
      </c>
      <c r="S113" s="17" t="s">
        <v>228</v>
      </c>
      <c r="T113" s="17" t="s">
        <v>228</v>
      </c>
      <c r="U113" s="17" t="s">
        <v>228</v>
      </c>
      <c r="V113" s="15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229</v>
      </c>
      <c r="C114" s="9" t="s">
        <v>229</v>
      </c>
      <c r="D114" s="151" t="s">
        <v>231</v>
      </c>
      <c r="E114" s="152" t="s">
        <v>232</v>
      </c>
      <c r="F114" s="152" t="s">
        <v>233</v>
      </c>
      <c r="G114" s="152" t="s">
        <v>236</v>
      </c>
      <c r="H114" s="152" t="s">
        <v>237</v>
      </c>
      <c r="I114" s="152" t="s">
        <v>239</v>
      </c>
      <c r="J114" s="152" t="s">
        <v>240</v>
      </c>
      <c r="K114" s="152" t="s">
        <v>241</v>
      </c>
      <c r="L114" s="152" t="s">
        <v>242</v>
      </c>
      <c r="M114" s="152" t="s">
        <v>243</v>
      </c>
      <c r="N114" s="152" t="s">
        <v>244</v>
      </c>
      <c r="O114" s="152" t="s">
        <v>245</v>
      </c>
      <c r="P114" s="152" t="s">
        <v>246</v>
      </c>
      <c r="Q114" s="152" t="s">
        <v>247</v>
      </c>
      <c r="R114" s="152" t="s">
        <v>248</v>
      </c>
      <c r="S114" s="152" t="s">
        <v>249</v>
      </c>
      <c r="T114" s="152" t="s">
        <v>250</v>
      </c>
      <c r="U114" s="152" t="s">
        <v>251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1</v>
      </c>
    </row>
    <row r="115" spans="1:65">
      <c r="A115" s="29"/>
      <c r="B115" s="19"/>
      <c r="C115" s="9"/>
      <c r="D115" s="10" t="s">
        <v>114</v>
      </c>
      <c r="E115" s="11" t="s">
        <v>114</v>
      </c>
      <c r="F115" s="11" t="s">
        <v>289</v>
      </c>
      <c r="G115" s="11" t="s">
        <v>114</v>
      </c>
      <c r="H115" s="11" t="s">
        <v>114</v>
      </c>
      <c r="I115" s="11" t="s">
        <v>290</v>
      </c>
      <c r="J115" s="11" t="s">
        <v>290</v>
      </c>
      <c r="K115" s="11" t="s">
        <v>114</v>
      </c>
      <c r="L115" s="11" t="s">
        <v>290</v>
      </c>
      <c r="M115" s="11" t="s">
        <v>289</v>
      </c>
      <c r="N115" s="11" t="s">
        <v>290</v>
      </c>
      <c r="O115" s="11" t="s">
        <v>290</v>
      </c>
      <c r="P115" s="11" t="s">
        <v>114</v>
      </c>
      <c r="Q115" s="11" t="s">
        <v>290</v>
      </c>
      <c r="R115" s="11" t="s">
        <v>290</v>
      </c>
      <c r="S115" s="11" t="s">
        <v>290</v>
      </c>
      <c r="T115" s="11" t="s">
        <v>290</v>
      </c>
      <c r="U115" s="11" t="s">
        <v>114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29">
        <v>0.38899999999999996</v>
      </c>
      <c r="E117" s="229">
        <v>0.37829000000000002</v>
      </c>
      <c r="F117" s="229">
        <v>0.39839488522181071</v>
      </c>
      <c r="G117" s="238">
        <v>1.2179420400000001</v>
      </c>
      <c r="H117" s="229">
        <v>0.371</v>
      </c>
      <c r="I117" s="229">
        <v>0.37</v>
      </c>
      <c r="J117" s="229">
        <v>0.37</v>
      </c>
      <c r="K117" s="229">
        <v>0.37</v>
      </c>
      <c r="L117" s="229">
        <v>0.38</v>
      </c>
      <c r="M117" s="230">
        <v>0.44</v>
      </c>
      <c r="N117" s="229">
        <v>0.39778042989999995</v>
      </c>
      <c r="O117" s="229">
        <v>0.42</v>
      </c>
      <c r="P117" s="229">
        <v>0.38346644582573031</v>
      </c>
      <c r="Q117" s="229">
        <v>0.38</v>
      </c>
      <c r="R117" s="229">
        <v>0.4</v>
      </c>
      <c r="S117" s="238">
        <v>0.44</v>
      </c>
      <c r="T117" s="229">
        <v>0.39</v>
      </c>
      <c r="U117" s="229">
        <v>0.39300000000000002</v>
      </c>
      <c r="V117" s="231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  <c r="AV117" s="232"/>
      <c r="AW117" s="232"/>
      <c r="AX117" s="232"/>
      <c r="AY117" s="232"/>
      <c r="AZ117" s="232"/>
      <c r="BA117" s="232"/>
      <c r="BB117" s="232"/>
      <c r="BC117" s="232"/>
      <c r="BD117" s="232"/>
      <c r="BE117" s="232"/>
      <c r="BF117" s="232"/>
      <c r="BG117" s="232"/>
      <c r="BH117" s="232"/>
      <c r="BI117" s="232"/>
      <c r="BJ117" s="232"/>
      <c r="BK117" s="232"/>
      <c r="BL117" s="232"/>
      <c r="BM117" s="233">
        <v>1</v>
      </c>
    </row>
    <row r="118" spans="1:65">
      <c r="A118" s="29"/>
      <c r="B118" s="19">
        <v>1</v>
      </c>
      <c r="C118" s="9">
        <v>2</v>
      </c>
      <c r="D118" s="23">
        <v>0.38819999999999999</v>
      </c>
      <c r="E118" s="23">
        <v>0.38432900000000003</v>
      </c>
      <c r="F118" s="23">
        <v>0.38666932923161645</v>
      </c>
      <c r="G118" s="234">
        <v>1.11386889</v>
      </c>
      <c r="H118" s="23">
        <v>0.374</v>
      </c>
      <c r="I118" s="23">
        <v>0.37</v>
      </c>
      <c r="J118" s="23">
        <v>0.37</v>
      </c>
      <c r="K118" s="23">
        <v>0.38</v>
      </c>
      <c r="L118" s="23">
        <v>0.38</v>
      </c>
      <c r="M118" s="234">
        <v>0.40999999999999992</v>
      </c>
      <c r="N118" s="23">
        <v>0.39317562529999994</v>
      </c>
      <c r="O118" s="23">
        <v>0.40999999999999992</v>
      </c>
      <c r="P118" s="23">
        <v>0.38928355702000184</v>
      </c>
      <c r="Q118" s="23">
        <v>0.38</v>
      </c>
      <c r="R118" s="23">
        <v>0.4</v>
      </c>
      <c r="S118" s="23">
        <v>0.39</v>
      </c>
      <c r="T118" s="23">
        <v>0.38</v>
      </c>
      <c r="U118" s="23">
        <v>0.379</v>
      </c>
      <c r="V118" s="231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232"/>
      <c r="BE118" s="232"/>
      <c r="BF118" s="232"/>
      <c r="BG118" s="232"/>
      <c r="BH118" s="232"/>
      <c r="BI118" s="232"/>
      <c r="BJ118" s="232"/>
      <c r="BK118" s="232"/>
      <c r="BL118" s="232"/>
      <c r="BM118" s="233" t="e">
        <v>#N/A</v>
      </c>
    </row>
    <row r="119" spans="1:65">
      <c r="A119" s="29"/>
      <c r="B119" s="19">
        <v>1</v>
      </c>
      <c r="C119" s="9">
        <v>3</v>
      </c>
      <c r="D119" s="23">
        <v>0.37840000000000001</v>
      </c>
      <c r="E119" s="23">
        <v>0.37624400000000008</v>
      </c>
      <c r="F119" s="23">
        <v>0.38634890403660088</v>
      </c>
      <c r="G119" s="234">
        <v>1.09266934</v>
      </c>
      <c r="H119" s="23">
        <v>0.371</v>
      </c>
      <c r="I119" s="23">
        <v>0.36</v>
      </c>
      <c r="J119" s="23">
        <v>0.37</v>
      </c>
      <c r="K119" s="23">
        <v>0.39</v>
      </c>
      <c r="L119" s="23">
        <v>0.38</v>
      </c>
      <c r="M119" s="234">
        <v>0.45000000000000007</v>
      </c>
      <c r="N119" s="23">
        <v>0.39487816160000005</v>
      </c>
      <c r="O119" s="23">
        <v>0.40999999999999992</v>
      </c>
      <c r="P119" s="23">
        <v>0.38315667130211001</v>
      </c>
      <c r="Q119" s="23">
        <v>0.37</v>
      </c>
      <c r="R119" s="23">
        <v>0.39</v>
      </c>
      <c r="S119" s="23">
        <v>0.4</v>
      </c>
      <c r="T119" s="23">
        <v>0.38</v>
      </c>
      <c r="U119" s="23">
        <v>0.376</v>
      </c>
      <c r="V119" s="231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  <c r="AW119" s="232"/>
      <c r="AX119" s="232"/>
      <c r="AY119" s="232"/>
      <c r="AZ119" s="232"/>
      <c r="BA119" s="232"/>
      <c r="BB119" s="232"/>
      <c r="BC119" s="232"/>
      <c r="BD119" s="232"/>
      <c r="BE119" s="232"/>
      <c r="BF119" s="232"/>
      <c r="BG119" s="232"/>
      <c r="BH119" s="232"/>
      <c r="BI119" s="232"/>
      <c r="BJ119" s="232"/>
      <c r="BK119" s="232"/>
      <c r="BL119" s="232"/>
      <c r="BM119" s="233">
        <v>16</v>
      </c>
    </row>
    <row r="120" spans="1:65">
      <c r="A120" s="29"/>
      <c r="B120" s="19">
        <v>1</v>
      </c>
      <c r="C120" s="9">
        <v>4</v>
      </c>
      <c r="D120" s="23">
        <v>0.38830000000000003</v>
      </c>
      <c r="E120" s="23">
        <v>0.382965</v>
      </c>
      <c r="F120" s="23">
        <v>0.39169330897976679</v>
      </c>
      <c r="G120" s="234">
        <v>1.1133288699999999</v>
      </c>
      <c r="H120" s="23">
        <v>0.373</v>
      </c>
      <c r="I120" s="23">
        <v>0.35</v>
      </c>
      <c r="J120" s="23">
        <v>0.36</v>
      </c>
      <c r="K120" s="23">
        <v>0.38</v>
      </c>
      <c r="L120" s="23">
        <v>0.38</v>
      </c>
      <c r="M120" s="234">
        <v>0.43</v>
      </c>
      <c r="N120" s="23">
        <v>0.3977860191</v>
      </c>
      <c r="O120" s="23">
        <v>0.40999999999999992</v>
      </c>
      <c r="P120" s="23">
        <v>0.38294359962816671</v>
      </c>
      <c r="Q120" s="23">
        <v>0.36</v>
      </c>
      <c r="R120" s="23">
        <v>0.4</v>
      </c>
      <c r="S120" s="23">
        <v>0.4</v>
      </c>
      <c r="T120" s="23">
        <v>0.37</v>
      </c>
      <c r="U120" s="23">
        <v>0.39500000000000002</v>
      </c>
      <c r="V120" s="231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2"/>
      <c r="AX120" s="232"/>
      <c r="AY120" s="232"/>
      <c r="AZ120" s="232"/>
      <c r="BA120" s="232"/>
      <c r="BB120" s="232"/>
      <c r="BC120" s="232"/>
      <c r="BD120" s="232"/>
      <c r="BE120" s="232"/>
      <c r="BF120" s="232"/>
      <c r="BG120" s="232"/>
      <c r="BH120" s="232"/>
      <c r="BI120" s="232"/>
      <c r="BJ120" s="232"/>
      <c r="BK120" s="232"/>
      <c r="BL120" s="232"/>
      <c r="BM120" s="233">
        <v>0.38384668808115918</v>
      </c>
    </row>
    <row r="121" spans="1:65">
      <c r="A121" s="29"/>
      <c r="B121" s="19">
        <v>1</v>
      </c>
      <c r="C121" s="9">
        <v>5</v>
      </c>
      <c r="D121" s="23">
        <v>0.38719999999999999</v>
      </c>
      <c r="E121" s="23">
        <v>0.37943400000000005</v>
      </c>
      <c r="F121" s="23">
        <v>0.38822854853657934</v>
      </c>
      <c r="G121" s="234">
        <v>1.1133879600000001</v>
      </c>
      <c r="H121" s="23">
        <v>0.375</v>
      </c>
      <c r="I121" s="23">
        <v>0.35</v>
      </c>
      <c r="J121" s="23">
        <v>0.37</v>
      </c>
      <c r="K121" s="23">
        <v>0.37</v>
      </c>
      <c r="L121" s="23">
        <v>0.38</v>
      </c>
      <c r="M121" s="234">
        <v>0.42</v>
      </c>
      <c r="N121" s="23">
        <v>0.40678319199999996</v>
      </c>
      <c r="O121" s="23">
        <v>0.40999999999999992</v>
      </c>
      <c r="P121" s="23">
        <v>0.37660029190076699</v>
      </c>
      <c r="Q121" s="23">
        <v>0.37</v>
      </c>
      <c r="R121" s="23">
        <v>0.4</v>
      </c>
      <c r="S121" s="23">
        <v>0.40999999999999992</v>
      </c>
      <c r="T121" s="23">
        <v>0.38</v>
      </c>
      <c r="U121" s="23">
        <v>0.36399999999999999</v>
      </c>
      <c r="V121" s="231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232"/>
      <c r="BK121" s="232"/>
      <c r="BL121" s="232"/>
      <c r="BM121" s="233">
        <v>21</v>
      </c>
    </row>
    <row r="122" spans="1:65">
      <c r="A122" s="29"/>
      <c r="B122" s="19">
        <v>1</v>
      </c>
      <c r="C122" s="9">
        <v>6</v>
      </c>
      <c r="D122" s="235">
        <v>0.37380000000000002</v>
      </c>
      <c r="E122" s="23">
        <v>0.38618800000000009</v>
      </c>
      <c r="F122" s="23">
        <v>0.39467100024866991</v>
      </c>
      <c r="G122" s="234">
        <v>1.0922961499999999</v>
      </c>
      <c r="H122" s="23">
        <v>0.373</v>
      </c>
      <c r="I122" s="23">
        <v>0.37</v>
      </c>
      <c r="J122" s="23">
        <v>0.37</v>
      </c>
      <c r="K122" s="23">
        <v>0.39</v>
      </c>
      <c r="L122" s="23">
        <v>0.38</v>
      </c>
      <c r="M122" s="234">
        <v>0.44</v>
      </c>
      <c r="N122" s="23">
        <v>0.40518100340000002</v>
      </c>
      <c r="O122" s="23">
        <v>0.40999999999999992</v>
      </c>
      <c r="P122" s="23">
        <v>0.3884710825594635</v>
      </c>
      <c r="Q122" s="23">
        <v>0.37</v>
      </c>
      <c r="R122" s="23">
        <v>0.39</v>
      </c>
      <c r="S122" s="23">
        <v>0.39</v>
      </c>
      <c r="T122" s="23">
        <v>0.37</v>
      </c>
      <c r="U122" s="23">
        <v>0.377</v>
      </c>
      <c r="V122" s="231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54"/>
    </row>
    <row r="123" spans="1:65">
      <c r="A123" s="29"/>
      <c r="B123" s="20" t="s">
        <v>258</v>
      </c>
      <c r="C123" s="12"/>
      <c r="D123" s="236">
        <v>0.38414999999999999</v>
      </c>
      <c r="E123" s="236">
        <v>0.3812416666666667</v>
      </c>
      <c r="F123" s="236">
        <v>0.39100099604250732</v>
      </c>
      <c r="G123" s="236">
        <v>1.1239155416666666</v>
      </c>
      <c r="H123" s="236">
        <v>0.37283333333333335</v>
      </c>
      <c r="I123" s="236">
        <v>0.36166666666666675</v>
      </c>
      <c r="J123" s="236">
        <v>0.36833333333333335</v>
      </c>
      <c r="K123" s="236">
        <v>0.38000000000000006</v>
      </c>
      <c r="L123" s="236">
        <v>0.37999999999999995</v>
      </c>
      <c r="M123" s="236">
        <v>0.43166666666666664</v>
      </c>
      <c r="N123" s="236">
        <v>0.39926407188333335</v>
      </c>
      <c r="O123" s="236">
        <v>0.41166666666666663</v>
      </c>
      <c r="P123" s="236">
        <v>0.38398694137270656</v>
      </c>
      <c r="Q123" s="236">
        <v>0.37166666666666665</v>
      </c>
      <c r="R123" s="236">
        <v>0.39666666666666667</v>
      </c>
      <c r="S123" s="236">
        <v>0.40500000000000003</v>
      </c>
      <c r="T123" s="236">
        <v>0.37833333333333335</v>
      </c>
      <c r="U123" s="236">
        <v>0.38066666666666665</v>
      </c>
      <c r="V123" s="231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54"/>
    </row>
    <row r="124" spans="1:65">
      <c r="A124" s="29"/>
      <c r="B124" s="3" t="s">
        <v>259</v>
      </c>
      <c r="C124" s="28"/>
      <c r="D124" s="23">
        <v>0.38769999999999999</v>
      </c>
      <c r="E124" s="23">
        <v>0.38119950000000002</v>
      </c>
      <c r="F124" s="23">
        <v>0.38996092875817306</v>
      </c>
      <c r="G124" s="23">
        <v>1.113358415</v>
      </c>
      <c r="H124" s="23">
        <v>0.373</v>
      </c>
      <c r="I124" s="23">
        <v>0.36499999999999999</v>
      </c>
      <c r="J124" s="23">
        <v>0.37</v>
      </c>
      <c r="K124" s="23">
        <v>0.38</v>
      </c>
      <c r="L124" s="23">
        <v>0.38</v>
      </c>
      <c r="M124" s="23">
        <v>0.435</v>
      </c>
      <c r="N124" s="23">
        <v>0.39778322449999998</v>
      </c>
      <c r="O124" s="23">
        <v>0.40999999999999992</v>
      </c>
      <c r="P124" s="23">
        <v>0.38331155856392018</v>
      </c>
      <c r="Q124" s="23">
        <v>0.37</v>
      </c>
      <c r="R124" s="23">
        <v>0.4</v>
      </c>
      <c r="S124" s="23">
        <v>0.4</v>
      </c>
      <c r="T124" s="23">
        <v>0.38</v>
      </c>
      <c r="U124" s="23">
        <v>0.378</v>
      </c>
      <c r="V124" s="231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  <c r="AW124" s="232"/>
      <c r="AX124" s="232"/>
      <c r="AY124" s="232"/>
      <c r="AZ124" s="232"/>
      <c r="BA124" s="232"/>
      <c r="BB124" s="232"/>
      <c r="BC124" s="232"/>
      <c r="BD124" s="232"/>
      <c r="BE124" s="232"/>
      <c r="BF124" s="232"/>
      <c r="BG124" s="232"/>
      <c r="BH124" s="232"/>
      <c r="BI124" s="232"/>
      <c r="BJ124" s="232"/>
      <c r="BK124" s="232"/>
      <c r="BL124" s="232"/>
      <c r="BM124" s="54"/>
    </row>
    <row r="125" spans="1:65">
      <c r="A125" s="29"/>
      <c r="B125" s="3" t="s">
        <v>260</v>
      </c>
      <c r="C125" s="28"/>
      <c r="D125" s="23">
        <v>6.4286079364042582E-3</v>
      </c>
      <c r="E125" s="23">
        <v>3.8451108003107878E-3</v>
      </c>
      <c r="F125" s="23">
        <v>4.8313473863361564E-3</v>
      </c>
      <c r="G125" s="23">
        <v>4.7203678329617277E-2</v>
      </c>
      <c r="H125" s="23">
        <v>1.6020819787597234E-3</v>
      </c>
      <c r="I125" s="23">
        <v>9.8319208025017587E-3</v>
      </c>
      <c r="J125" s="23">
        <v>4.0824829046386332E-3</v>
      </c>
      <c r="K125" s="23">
        <v>8.9442719099991665E-3</v>
      </c>
      <c r="L125" s="23">
        <v>6.0809419444881171E-17</v>
      </c>
      <c r="M125" s="23">
        <v>1.4719601443879789E-2</v>
      </c>
      <c r="N125" s="23">
        <v>5.5179429188487571E-3</v>
      </c>
      <c r="O125" s="23">
        <v>4.0824829046386566E-3</v>
      </c>
      <c r="P125" s="23">
        <v>4.5776211271728933E-3</v>
      </c>
      <c r="Q125" s="23">
        <v>7.5277265270908156E-3</v>
      </c>
      <c r="R125" s="23">
        <v>5.1639777949432277E-3</v>
      </c>
      <c r="S125" s="23">
        <v>1.8708286933869698E-2</v>
      </c>
      <c r="T125" s="23">
        <v>7.5277265270908165E-3</v>
      </c>
      <c r="U125" s="23">
        <v>1.1604596790352816E-2</v>
      </c>
      <c r="V125" s="231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54"/>
    </row>
    <row r="126" spans="1:65">
      <c r="A126" s="29"/>
      <c r="B126" s="3" t="s">
        <v>86</v>
      </c>
      <c r="C126" s="28"/>
      <c r="D126" s="13">
        <v>1.6734629536390103E-2</v>
      </c>
      <c r="E126" s="13">
        <v>1.0085756979109805E-2</v>
      </c>
      <c r="F126" s="13">
        <v>1.2356355700462002E-2</v>
      </c>
      <c r="G126" s="13">
        <v>4.1999310962119472E-2</v>
      </c>
      <c r="H126" s="13">
        <v>4.297045986838775E-3</v>
      </c>
      <c r="I126" s="13">
        <v>2.7185034476963382E-2</v>
      </c>
      <c r="J126" s="13">
        <v>1.1083663994494026E-2</v>
      </c>
      <c r="K126" s="13">
        <v>2.353755765789254E-2</v>
      </c>
      <c r="L126" s="13">
        <v>1.6002478801284522E-16</v>
      </c>
      <c r="M126" s="13">
        <v>3.4099462804354726E-2</v>
      </c>
      <c r="N126" s="13">
        <v>1.3820284136312479E-2</v>
      </c>
      <c r="O126" s="13">
        <v>9.9169625213894504E-3</v>
      </c>
      <c r="P126" s="13">
        <v>1.192129375756492E-2</v>
      </c>
      <c r="Q126" s="13">
        <v>2.0253972718629998E-2</v>
      </c>
      <c r="R126" s="13">
        <v>1.3018431415823263E-2</v>
      </c>
      <c r="S126" s="13">
        <v>4.6193301071283201E-2</v>
      </c>
      <c r="T126" s="13">
        <v>1.9897074520944889E-2</v>
      </c>
      <c r="U126" s="13">
        <v>3.0484930272380428E-2</v>
      </c>
      <c r="V126" s="15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3" t="s">
        <v>261</v>
      </c>
      <c r="C127" s="28"/>
      <c r="D127" s="13">
        <v>7.9019027194693336E-4</v>
      </c>
      <c r="E127" s="13">
        <v>-6.7866194899711685E-3</v>
      </c>
      <c r="F127" s="13">
        <v>1.8638451713918203E-2</v>
      </c>
      <c r="G127" s="13">
        <v>1.9280324060762246</v>
      </c>
      <c r="H127" s="13">
        <v>-2.8692066623998591E-2</v>
      </c>
      <c r="I127" s="13">
        <v>-5.7783542500704832E-2</v>
      </c>
      <c r="J127" s="13">
        <v>-4.0415497201178763E-2</v>
      </c>
      <c r="K127" s="13">
        <v>-1.0021417927007836E-2</v>
      </c>
      <c r="L127" s="13">
        <v>-1.0021417927008169E-2</v>
      </c>
      <c r="M127" s="13">
        <v>0.12458093314431973</v>
      </c>
      <c r="N127" s="13">
        <v>4.0165473041451349E-2</v>
      </c>
      <c r="O127" s="13">
        <v>7.2476797245741187E-2</v>
      </c>
      <c r="P127" s="13">
        <v>3.6538882815029261E-4</v>
      </c>
      <c r="Q127" s="13">
        <v>-3.1731474551415784E-2</v>
      </c>
      <c r="R127" s="13">
        <v>3.3398695321807503E-2</v>
      </c>
      <c r="S127" s="13">
        <v>5.5108751946215229E-2</v>
      </c>
      <c r="T127" s="13">
        <v>-1.4363429251889492E-2</v>
      </c>
      <c r="U127" s="13">
        <v>-8.2846133970554403E-3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45" t="s">
        <v>262</v>
      </c>
      <c r="C128" s="46"/>
      <c r="D128" s="44">
        <v>0.1</v>
      </c>
      <c r="E128" s="44">
        <v>0.09</v>
      </c>
      <c r="F128" s="44">
        <v>0.55000000000000004</v>
      </c>
      <c r="G128" s="44">
        <v>48.23</v>
      </c>
      <c r="H128" s="44">
        <v>0.64</v>
      </c>
      <c r="I128" s="44">
        <v>1.36</v>
      </c>
      <c r="J128" s="44">
        <v>0.93</v>
      </c>
      <c r="K128" s="44">
        <v>0.17</v>
      </c>
      <c r="L128" s="44">
        <v>0.17</v>
      </c>
      <c r="M128" s="44">
        <v>3.19</v>
      </c>
      <c r="N128" s="44">
        <v>1.08</v>
      </c>
      <c r="O128" s="44">
        <v>1.89</v>
      </c>
      <c r="P128" s="44">
        <v>0.09</v>
      </c>
      <c r="Q128" s="44">
        <v>0.71</v>
      </c>
      <c r="R128" s="44">
        <v>0.91</v>
      </c>
      <c r="S128" s="44">
        <v>1.46</v>
      </c>
      <c r="T128" s="44">
        <v>0.28000000000000003</v>
      </c>
      <c r="U128" s="44">
        <v>0.13</v>
      </c>
      <c r="V128" s="15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BM129" s="53"/>
    </row>
    <row r="130" spans="1:65" ht="15">
      <c r="B130" s="8" t="s">
        <v>468</v>
      </c>
      <c r="BM130" s="27" t="s">
        <v>66</v>
      </c>
    </row>
    <row r="131" spans="1:65" ht="15">
      <c r="A131" s="24" t="s">
        <v>19</v>
      </c>
      <c r="B131" s="18" t="s">
        <v>110</v>
      </c>
      <c r="C131" s="15" t="s">
        <v>111</v>
      </c>
      <c r="D131" s="16" t="s">
        <v>228</v>
      </c>
      <c r="E131" s="17" t="s">
        <v>228</v>
      </c>
      <c r="F131" s="17" t="s">
        <v>228</v>
      </c>
      <c r="G131" s="17" t="s">
        <v>228</v>
      </c>
      <c r="H131" s="17" t="s">
        <v>228</v>
      </c>
      <c r="I131" s="17" t="s">
        <v>228</v>
      </c>
      <c r="J131" s="17" t="s">
        <v>228</v>
      </c>
      <c r="K131" s="17" t="s">
        <v>228</v>
      </c>
      <c r="L131" s="17" t="s">
        <v>228</v>
      </c>
      <c r="M131" s="17" t="s">
        <v>228</v>
      </c>
      <c r="N131" s="17" t="s">
        <v>228</v>
      </c>
      <c r="O131" s="17" t="s">
        <v>228</v>
      </c>
      <c r="P131" s="17" t="s">
        <v>228</v>
      </c>
      <c r="Q131" s="17" t="s">
        <v>228</v>
      </c>
      <c r="R131" s="17" t="s">
        <v>228</v>
      </c>
      <c r="S131" s="17" t="s">
        <v>228</v>
      </c>
      <c r="T131" s="15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229</v>
      </c>
      <c r="C132" s="9" t="s">
        <v>229</v>
      </c>
      <c r="D132" s="151" t="s">
        <v>231</v>
      </c>
      <c r="E132" s="152" t="s">
        <v>233</v>
      </c>
      <c r="F132" s="152" t="s">
        <v>236</v>
      </c>
      <c r="G132" s="152" t="s">
        <v>237</v>
      </c>
      <c r="H132" s="152" t="s">
        <v>239</v>
      </c>
      <c r="I132" s="152" t="s">
        <v>240</v>
      </c>
      <c r="J132" s="152" t="s">
        <v>241</v>
      </c>
      <c r="K132" s="152" t="s">
        <v>242</v>
      </c>
      <c r="L132" s="152" t="s">
        <v>243</v>
      </c>
      <c r="M132" s="152" t="s">
        <v>244</v>
      </c>
      <c r="N132" s="152" t="s">
        <v>245</v>
      </c>
      <c r="O132" s="152" t="s">
        <v>246</v>
      </c>
      <c r="P132" s="152" t="s">
        <v>247</v>
      </c>
      <c r="Q132" s="152" t="s">
        <v>248</v>
      </c>
      <c r="R132" s="152" t="s">
        <v>249</v>
      </c>
      <c r="S132" s="152" t="s">
        <v>250</v>
      </c>
      <c r="T132" s="15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289</v>
      </c>
      <c r="E133" s="11" t="s">
        <v>289</v>
      </c>
      <c r="F133" s="11" t="s">
        <v>114</v>
      </c>
      <c r="G133" s="11" t="s">
        <v>289</v>
      </c>
      <c r="H133" s="11" t="s">
        <v>290</v>
      </c>
      <c r="I133" s="11" t="s">
        <v>289</v>
      </c>
      <c r="J133" s="11" t="s">
        <v>114</v>
      </c>
      <c r="K133" s="11" t="s">
        <v>290</v>
      </c>
      <c r="L133" s="11" t="s">
        <v>289</v>
      </c>
      <c r="M133" s="11" t="s">
        <v>290</v>
      </c>
      <c r="N133" s="11" t="s">
        <v>290</v>
      </c>
      <c r="O133" s="11" t="s">
        <v>114</v>
      </c>
      <c r="P133" s="11" t="s">
        <v>290</v>
      </c>
      <c r="Q133" s="11" t="s">
        <v>290</v>
      </c>
      <c r="R133" s="11" t="s">
        <v>290</v>
      </c>
      <c r="S133" s="11" t="s">
        <v>290</v>
      </c>
      <c r="T133" s="15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15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29">
        <v>7.0000000000000007E-2</v>
      </c>
      <c r="E135" s="230">
        <v>0.23366913746194401</v>
      </c>
      <c r="F135" s="230">
        <v>0.18809999999999999</v>
      </c>
      <c r="G135" s="229">
        <v>7.0000000000000007E-2</v>
      </c>
      <c r="H135" s="230" t="s">
        <v>291</v>
      </c>
      <c r="I135" s="230">
        <v>0.26</v>
      </c>
      <c r="J135" s="230" t="s">
        <v>292</v>
      </c>
      <c r="K135" s="229">
        <v>0.03</v>
      </c>
      <c r="L135" s="230">
        <v>0.3</v>
      </c>
      <c r="M135" s="229">
        <v>7.22E-2</v>
      </c>
      <c r="N135" s="229">
        <v>0.04</v>
      </c>
      <c r="O135" s="229">
        <v>6.4568607709917097E-2</v>
      </c>
      <c r="P135" s="230">
        <v>0.18</v>
      </c>
      <c r="Q135" s="229">
        <v>0.06</v>
      </c>
      <c r="R135" s="229">
        <v>0.06</v>
      </c>
      <c r="S135" s="229">
        <v>0.06</v>
      </c>
      <c r="T135" s="231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1</v>
      </c>
    </row>
    <row r="136" spans="1:65">
      <c r="A136" s="29"/>
      <c r="B136" s="19">
        <v>1</v>
      </c>
      <c r="C136" s="9">
        <v>2</v>
      </c>
      <c r="D136" s="23">
        <v>0.06</v>
      </c>
      <c r="E136" s="234">
        <v>0.22651854195403401</v>
      </c>
      <c r="F136" s="234">
        <v>0.17829999999999999</v>
      </c>
      <c r="G136" s="23">
        <v>0.06</v>
      </c>
      <c r="H136" s="234" t="s">
        <v>291</v>
      </c>
      <c r="I136" s="234">
        <v>0.25</v>
      </c>
      <c r="J136" s="234" t="s">
        <v>292</v>
      </c>
      <c r="K136" s="23">
        <v>0.08</v>
      </c>
      <c r="L136" s="234">
        <v>0.3</v>
      </c>
      <c r="M136" s="23">
        <v>7.5499999999999998E-2</v>
      </c>
      <c r="N136" s="23">
        <v>0.06</v>
      </c>
      <c r="O136" s="23">
        <v>6.0869358608176091E-2</v>
      </c>
      <c r="P136" s="234">
        <v>0.18</v>
      </c>
      <c r="Q136" s="23">
        <v>0.04</v>
      </c>
      <c r="R136" s="23">
        <v>0.05</v>
      </c>
      <c r="S136" s="23">
        <v>0.06</v>
      </c>
      <c r="T136" s="231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26</v>
      </c>
    </row>
    <row r="137" spans="1:65">
      <c r="A137" s="29"/>
      <c r="B137" s="19">
        <v>1</v>
      </c>
      <c r="C137" s="9">
        <v>3</v>
      </c>
      <c r="D137" s="23">
        <v>7.0000000000000007E-2</v>
      </c>
      <c r="E137" s="234">
        <v>0.239132753103557</v>
      </c>
      <c r="F137" s="235">
        <v>0.37559999999999999</v>
      </c>
      <c r="G137" s="23">
        <v>7.0000000000000007E-2</v>
      </c>
      <c r="H137" s="234" t="s">
        <v>291</v>
      </c>
      <c r="I137" s="234">
        <v>0.25</v>
      </c>
      <c r="J137" s="234" t="s">
        <v>292</v>
      </c>
      <c r="K137" s="23">
        <v>0.11</v>
      </c>
      <c r="L137" s="234">
        <v>0.3</v>
      </c>
      <c r="M137" s="23">
        <v>7.7499999999999999E-2</v>
      </c>
      <c r="N137" s="23">
        <v>0.05</v>
      </c>
      <c r="O137" s="23">
        <v>5.5818797130855094E-2</v>
      </c>
      <c r="P137" s="234">
        <v>0.17</v>
      </c>
      <c r="Q137" s="23">
        <v>0.06</v>
      </c>
      <c r="R137" s="23">
        <v>0.05</v>
      </c>
      <c r="S137" s="23">
        <v>0.05</v>
      </c>
      <c r="T137" s="231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16</v>
      </c>
    </row>
    <row r="138" spans="1:65">
      <c r="A138" s="29"/>
      <c r="B138" s="19">
        <v>1</v>
      </c>
      <c r="C138" s="9">
        <v>4</v>
      </c>
      <c r="D138" s="23">
        <v>7.0000000000000007E-2</v>
      </c>
      <c r="E138" s="234">
        <v>0.23822903405999499</v>
      </c>
      <c r="F138" s="234">
        <v>0.2346</v>
      </c>
      <c r="G138" s="23">
        <v>0.09</v>
      </c>
      <c r="H138" s="234" t="s">
        <v>291</v>
      </c>
      <c r="I138" s="234">
        <v>0.26</v>
      </c>
      <c r="J138" s="234" t="s">
        <v>292</v>
      </c>
      <c r="K138" s="23">
        <v>7.0000000000000007E-2</v>
      </c>
      <c r="L138" s="234">
        <v>0.2</v>
      </c>
      <c r="M138" s="23">
        <v>8.6099999999999996E-2</v>
      </c>
      <c r="N138" s="23">
        <v>0.03</v>
      </c>
      <c r="O138" s="234" t="s">
        <v>296</v>
      </c>
      <c r="P138" s="234">
        <v>0.19</v>
      </c>
      <c r="Q138" s="23">
        <v>0.06</v>
      </c>
      <c r="R138" s="23">
        <v>0.05</v>
      </c>
      <c r="S138" s="23">
        <v>0.05</v>
      </c>
      <c r="T138" s="231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3">
        <v>6.1624805591866179E-2</v>
      </c>
    </row>
    <row r="139" spans="1:65">
      <c r="A139" s="29"/>
      <c r="B139" s="19">
        <v>1</v>
      </c>
      <c r="C139" s="9">
        <v>5</v>
      </c>
      <c r="D139" s="23">
        <v>7.0000000000000007E-2</v>
      </c>
      <c r="E139" s="234">
        <v>0.24348859941928599</v>
      </c>
      <c r="F139" s="234">
        <v>0.21490000000000001</v>
      </c>
      <c r="G139" s="23">
        <v>0.09</v>
      </c>
      <c r="H139" s="234" t="s">
        <v>291</v>
      </c>
      <c r="I139" s="234">
        <v>0.24</v>
      </c>
      <c r="J139" s="234" t="s">
        <v>292</v>
      </c>
      <c r="K139" s="23">
        <v>0.02</v>
      </c>
      <c r="L139" s="234">
        <v>0.3</v>
      </c>
      <c r="M139" s="23">
        <v>6.6900000000000001E-2</v>
      </c>
      <c r="N139" s="23">
        <v>0.08</v>
      </c>
      <c r="O139" s="23">
        <v>6.0036237858233893E-2</v>
      </c>
      <c r="P139" s="234">
        <v>0.17</v>
      </c>
      <c r="Q139" s="23">
        <v>7.0000000000000007E-2</v>
      </c>
      <c r="R139" s="23">
        <v>0.05</v>
      </c>
      <c r="S139" s="23">
        <v>0.06</v>
      </c>
      <c r="T139" s="231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3">
        <v>22</v>
      </c>
    </row>
    <row r="140" spans="1:65">
      <c r="A140" s="29"/>
      <c r="B140" s="19">
        <v>1</v>
      </c>
      <c r="C140" s="9">
        <v>6</v>
      </c>
      <c r="D140" s="23">
        <v>0.06</v>
      </c>
      <c r="E140" s="234">
        <v>0.22979342282065601</v>
      </c>
      <c r="F140" s="234">
        <v>0.16950000000000001</v>
      </c>
      <c r="G140" s="23">
        <v>0.08</v>
      </c>
      <c r="H140" s="234" t="s">
        <v>291</v>
      </c>
      <c r="I140" s="234">
        <v>0.25</v>
      </c>
      <c r="J140" s="234" t="s">
        <v>292</v>
      </c>
      <c r="K140" s="23">
        <v>0.05</v>
      </c>
      <c r="L140" s="234">
        <v>0.4</v>
      </c>
      <c r="M140" s="23">
        <v>8.5599999999999996E-2</v>
      </c>
      <c r="N140" s="23">
        <v>0.03</v>
      </c>
      <c r="O140" s="234" t="s">
        <v>296</v>
      </c>
      <c r="P140" s="234">
        <v>0.17</v>
      </c>
      <c r="Q140" s="23">
        <v>0.05</v>
      </c>
      <c r="R140" s="235">
        <v>0.08</v>
      </c>
      <c r="S140" s="23">
        <v>0.06</v>
      </c>
      <c r="T140" s="231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54"/>
    </row>
    <row r="141" spans="1:65">
      <c r="A141" s="29"/>
      <c r="B141" s="20" t="s">
        <v>258</v>
      </c>
      <c r="C141" s="12"/>
      <c r="D141" s="236">
        <v>6.6666666666666666E-2</v>
      </c>
      <c r="E141" s="236">
        <v>0.23513858146991198</v>
      </c>
      <c r="F141" s="236">
        <v>0.22683333333333333</v>
      </c>
      <c r="G141" s="236">
        <v>7.6666666666666675E-2</v>
      </c>
      <c r="H141" s="236" t="s">
        <v>651</v>
      </c>
      <c r="I141" s="236">
        <v>0.25166666666666665</v>
      </c>
      <c r="J141" s="236" t="s">
        <v>651</v>
      </c>
      <c r="K141" s="236">
        <v>6.0000000000000005E-2</v>
      </c>
      <c r="L141" s="236">
        <v>0.3</v>
      </c>
      <c r="M141" s="236">
        <v>7.7300000000000008E-2</v>
      </c>
      <c r="N141" s="236">
        <v>4.8333333333333339E-2</v>
      </c>
      <c r="O141" s="236">
        <v>6.0323250326795537E-2</v>
      </c>
      <c r="P141" s="236">
        <v>0.17666666666666667</v>
      </c>
      <c r="Q141" s="236">
        <v>5.6666666666666671E-2</v>
      </c>
      <c r="R141" s="236">
        <v>5.6666666666666671E-2</v>
      </c>
      <c r="S141" s="236">
        <v>5.6666666666666664E-2</v>
      </c>
      <c r="T141" s="231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54"/>
    </row>
    <row r="142" spans="1:65">
      <c r="A142" s="29"/>
      <c r="B142" s="3" t="s">
        <v>259</v>
      </c>
      <c r="C142" s="28"/>
      <c r="D142" s="23">
        <v>7.0000000000000007E-2</v>
      </c>
      <c r="E142" s="23">
        <v>0.23594908576096951</v>
      </c>
      <c r="F142" s="23">
        <v>0.20150000000000001</v>
      </c>
      <c r="G142" s="23">
        <v>7.5000000000000011E-2</v>
      </c>
      <c r="H142" s="23" t="s">
        <v>651</v>
      </c>
      <c r="I142" s="23">
        <v>0.25</v>
      </c>
      <c r="J142" s="23" t="s">
        <v>651</v>
      </c>
      <c r="K142" s="23">
        <v>6.0000000000000005E-2</v>
      </c>
      <c r="L142" s="23">
        <v>0.3</v>
      </c>
      <c r="M142" s="23">
        <v>7.6499999999999999E-2</v>
      </c>
      <c r="N142" s="23">
        <v>4.4999999999999998E-2</v>
      </c>
      <c r="O142" s="23">
        <v>6.0452798233204992E-2</v>
      </c>
      <c r="P142" s="23">
        <v>0.17499999999999999</v>
      </c>
      <c r="Q142" s="23">
        <v>0.06</v>
      </c>
      <c r="R142" s="23">
        <v>0.05</v>
      </c>
      <c r="S142" s="23">
        <v>0.06</v>
      </c>
      <c r="T142" s="231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54"/>
    </row>
    <row r="143" spans="1:65">
      <c r="A143" s="29"/>
      <c r="B143" s="3" t="s">
        <v>260</v>
      </c>
      <c r="C143" s="28"/>
      <c r="D143" s="23">
        <v>5.1639777949432277E-3</v>
      </c>
      <c r="E143" s="23">
        <v>6.328699265078095E-3</v>
      </c>
      <c r="F143" s="23">
        <v>7.6781655795291837E-2</v>
      </c>
      <c r="G143" s="23">
        <v>1.2110601416389987E-2</v>
      </c>
      <c r="H143" s="23" t="s">
        <v>651</v>
      </c>
      <c r="I143" s="23">
        <v>7.5277265270908165E-3</v>
      </c>
      <c r="J143" s="23" t="s">
        <v>651</v>
      </c>
      <c r="K143" s="23">
        <v>3.3466401061363012E-2</v>
      </c>
      <c r="L143" s="23">
        <v>6.3245553203367791E-2</v>
      </c>
      <c r="M143" s="23">
        <v>7.5336578101211872E-3</v>
      </c>
      <c r="N143" s="23">
        <v>1.9407902170679503E-2</v>
      </c>
      <c r="O143" s="23">
        <v>3.5913678135656097E-3</v>
      </c>
      <c r="P143" s="23">
        <v>8.1649658092772543E-3</v>
      </c>
      <c r="Q143" s="23">
        <v>1.0327955589886381E-2</v>
      </c>
      <c r="R143" s="23">
        <v>1.211060141638993E-2</v>
      </c>
      <c r="S143" s="23">
        <v>5.1639777949432208E-3</v>
      </c>
      <c r="T143" s="231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54"/>
    </row>
    <row r="144" spans="1:65">
      <c r="A144" s="29"/>
      <c r="B144" s="3" t="s">
        <v>86</v>
      </c>
      <c r="C144" s="28"/>
      <c r="D144" s="13">
        <v>7.7459666924148421E-2</v>
      </c>
      <c r="E144" s="13">
        <v>2.6914763309005958E-2</v>
      </c>
      <c r="F144" s="13">
        <v>0.33849370666550405</v>
      </c>
      <c r="G144" s="13">
        <v>0.15796436630073896</v>
      </c>
      <c r="H144" s="13" t="s">
        <v>651</v>
      </c>
      <c r="I144" s="13">
        <v>2.9911496134135698E-2</v>
      </c>
      <c r="J144" s="13" t="s">
        <v>651</v>
      </c>
      <c r="K144" s="13">
        <v>0.55777335102271686</v>
      </c>
      <c r="L144" s="13">
        <v>0.21081851067789265</v>
      </c>
      <c r="M144" s="13">
        <v>9.7459997543611732E-2</v>
      </c>
      <c r="N144" s="13">
        <v>0.40154280353130001</v>
      </c>
      <c r="O144" s="13">
        <v>5.9535383025777162E-2</v>
      </c>
      <c r="P144" s="13">
        <v>4.621678759968257E-2</v>
      </c>
      <c r="Q144" s="13">
        <v>0.18225803982152436</v>
      </c>
      <c r="R144" s="13">
        <v>0.21371649558335168</v>
      </c>
      <c r="S144" s="13">
        <v>9.1129019910762721E-2</v>
      </c>
      <c r="T144" s="15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3" t="s">
        <v>261</v>
      </c>
      <c r="C145" s="28"/>
      <c r="D145" s="13">
        <v>8.1815447957631404E-2</v>
      </c>
      <c r="E145" s="13">
        <v>2.8156482476749232</v>
      </c>
      <c r="F145" s="13">
        <v>2.6808770616758411</v>
      </c>
      <c r="G145" s="13">
        <v>0.24408776515127628</v>
      </c>
      <c r="H145" s="13" t="s">
        <v>651</v>
      </c>
      <c r="I145" s="13">
        <v>3.0838533160400585</v>
      </c>
      <c r="J145" s="13" t="s">
        <v>651</v>
      </c>
      <c r="K145" s="13">
        <v>-2.6366096838131514E-2</v>
      </c>
      <c r="L145" s="13">
        <v>3.8681695158093419</v>
      </c>
      <c r="M145" s="13">
        <v>0.25436501190687388</v>
      </c>
      <c r="N145" s="13">
        <v>-0.21568380023071709</v>
      </c>
      <c r="O145" s="13">
        <v>-2.112063888186011E-2</v>
      </c>
      <c r="P145" s="13">
        <v>1.8668109370877235</v>
      </c>
      <c r="Q145" s="13">
        <v>-8.045686923601314E-2</v>
      </c>
      <c r="R145" s="13">
        <v>-8.045686923601314E-2</v>
      </c>
      <c r="S145" s="13">
        <v>-8.0456869236013251E-2</v>
      </c>
      <c r="T145" s="15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45" t="s">
        <v>262</v>
      </c>
      <c r="C146" s="46"/>
      <c r="D146" s="44">
        <v>0.24</v>
      </c>
      <c r="E146" s="44">
        <v>3.8</v>
      </c>
      <c r="F146" s="44">
        <v>3.6</v>
      </c>
      <c r="G146" s="44">
        <v>0</v>
      </c>
      <c r="H146" s="44">
        <v>1.76</v>
      </c>
      <c r="I146" s="44">
        <v>4.2</v>
      </c>
      <c r="J146" s="44">
        <v>4.16</v>
      </c>
      <c r="K146" s="44">
        <v>0.4</v>
      </c>
      <c r="L146" s="44" t="s">
        <v>263</v>
      </c>
      <c r="M146" s="44">
        <v>0.02</v>
      </c>
      <c r="N146" s="44">
        <v>0.68</v>
      </c>
      <c r="O146" s="44">
        <v>0.67</v>
      </c>
      <c r="P146" s="44">
        <v>2.4</v>
      </c>
      <c r="Q146" s="44">
        <v>0.48</v>
      </c>
      <c r="R146" s="44">
        <v>0.48</v>
      </c>
      <c r="S146" s="44">
        <v>0.48</v>
      </c>
      <c r="T146" s="15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30" t="s">
        <v>295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BM147" s="53"/>
    </row>
    <row r="148" spans="1:65">
      <c r="BM148" s="53"/>
    </row>
    <row r="149" spans="1:65" ht="15">
      <c r="B149" s="8" t="s">
        <v>469</v>
      </c>
      <c r="BM149" s="27" t="s">
        <v>66</v>
      </c>
    </row>
    <row r="150" spans="1:65" ht="15">
      <c r="A150" s="24" t="s">
        <v>22</v>
      </c>
      <c r="B150" s="18" t="s">
        <v>110</v>
      </c>
      <c r="C150" s="15" t="s">
        <v>111</v>
      </c>
      <c r="D150" s="16" t="s">
        <v>228</v>
      </c>
      <c r="E150" s="17" t="s">
        <v>228</v>
      </c>
      <c r="F150" s="17" t="s">
        <v>228</v>
      </c>
      <c r="G150" s="17" t="s">
        <v>228</v>
      </c>
      <c r="H150" s="17" t="s">
        <v>228</v>
      </c>
      <c r="I150" s="17" t="s">
        <v>228</v>
      </c>
      <c r="J150" s="17" t="s">
        <v>228</v>
      </c>
      <c r="K150" s="17" t="s">
        <v>228</v>
      </c>
      <c r="L150" s="17" t="s">
        <v>228</v>
      </c>
      <c r="M150" s="17" t="s">
        <v>228</v>
      </c>
      <c r="N150" s="17" t="s">
        <v>228</v>
      </c>
      <c r="O150" s="17" t="s">
        <v>228</v>
      </c>
      <c r="P150" s="17" t="s">
        <v>228</v>
      </c>
      <c r="Q150" s="15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229</v>
      </c>
      <c r="C151" s="9" t="s">
        <v>229</v>
      </c>
      <c r="D151" s="151" t="s">
        <v>231</v>
      </c>
      <c r="E151" s="152" t="s">
        <v>232</v>
      </c>
      <c r="F151" s="152" t="s">
        <v>233</v>
      </c>
      <c r="G151" s="152" t="s">
        <v>239</v>
      </c>
      <c r="H151" s="152" t="s">
        <v>240</v>
      </c>
      <c r="I151" s="152" t="s">
        <v>242</v>
      </c>
      <c r="J151" s="152" t="s">
        <v>243</v>
      </c>
      <c r="K151" s="152" t="s">
        <v>244</v>
      </c>
      <c r="L151" s="152" t="s">
        <v>245</v>
      </c>
      <c r="M151" s="152" t="s">
        <v>247</v>
      </c>
      <c r="N151" s="152" t="s">
        <v>248</v>
      </c>
      <c r="O151" s="152" t="s">
        <v>249</v>
      </c>
      <c r="P151" s="152" t="s">
        <v>250</v>
      </c>
      <c r="Q151" s="15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289</v>
      </c>
      <c r="E152" s="11" t="s">
        <v>289</v>
      </c>
      <c r="F152" s="11" t="s">
        <v>289</v>
      </c>
      <c r="G152" s="11" t="s">
        <v>290</v>
      </c>
      <c r="H152" s="11" t="s">
        <v>289</v>
      </c>
      <c r="I152" s="11" t="s">
        <v>290</v>
      </c>
      <c r="J152" s="11" t="s">
        <v>289</v>
      </c>
      <c r="K152" s="11" t="s">
        <v>290</v>
      </c>
      <c r="L152" s="11" t="s">
        <v>290</v>
      </c>
      <c r="M152" s="11" t="s">
        <v>290</v>
      </c>
      <c r="N152" s="11" t="s">
        <v>290</v>
      </c>
      <c r="O152" s="11" t="s">
        <v>290</v>
      </c>
      <c r="P152" s="11" t="s">
        <v>290</v>
      </c>
      <c r="Q152" s="15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0</v>
      </c>
    </row>
    <row r="153" spans="1:65">
      <c r="A153" s="29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15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8">
        <v>1</v>
      </c>
      <c r="C154" s="14">
        <v>1</v>
      </c>
      <c r="D154" s="206">
        <v>67.099999999999994</v>
      </c>
      <c r="E154" s="206">
        <v>68.320281661015599</v>
      </c>
      <c r="F154" s="206">
        <v>64.243385041340488</v>
      </c>
      <c r="G154" s="206">
        <v>66</v>
      </c>
      <c r="H154" s="207">
        <v>54.96</v>
      </c>
      <c r="I154" s="206">
        <v>66.3</v>
      </c>
      <c r="J154" s="206">
        <v>68</v>
      </c>
      <c r="K154" s="207">
        <v>34.919800000000002</v>
      </c>
      <c r="L154" s="206">
        <v>65.099999999999994</v>
      </c>
      <c r="M154" s="206">
        <v>70.400000000000006</v>
      </c>
      <c r="N154" s="206">
        <v>71.2</v>
      </c>
      <c r="O154" s="206">
        <v>69.900000000000006</v>
      </c>
      <c r="P154" s="206">
        <v>66</v>
      </c>
      <c r="Q154" s="208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1</v>
      </c>
    </row>
    <row r="155" spans="1:65">
      <c r="A155" s="29"/>
      <c r="B155" s="19">
        <v>1</v>
      </c>
      <c r="C155" s="9">
        <v>2</v>
      </c>
      <c r="D155" s="212">
        <v>68.25</v>
      </c>
      <c r="E155" s="212">
        <v>68.818492476349206</v>
      </c>
      <c r="F155" s="212">
        <v>61.371228683145191</v>
      </c>
      <c r="G155" s="212">
        <v>68.599999999999994</v>
      </c>
      <c r="H155" s="213">
        <v>53.6</v>
      </c>
      <c r="I155" s="212">
        <v>67.3</v>
      </c>
      <c r="J155" s="212">
        <v>73</v>
      </c>
      <c r="K155" s="213">
        <v>39.2605</v>
      </c>
      <c r="L155" s="212">
        <v>67.7</v>
      </c>
      <c r="M155" s="212">
        <v>70.400000000000006</v>
      </c>
      <c r="N155" s="212">
        <v>69.7</v>
      </c>
      <c r="O155" s="212">
        <v>71.2</v>
      </c>
      <c r="P155" s="212">
        <v>67.5</v>
      </c>
      <c r="Q155" s="208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0">
        <v>27</v>
      </c>
    </row>
    <row r="156" spans="1:65">
      <c r="A156" s="29"/>
      <c r="B156" s="19">
        <v>1</v>
      </c>
      <c r="C156" s="9">
        <v>3</v>
      </c>
      <c r="D156" s="212">
        <v>66.84</v>
      </c>
      <c r="E156" s="212">
        <v>69.162414039629198</v>
      </c>
      <c r="F156" s="212">
        <v>62.167821481280789</v>
      </c>
      <c r="G156" s="212">
        <v>69.5</v>
      </c>
      <c r="H156" s="213">
        <v>55.65</v>
      </c>
      <c r="I156" s="212">
        <v>66.400000000000006</v>
      </c>
      <c r="J156" s="212">
        <v>66</v>
      </c>
      <c r="K156" s="213">
        <v>38.275100000000002</v>
      </c>
      <c r="L156" s="212">
        <v>66.8</v>
      </c>
      <c r="M156" s="212">
        <v>68.3</v>
      </c>
      <c r="N156" s="212">
        <v>69.5</v>
      </c>
      <c r="O156" s="212">
        <v>69.5</v>
      </c>
      <c r="P156" s="212">
        <v>66.5</v>
      </c>
      <c r="Q156" s="208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0">
        <v>16</v>
      </c>
    </row>
    <row r="157" spans="1:65">
      <c r="A157" s="29"/>
      <c r="B157" s="19">
        <v>1</v>
      </c>
      <c r="C157" s="9">
        <v>4</v>
      </c>
      <c r="D157" s="212">
        <v>68.22</v>
      </c>
      <c r="E157" s="212">
        <v>68.214652244494403</v>
      </c>
      <c r="F157" s="212">
        <v>65.385339528367155</v>
      </c>
      <c r="G157" s="212">
        <v>68</v>
      </c>
      <c r="H157" s="213">
        <v>52.17</v>
      </c>
      <c r="I157" s="212">
        <v>66.8</v>
      </c>
      <c r="J157" s="212">
        <v>63</v>
      </c>
      <c r="K157" s="213">
        <v>34.710799999999999</v>
      </c>
      <c r="L157" s="212">
        <v>69.400000000000006</v>
      </c>
      <c r="M157" s="212">
        <v>69.599999999999994</v>
      </c>
      <c r="N157" s="212">
        <v>71.8</v>
      </c>
      <c r="O157" s="212">
        <v>68.900000000000006</v>
      </c>
      <c r="P157" s="212">
        <v>68.099999999999994</v>
      </c>
      <c r="Q157" s="208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0">
        <v>67.736501240875114</v>
      </c>
    </row>
    <row r="158" spans="1:65">
      <c r="A158" s="29"/>
      <c r="B158" s="19">
        <v>1</v>
      </c>
      <c r="C158" s="9">
        <v>5</v>
      </c>
      <c r="D158" s="212">
        <v>68.040000000000006</v>
      </c>
      <c r="E158" s="212">
        <v>69.1904027820095</v>
      </c>
      <c r="F158" s="212">
        <v>61.600941036398673</v>
      </c>
      <c r="G158" s="212">
        <v>67.8</v>
      </c>
      <c r="H158" s="213">
        <v>49.48</v>
      </c>
      <c r="I158" s="212">
        <v>65.400000000000006</v>
      </c>
      <c r="J158" s="212">
        <v>66</v>
      </c>
      <c r="K158" s="213">
        <v>33.242800000000003</v>
      </c>
      <c r="L158" s="212">
        <v>69.599999999999994</v>
      </c>
      <c r="M158" s="212">
        <v>69.900000000000006</v>
      </c>
      <c r="N158" s="212">
        <v>71.400000000000006</v>
      </c>
      <c r="O158" s="212">
        <v>69.7</v>
      </c>
      <c r="P158" s="212">
        <v>70</v>
      </c>
      <c r="Q158" s="208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10">
        <v>23</v>
      </c>
    </row>
    <row r="159" spans="1:65">
      <c r="A159" s="29"/>
      <c r="B159" s="19">
        <v>1</v>
      </c>
      <c r="C159" s="9">
        <v>6</v>
      </c>
      <c r="D159" s="212">
        <v>68.22</v>
      </c>
      <c r="E159" s="212">
        <v>68.973100520050593</v>
      </c>
      <c r="F159" s="212">
        <v>64.491022403675629</v>
      </c>
      <c r="G159" s="212">
        <v>67.099999999999994</v>
      </c>
      <c r="H159" s="213">
        <v>48.93</v>
      </c>
      <c r="I159" s="212">
        <v>66.400000000000006</v>
      </c>
      <c r="J159" s="212">
        <v>61</v>
      </c>
      <c r="K159" s="213">
        <v>36.322400000000002</v>
      </c>
      <c r="L159" s="212">
        <v>66.599999999999994</v>
      </c>
      <c r="M159" s="212">
        <v>72.2</v>
      </c>
      <c r="N159" s="212">
        <v>68.7</v>
      </c>
      <c r="O159" s="212">
        <v>69.5</v>
      </c>
      <c r="P159" s="212">
        <v>64.3</v>
      </c>
      <c r="Q159" s="208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  <c r="BI159" s="209"/>
      <c r="BJ159" s="209"/>
      <c r="BK159" s="209"/>
      <c r="BL159" s="209"/>
      <c r="BM159" s="215"/>
    </row>
    <row r="160" spans="1:65">
      <c r="A160" s="29"/>
      <c r="B160" s="20" t="s">
        <v>258</v>
      </c>
      <c r="C160" s="12"/>
      <c r="D160" s="216">
        <v>67.778333333333322</v>
      </c>
      <c r="E160" s="216">
        <v>68.779890620591416</v>
      </c>
      <c r="F160" s="216">
        <v>63.20995636236799</v>
      </c>
      <c r="G160" s="216">
        <v>67.833333333333329</v>
      </c>
      <c r="H160" s="216">
        <v>52.465000000000003</v>
      </c>
      <c r="I160" s="216">
        <v>66.433333333333337</v>
      </c>
      <c r="J160" s="216">
        <v>66.166666666666671</v>
      </c>
      <c r="K160" s="216">
        <v>36.121900000000004</v>
      </c>
      <c r="L160" s="216">
        <v>67.533333333333346</v>
      </c>
      <c r="M160" s="216">
        <v>70.13333333333334</v>
      </c>
      <c r="N160" s="216">
        <v>70.38333333333334</v>
      </c>
      <c r="O160" s="216">
        <v>69.783333333333331</v>
      </c>
      <c r="P160" s="216">
        <v>67.066666666666677</v>
      </c>
      <c r="Q160" s="208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  <c r="BI160" s="209"/>
      <c r="BJ160" s="209"/>
      <c r="BK160" s="209"/>
      <c r="BL160" s="209"/>
      <c r="BM160" s="215"/>
    </row>
    <row r="161" spans="1:65">
      <c r="A161" s="29"/>
      <c r="B161" s="3" t="s">
        <v>259</v>
      </c>
      <c r="C161" s="28"/>
      <c r="D161" s="212">
        <v>68.13</v>
      </c>
      <c r="E161" s="212">
        <v>68.8957964981999</v>
      </c>
      <c r="F161" s="212">
        <v>63.205603261310642</v>
      </c>
      <c r="G161" s="212">
        <v>67.900000000000006</v>
      </c>
      <c r="H161" s="212">
        <v>52.885000000000005</v>
      </c>
      <c r="I161" s="212">
        <v>66.400000000000006</v>
      </c>
      <c r="J161" s="212">
        <v>66</v>
      </c>
      <c r="K161" s="212">
        <v>35.621099999999998</v>
      </c>
      <c r="L161" s="212">
        <v>67.25</v>
      </c>
      <c r="M161" s="212">
        <v>70.150000000000006</v>
      </c>
      <c r="N161" s="212">
        <v>70.45</v>
      </c>
      <c r="O161" s="212">
        <v>69.599999999999994</v>
      </c>
      <c r="P161" s="212">
        <v>67</v>
      </c>
      <c r="Q161" s="208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  <c r="BI161" s="209"/>
      <c r="BJ161" s="209"/>
      <c r="BK161" s="209"/>
      <c r="BL161" s="209"/>
      <c r="BM161" s="215"/>
    </row>
    <row r="162" spans="1:65">
      <c r="A162" s="29"/>
      <c r="B162" s="3" t="s">
        <v>260</v>
      </c>
      <c r="C162" s="28"/>
      <c r="D162" s="217">
        <v>0.63587472560769953</v>
      </c>
      <c r="E162" s="217">
        <v>0.42057089457940988</v>
      </c>
      <c r="F162" s="217">
        <v>1.7027796019185724</v>
      </c>
      <c r="G162" s="217">
        <v>1.2077527340754259</v>
      </c>
      <c r="H162" s="217">
        <v>2.7982476659509614</v>
      </c>
      <c r="I162" s="217">
        <v>0.62822501276745013</v>
      </c>
      <c r="J162" s="217">
        <v>4.1673332800085321</v>
      </c>
      <c r="K162" s="217">
        <v>2.2914076407309105</v>
      </c>
      <c r="L162" s="217">
        <v>1.7385817975196551</v>
      </c>
      <c r="M162" s="217">
        <v>1.2738393409950381</v>
      </c>
      <c r="N162" s="217">
        <v>1.2480651692386362</v>
      </c>
      <c r="O162" s="217">
        <v>0.77049767466661856</v>
      </c>
      <c r="P162" s="217">
        <v>1.9479904174986762</v>
      </c>
      <c r="Q162" s="218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20"/>
    </row>
    <row r="163" spans="1:65">
      <c r="A163" s="29"/>
      <c r="B163" s="3" t="s">
        <v>86</v>
      </c>
      <c r="C163" s="28"/>
      <c r="D163" s="13">
        <v>9.3816813476435383E-3</v>
      </c>
      <c r="E163" s="13">
        <v>6.1147363100559921E-3</v>
      </c>
      <c r="F163" s="13">
        <v>2.6938471404044841E-2</v>
      </c>
      <c r="G163" s="13">
        <v>1.7804708610448541E-2</v>
      </c>
      <c r="H163" s="13">
        <v>5.3335512550289933E-2</v>
      </c>
      <c r="I163" s="13">
        <v>9.4564728464744119E-3</v>
      </c>
      <c r="J163" s="13">
        <v>6.2982366952269997E-2</v>
      </c>
      <c r="K163" s="13">
        <v>6.3435412886113693E-2</v>
      </c>
      <c r="L163" s="13">
        <v>2.5744054257447999E-2</v>
      </c>
      <c r="M163" s="13">
        <v>1.8163108474263851E-2</v>
      </c>
      <c r="N163" s="13">
        <v>1.7732396437205342E-2</v>
      </c>
      <c r="O163" s="13">
        <v>1.1041285044183691E-2</v>
      </c>
      <c r="P163" s="13">
        <v>2.9045582765884828E-2</v>
      </c>
      <c r="Q163" s="15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3" t="s">
        <v>261</v>
      </c>
      <c r="C164" s="28"/>
      <c r="D164" s="13">
        <v>6.1757090625991218E-4</v>
      </c>
      <c r="E164" s="13">
        <v>1.5403650330358065E-2</v>
      </c>
      <c r="F164" s="13">
        <v>-6.6825785146629513E-2</v>
      </c>
      <c r="G164" s="13">
        <v>1.4295408042095392E-3</v>
      </c>
      <c r="H164" s="13">
        <v>-0.22545453280157957</v>
      </c>
      <c r="I164" s="13">
        <v>-1.9238783870864973E-2</v>
      </c>
      <c r="J164" s="13">
        <v>-2.317560761849824E-2</v>
      </c>
      <c r="K164" s="13">
        <v>-0.46672917351387355</v>
      </c>
      <c r="L164" s="13">
        <v>-2.999385911877761E-3</v>
      </c>
      <c r="M164" s="13">
        <v>3.5384645627546396E-2</v>
      </c>
      <c r="N164" s="13">
        <v>3.9075417890952702E-2</v>
      </c>
      <c r="O164" s="13">
        <v>3.0217564458777657E-2</v>
      </c>
      <c r="P164" s="13">
        <v>-9.8888274702358947E-3</v>
      </c>
      <c r="Q164" s="15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45" t="s">
        <v>262</v>
      </c>
      <c r="C165" s="46"/>
      <c r="D165" s="44">
        <v>0.12</v>
      </c>
      <c r="E165" s="44">
        <v>0.62</v>
      </c>
      <c r="F165" s="44">
        <v>2.13</v>
      </c>
      <c r="G165" s="44">
        <v>0.15</v>
      </c>
      <c r="H165" s="44">
        <v>7.43</v>
      </c>
      <c r="I165" s="44">
        <v>0.54</v>
      </c>
      <c r="J165" s="44">
        <v>0.67</v>
      </c>
      <c r="K165" s="44">
        <v>15.5</v>
      </c>
      <c r="L165" s="44">
        <v>0</v>
      </c>
      <c r="M165" s="44">
        <v>1.28</v>
      </c>
      <c r="N165" s="44">
        <v>1.41</v>
      </c>
      <c r="O165" s="44">
        <v>1.1100000000000001</v>
      </c>
      <c r="P165" s="44">
        <v>0.23</v>
      </c>
      <c r="Q165" s="15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B166" s="3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BM166" s="53"/>
    </row>
    <row r="167" spans="1:65" ht="15">
      <c r="B167" s="8" t="s">
        <v>470</v>
      </c>
      <c r="BM167" s="27" t="s">
        <v>66</v>
      </c>
    </row>
    <row r="168" spans="1:65" ht="15">
      <c r="A168" s="24" t="s">
        <v>25</v>
      </c>
      <c r="B168" s="18" t="s">
        <v>110</v>
      </c>
      <c r="C168" s="15" t="s">
        <v>111</v>
      </c>
      <c r="D168" s="16" t="s">
        <v>228</v>
      </c>
      <c r="E168" s="17" t="s">
        <v>228</v>
      </c>
      <c r="F168" s="17" t="s">
        <v>228</v>
      </c>
      <c r="G168" s="17" t="s">
        <v>228</v>
      </c>
      <c r="H168" s="17" t="s">
        <v>228</v>
      </c>
      <c r="I168" s="17" t="s">
        <v>228</v>
      </c>
      <c r="J168" s="17" t="s">
        <v>228</v>
      </c>
      <c r="K168" s="17" t="s">
        <v>228</v>
      </c>
      <c r="L168" s="17" t="s">
        <v>228</v>
      </c>
      <c r="M168" s="17" t="s">
        <v>228</v>
      </c>
      <c r="N168" s="17" t="s">
        <v>228</v>
      </c>
      <c r="O168" s="17" t="s">
        <v>228</v>
      </c>
      <c r="P168" s="17" t="s">
        <v>228</v>
      </c>
      <c r="Q168" s="17" t="s">
        <v>228</v>
      </c>
      <c r="R168" s="17" t="s">
        <v>228</v>
      </c>
      <c r="S168" s="17" t="s">
        <v>228</v>
      </c>
      <c r="T168" s="17" t="s">
        <v>228</v>
      </c>
      <c r="U168" s="17" t="s">
        <v>228</v>
      </c>
      <c r="V168" s="15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229</v>
      </c>
      <c r="C169" s="9" t="s">
        <v>229</v>
      </c>
      <c r="D169" s="151" t="s">
        <v>231</v>
      </c>
      <c r="E169" s="152" t="s">
        <v>232</v>
      </c>
      <c r="F169" s="152" t="s">
        <v>233</v>
      </c>
      <c r="G169" s="152" t="s">
        <v>236</v>
      </c>
      <c r="H169" s="152" t="s">
        <v>237</v>
      </c>
      <c r="I169" s="152" t="s">
        <v>239</v>
      </c>
      <c r="J169" s="152" t="s">
        <v>240</v>
      </c>
      <c r="K169" s="152" t="s">
        <v>241</v>
      </c>
      <c r="L169" s="152" t="s">
        <v>242</v>
      </c>
      <c r="M169" s="152" t="s">
        <v>243</v>
      </c>
      <c r="N169" s="152" t="s">
        <v>244</v>
      </c>
      <c r="O169" s="152" t="s">
        <v>245</v>
      </c>
      <c r="P169" s="152" t="s">
        <v>246</v>
      </c>
      <c r="Q169" s="152" t="s">
        <v>247</v>
      </c>
      <c r="R169" s="152" t="s">
        <v>248</v>
      </c>
      <c r="S169" s="152" t="s">
        <v>249</v>
      </c>
      <c r="T169" s="152" t="s">
        <v>250</v>
      </c>
      <c r="U169" s="152" t="s">
        <v>251</v>
      </c>
      <c r="V169" s="15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289</v>
      </c>
      <c r="E170" s="11" t="s">
        <v>114</v>
      </c>
      <c r="F170" s="11" t="s">
        <v>289</v>
      </c>
      <c r="G170" s="11" t="s">
        <v>114</v>
      </c>
      <c r="H170" s="11" t="s">
        <v>289</v>
      </c>
      <c r="I170" s="11" t="s">
        <v>290</v>
      </c>
      <c r="J170" s="11" t="s">
        <v>289</v>
      </c>
      <c r="K170" s="11" t="s">
        <v>114</v>
      </c>
      <c r="L170" s="11" t="s">
        <v>290</v>
      </c>
      <c r="M170" s="11" t="s">
        <v>289</v>
      </c>
      <c r="N170" s="11" t="s">
        <v>290</v>
      </c>
      <c r="O170" s="11" t="s">
        <v>290</v>
      </c>
      <c r="P170" s="11" t="s">
        <v>114</v>
      </c>
      <c r="Q170" s="11" t="s">
        <v>290</v>
      </c>
      <c r="R170" s="11" t="s">
        <v>290</v>
      </c>
      <c r="S170" s="11" t="s">
        <v>290</v>
      </c>
      <c r="T170" s="11" t="s">
        <v>290</v>
      </c>
      <c r="U170" s="11" t="s">
        <v>289</v>
      </c>
      <c r="V170" s="15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15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3</v>
      </c>
    </row>
    <row r="172" spans="1:65">
      <c r="A172" s="29"/>
      <c r="B172" s="18">
        <v>1</v>
      </c>
      <c r="C172" s="14">
        <v>1</v>
      </c>
      <c r="D172" s="21">
        <v>5.8</v>
      </c>
      <c r="E172" s="21">
        <v>6.0839999999999996</v>
      </c>
      <c r="F172" s="21">
        <v>5.8099510275254893</v>
      </c>
      <c r="G172" s="154">
        <v>9.3295999999999992</v>
      </c>
      <c r="H172" s="147">
        <v>5</v>
      </c>
      <c r="I172" s="147">
        <v>6</v>
      </c>
      <c r="J172" s="21">
        <v>6.3</v>
      </c>
      <c r="K172" s="147">
        <v>7.074533333333334</v>
      </c>
      <c r="L172" s="21">
        <v>5.4</v>
      </c>
      <c r="M172" s="21">
        <v>5.8</v>
      </c>
      <c r="N172" s="21">
        <v>5.071834</v>
      </c>
      <c r="O172" s="21">
        <v>5.3</v>
      </c>
      <c r="P172" s="21">
        <v>5.6037887507331074</v>
      </c>
      <c r="Q172" s="21">
        <v>5.86</v>
      </c>
      <c r="R172" s="21">
        <v>5.6</v>
      </c>
      <c r="S172" s="21">
        <v>6.4</v>
      </c>
      <c r="T172" s="21">
        <v>5.5</v>
      </c>
      <c r="U172" s="21">
        <v>6.1</v>
      </c>
      <c r="V172" s="15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11">
        <v>5.8</v>
      </c>
      <c r="E173" s="11">
        <v>6.1829999999999998</v>
      </c>
      <c r="F173" s="11">
        <v>5.5756467617339105</v>
      </c>
      <c r="G173" s="11">
        <v>5.8151000000000002</v>
      </c>
      <c r="H173" s="148">
        <v>6</v>
      </c>
      <c r="I173" s="148">
        <v>6</v>
      </c>
      <c r="J173" s="11">
        <v>6.3</v>
      </c>
      <c r="K173" s="148">
        <v>7.3207333333333331</v>
      </c>
      <c r="L173" s="11">
        <v>5.4</v>
      </c>
      <c r="M173" s="11">
        <v>5.6</v>
      </c>
      <c r="N173" s="11">
        <v>5.0942969999999992</v>
      </c>
      <c r="O173" s="11">
        <v>5.5</v>
      </c>
      <c r="P173" s="11">
        <v>5.2312255364224063</v>
      </c>
      <c r="Q173" s="11">
        <v>5.79</v>
      </c>
      <c r="R173" s="11">
        <v>5.6</v>
      </c>
      <c r="S173" s="11">
        <v>6.6</v>
      </c>
      <c r="T173" s="11">
        <v>5.4</v>
      </c>
      <c r="U173" s="11">
        <v>5.9</v>
      </c>
      <c r="V173" s="15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28</v>
      </c>
    </row>
    <row r="174" spans="1:65">
      <c r="A174" s="29"/>
      <c r="B174" s="19">
        <v>1</v>
      </c>
      <c r="C174" s="9">
        <v>3</v>
      </c>
      <c r="D174" s="11">
        <v>5.8</v>
      </c>
      <c r="E174" s="11">
        <v>5.7960000000000003</v>
      </c>
      <c r="F174" s="11">
        <v>5.7441350685275108</v>
      </c>
      <c r="G174" s="11">
        <v>5.9569999999999999</v>
      </c>
      <c r="H174" s="148">
        <v>6</v>
      </c>
      <c r="I174" s="148">
        <v>6</v>
      </c>
      <c r="J174" s="11">
        <v>6.3</v>
      </c>
      <c r="K174" s="148">
        <v>7.2460333333333331</v>
      </c>
      <c r="L174" s="11">
        <v>5.5</v>
      </c>
      <c r="M174" s="11">
        <v>5.7</v>
      </c>
      <c r="N174" s="11">
        <v>5.1421949999999992</v>
      </c>
      <c r="O174" s="11">
        <v>5.4</v>
      </c>
      <c r="P174" s="11">
        <v>5.6728439684643108</v>
      </c>
      <c r="Q174" s="11">
        <v>5.77</v>
      </c>
      <c r="R174" s="11">
        <v>5.7</v>
      </c>
      <c r="S174" s="11">
        <v>6.5</v>
      </c>
      <c r="T174" s="11">
        <v>5.4</v>
      </c>
      <c r="U174" s="11">
        <v>6.1</v>
      </c>
      <c r="V174" s="15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11">
        <v>5.8</v>
      </c>
      <c r="E175" s="11">
        <v>5.7960000000000003</v>
      </c>
      <c r="F175" s="11">
        <v>5.6964389655092651</v>
      </c>
      <c r="G175" s="11">
        <v>5.8975999999999997</v>
      </c>
      <c r="H175" s="148">
        <v>5</v>
      </c>
      <c r="I175" s="148">
        <v>6</v>
      </c>
      <c r="J175" s="11">
        <v>6.3</v>
      </c>
      <c r="K175" s="148">
        <v>7.4502999999999995</v>
      </c>
      <c r="L175" s="11">
        <v>5.5</v>
      </c>
      <c r="M175" s="11">
        <v>5.3</v>
      </c>
      <c r="N175" s="11">
        <v>5.0767720000000001</v>
      </c>
      <c r="O175" s="11">
        <v>5.7</v>
      </c>
      <c r="P175" s="11">
        <v>5.6892468737771758</v>
      </c>
      <c r="Q175" s="11">
        <v>5.68</v>
      </c>
      <c r="R175" s="11">
        <v>5.7</v>
      </c>
      <c r="S175" s="11">
        <v>6.5</v>
      </c>
      <c r="T175" s="11">
        <v>5.3</v>
      </c>
      <c r="U175" s="11">
        <v>6.3</v>
      </c>
      <c r="V175" s="15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5.7369383334607003</v>
      </c>
    </row>
    <row r="176" spans="1:65">
      <c r="A176" s="29"/>
      <c r="B176" s="19">
        <v>1</v>
      </c>
      <c r="C176" s="9">
        <v>5</v>
      </c>
      <c r="D176" s="11">
        <v>5.8</v>
      </c>
      <c r="E176" s="11">
        <v>5.8229999999999995</v>
      </c>
      <c r="F176" s="11">
        <v>5.7679042296028804</v>
      </c>
      <c r="G176" s="11">
        <v>5.6247999999999996</v>
      </c>
      <c r="H176" s="148">
        <v>6</v>
      </c>
      <c r="I176" s="148">
        <v>6</v>
      </c>
      <c r="J176" s="11">
        <v>6.3</v>
      </c>
      <c r="K176" s="148">
        <v>7.2096333333333336</v>
      </c>
      <c r="L176" s="11">
        <v>5.4</v>
      </c>
      <c r="M176" s="11">
        <v>5.5</v>
      </c>
      <c r="N176" s="11">
        <v>5.2365130000000013</v>
      </c>
      <c r="O176" s="11">
        <v>5.7</v>
      </c>
      <c r="P176" s="11">
        <v>5.2722034047997433</v>
      </c>
      <c r="Q176" s="11">
        <v>5.68</v>
      </c>
      <c r="R176" s="11">
        <v>5.8</v>
      </c>
      <c r="S176" s="11">
        <v>6.2</v>
      </c>
      <c r="T176" s="11">
        <v>5.7</v>
      </c>
      <c r="U176" s="11">
        <v>6</v>
      </c>
      <c r="V176" s="15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24</v>
      </c>
    </row>
    <row r="177" spans="1:65">
      <c r="A177" s="29"/>
      <c r="B177" s="19">
        <v>1</v>
      </c>
      <c r="C177" s="9">
        <v>6</v>
      </c>
      <c r="D177" s="11">
        <v>5.6</v>
      </c>
      <c r="E177" s="11">
        <v>6.1740000000000004</v>
      </c>
      <c r="F177" s="11">
        <v>5.7082985800205659</v>
      </c>
      <c r="G177" s="11">
        <v>5.9253</v>
      </c>
      <c r="H177" s="148">
        <v>5</v>
      </c>
      <c r="I177" s="148">
        <v>6</v>
      </c>
      <c r="J177" s="11">
        <v>6.2</v>
      </c>
      <c r="K177" s="148">
        <v>7.3235333333333337</v>
      </c>
      <c r="L177" s="11">
        <v>5.4</v>
      </c>
      <c r="M177" s="11">
        <v>5.6</v>
      </c>
      <c r="N177" s="11">
        <v>5.1995299999999993</v>
      </c>
      <c r="O177" s="11">
        <v>5.5</v>
      </c>
      <c r="P177" s="11">
        <v>5.4518658443466945</v>
      </c>
      <c r="Q177" s="11">
        <v>5.88</v>
      </c>
      <c r="R177" s="11">
        <v>5.6</v>
      </c>
      <c r="S177" s="11">
        <v>6.1</v>
      </c>
      <c r="T177" s="11">
        <v>5.3</v>
      </c>
      <c r="U177" s="11">
        <v>5.9</v>
      </c>
      <c r="V177" s="15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9"/>
      <c r="B178" s="20" t="s">
        <v>258</v>
      </c>
      <c r="C178" s="12"/>
      <c r="D178" s="22">
        <v>5.7666666666666666</v>
      </c>
      <c r="E178" s="22">
        <v>5.976</v>
      </c>
      <c r="F178" s="22">
        <v>5.7170624388199371</v>
      </c>
      <c r="G178" s="22">
        <v>6.4249000000000001</v>
      </c>
      <c r="H178" s="22">
        <v>5.5</v>
      </c>
      <c r="I178" s="22">
        <v>6</v>
      </c>
      <c r="J178" s="22">
        <v>6.2833333333333341</v>
      </c>
      <c r="K178" s="22">
        <v>7.2707944444444452</v>
      </c>
      <c r="L178" s="22">
        <v>5.4333333333333336</v>
      </c>
      <c r="M178" s="22">
        <v>5.583333333333333</v>
      </c>
      <c r="N178" s="22">
        <v>5.1368568333333338</v>
      </c>
      <c r="O178" s="22">
        <v>5.5166666666666666</v>
      </c>
      <c r="P178" s="22">
        <v>5.4868623964239056</v>
      </c>
      <c r="Q178" s="22">
        <v>5.7766666666666673</v>
      </c>
      <c r="R178" s="22">
        <v>5.666666666666667</v>
      </c>
      <c r="S178" s="22">
        <v>6.3833333333333337</v>
      </c>
      <c r="T178" s="22">
        <v>5.4333333333333336</v>
      </c>
      <c r="U178" s="22">
        <v>6.0500000000000007</v>
      </c>
      <c r="V178" s="15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9"/>
      <c r="B179" s="3" t="s">
        <v>259</v>
      </c>
      <c r="C179" s="28"/>
      <c r="D179" s="11">
        <v>5.8</v>
      </c>
      <c r="E179" s="11">
        <v>5.9535</v>
      </c>
      <c r="F179" s="11">
        <v>5.7262168242740383</v>
      </c>
      <c r="G179" s="11">
        <v>5.9114500000000003</v>
      </c>
      <c r="H179" s="11">
        <v>5.5</v>
      </c>
      <c r="I179" s="11">
        <v>6</v>
      </c>
      <c r="J179" s="11">
        <v>6.3</v>
      </c>
      <c r="K179" s="11">
        <v>7.2833833333333331</v>
      </c>
      <c r="L179" s="11">
        <v>5.4</v>
      </c>
      <c r="M179" s="11">
        <v>5.6</v>
      </c>
      <c r="N179" s="11">
        <v>5.1182459999999992</v>
      </c>
      <c r="O179" s="11">
        <v>5.5</v>
      </c>
      <c r="P179" s="11">
        <v>5.5278272975399005</v>
      </c>
      <c r="Q179" s="11">
        <v>5.7799999999999994</v>
      </c>
      <c r="R179" s="11">
        <v>5.65</v>
      </c>
      <c r="S179" s="11">
        <v>6.45</v>
      </c>
      <c r="T179" s="11">
        <v>5.4</v>
      </c>
      <c r="U179" s="11">
        <v>6.05</v>
      </c>
      <c r="V179" s="15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260</v>
      </c>
      <c r="C180" s="28"/>
      <c r="D180" s="23">
        <v>8.1649658092772678E-2</v>
      </c>
      <c r="E180" s="23">
        <v>0.19074904980104093</v>
      </c>
      <c r="F180" s="23">
        <v>8.0556354782425316E-2</v>
      </c>
      <c r="G180" s="23">
        <v>1.4279967787078514</v>
      </c>
      <c r="H180" s="23">
        <v>0.54772255750516607</v>
      </c>
      <c r="I180" s="23">
        <v>0</v>
      </c>
      <c r="J180" s="23">
        <v>4.0824829046386159E-2</v>
      </c>
      <c r="K180" s="23">
        <v>0.12678307881603909</v>
      </c>
      <c r="L180" s="23">
        <v>5.1639777949432045E-2</v>
      </c>
      <c r="M180" s="23">
        <v>0.17224014243685085</v>
      </c>
      <c r="N180" s="23">
        <v>6.8610886691302234E-2</v>
      </c>
      <c r="O180" s="23">
        <v>0.16020819787597229</v>
      </c>
      <c r="P180" s="23">
        <v>0.20093473551282218</v>
      </c>
      <c r="Q180" s="23">
        <v>8.54790422657314E-2</v>
      </c>
      <c r="R180" s="23">
        <v>8.1649658092772748E-2</v>
      </c>
      <c r="S180" s="23">
        <v>0.19407902170679514</v>
      </c>
      <c r="T180" s="23">
        <v>0.15055453054181631</v>
      </c>
      <c r="U180" s="23">
        <v>0.15165750888103077</v>
      </c>
      <c r="V180" s="231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2"/>
      <c r="AX180" s="232"/>
      <c r="AY180" s="232"/>
      <c r="AZ180" s="232"/>
      <c r="BA180" s="232"/>
      <c r="BB180" s="232"/>
      <c r="BC180" s="232"/>
      <c r="BD180" s="232"/>
      <c r="BE180" s="232"/>
      <c r="BF180" s="232"/>
      <c r="BG180" s="232"/>
      <c r="BH180" s="232"/>
      <c r="BI180" s="232"/>
      <c r="BJ180" s="232"/>
      <c r="BK180" s="232"/>
      <c r="BL180" s="232"/>
      <c r="BM180" s="54"/>
    </row>
    <row r="181" spans="1:65">
      <c r="A181" s="29"/>
      <c r="B181" s="3" t="s">
        <v>86</v>
      </c>
      <c r="C181" s="28"/>
      <c r="D181" s="13">
        <v>1.415890024730162E-2</v>
      </c>
      <c r="E181" s="13">
        <v>3.1919185040334828E-2</v>
      </c>
      <c r="F181" s="13">
        <v>1.4090515128089629E-2</v>
      </c>
      <c r="G181" s="13">
        <v>0.22225976726608218</v>
      </c>
      <c r="H181" s="13">
        <v>9.9585919546393828E-2</v>
      </c>
      <c r="I181" s="13">
        <v>0</v>
      </c>
      <c r="J181" s="13">
        <v>6.4973202726344012E-3</v>
      </c>
      <c r="K181" s="13">
        <v>1.7437307543869983E-2</v>
      </c>
      <c r="L181" s="13">
        <v>9.5042536103249163E-3</v>
      </c>
      <c r="M181" s="13">
        <v>3.0848980734958363E-2</v>
      </c>
      <c r="N181" s="13">
        <v>1.3356589236842768E-2</v>
      </c>
      <c r="O181" s="13">
        <v>2.9040760944285007E-2</v>
      </c>
      <c r="P181" s="13">
        <v>3.6621063368343726E-2</v>
      </c>
      <c r="Q181" s="13">
        <v>1.4797295256618244E-2</v>
      </c>
      <c r="R181" s="13">
        <v>1.4408763192842249E-2</v>
      </c>
      <c r="S181" s="13">
        <v>3.0404024288270777E-2</v>
      </c>
      <c r="T181" s="13">
        <v>2.7709422799107295E-2</v>
      </c>
      <c r="U181" s="13">
        <v>2.5067356839839794E-2</v>
      </c>
      <c r="V181" s="15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261</v>
      </c>
      <c r="C182" s="28"/>
      <c r="D182" s="13">
        <v>5.1819161158794813E-3</v>
      </c>
      <c r="E182" s="13">
        <v>4.1670600700895122E-2</v>
      </c>
      <c r="F182" s="13">
        <v>-3.4645473744832067E-3</v>
      </c>
      <c r="G182" s="13">
        <v>0.11991791205541857</v>
      </c>
      <c r="H182" s="13">
        <v>-4.1300484629363532E-2</v>
      </c>
      <c r="I182" s="13">
        <v>4.5854016767967076E-2</v>
      </c>
      <c r="J182" s="13">
        <v>9.5241567559787743E-2</v>
      </c>
      <c r="K182" s="13">
        <v>0.26736492913607379</v>
      </c>
      <c r="L182" s="13">
        <v>-5.2921084815674257E-2</v>
      </c>
      <c r="M182" s="13">
        <v>-2.6774734396475153E-2</v>
      </c>
      <c r="N182" s="13">
        <v>-0.1045996078827256</v>
      </c>
      <c r="O182" s="13">
        <v>-3.8395334582785878E-2</v>
      </c>
      <c r="P182" s="13">
        <v>-4.3590487207824102E-2</v>
      </c>
      <c r="Q182" s="13">
        <v>6.9250061438261845E-3</v>
      </c>
      <c r="R182" s="13">
        <v>-1.2248984163586663E-2</v>
      </c>
      <c r="S182" s="13">
        <v>0.11267246783925389</v>
      </c>
      <c r="T182" s="13">
        <v>-5.2921084815674257E-2</v>
      </c>
      <c r="U182" s="13">
        <v>5.4569466907700148E-2</v>
      </c>
      <c r="V182" s="15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45" t="s">
        <v>262</v>
      </c>
      <c r="C183" s="46"/>
      <c r="D183" s="44">
        <v>0.06</v>
      </c>
      <c r="E183" s="44">
        <v>0.56000000000000005</v>
      </c>
      <c r="F183" s="44">
        <v>0.06</v>
      </c>
      <c r="G183" s="44">
        <v>1.64</v>
      </c>
      <c r="H183" s="44" t="s">
        <v>263</v>
      </c>
      <c r="I183" s="44" t="s">
        <v>263</v>
      </c>
      <c r="J183" s="44">
        <v>1.3</v>
      </c>
      <c r="K183" s="44">
        <v>3.66</v>
      </c>
      <c r="L183" s="44">
        <v>0.74</v>
      </c>
      <c r="M183" s="44">
        <v>0.38</v>
      </c>
      <c r="N183" s="44">
        <v>1.45</v>
      </c>
      <c r="O183" s="44">
        <v>0.54</v>
      </c>
      <c r="P183" s="44">
        <v>0.61</v>
      </c>
      <c r="Q183" s="44">
        <v>0.08</v>
      </c>
      <c r="R183" s="44">
        <v>0.18</v>
      </c>
      <c r="S183" s="44">
        <v>1.54</v>
      </c>
      <c r="T183" s="44">
        <v>0.74</v>
      </c>
      <c r="U183" s="44">
        <v>0.74</v>
      </c>
      <c r="V183" s="15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30" t="s">
        <v>297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BM184" s="53"/>
    </row>
    <row r="185" spans="1:65">
      <c r="BM185" s="53"/>
    </row>
    <row r="186" spans="1:65" ht="15">
      <c r="B186" s="8" t="s">
        <v>471</v>
      </c>
      <c r="BM186" s="27" t="s">
        <v>66</v>
      </c>
    </row>
    <row r="187" spans="1:65" ht="15">
      <c r="A187" s="24" t="s">
        <v>51</v>
      </c>
      <c r="B187" s="18" t="s">
        <v>110</v>
      </c>
      <c r="C187" s="15" t="s">
        <v>111</v>
      </c>
      <c r="D187" s="16" t="s">
        <v>228</v>
      </c>
      <c r="E187" s="17" t="s">
        <v>228</v>
      </c>
      <c r="F187" s="17" t="s">
        <v>228</v>
      </c>
      <c r="G187" s="17" t="s">
        <v>228</v>
      </c>
      <c r="H187" s="17" t="s">
        <v>228</v>
      </c>
      <c r="I187" s="17" t="s">
        <v>228</v>
      </c>
      <c r="J187" s="17" t="s">
        <v>228</v>
      </c>
      <c r="K187" s="17" t="s">
        <v>228</v>
      </c>
      <c r="L187" s="17" t="s">
        <v>228</v>
      </c>
      <c r="M187" s="17" t="s">
        <v>228</v>
      </c>
      <c r="N187" s="17" t="s">
        <v>228</v>
      </c>
      <c r="O187" s="17" t="s">
        <v>228</v>
      </c>
      <c r="P187" s="17" t="s">
        <v>228</v>
      </c>
      <c r="Q187" s="17" t="s">
        <v>228</v>
      </c>
      <c r="R187" s="17" t="s">
        <v>228</v>
      </c>
      <c r="S187" s="17" t="s">
        <v>228</v>
      </c>
      <c r="T187" s="17" t="s">
        <v>228</v>
      </c>
      <c r="U187" s="15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229</v>
      </c>
      <c r="C188" s="9" t="s">
        <v>229</v>
      </c>
      <c r="D188" s="151" t="s">
        <v>231</v>
      </c>
      <c r="E188" s="152" t="s">
        <v>233</v>
      </c>
      <c r="F188" s="152" t="s">
        <v>236</v>
      </c>
      <c r="G188" s="152" t="s">
        <v>237</v>
      </c>
      <c r="H188" s="152" t="s">
        <v>239</v>
      </c>
      <c r="I188" s="152" t="s">
        <v>240</v>
      </c>
      <c r="J188" s="152" t="s">
        <v>241</v>
      </c>
      <c r="K188" s="152" t="s">
        <v>242</v>
      </c>
      <c r="L188" s="152" t="s">
        <v>243</v>
      </c>
      <c r="M188" s="152" t="s">
        <v>244</v>
      </c>
      <c r="N188" s="152" t="s">
        <v>245</v>
      </c>
      <c r="O188" s="152" t="s">
        <v>246</v>
      </c>
      <c r="P188" s="152" t="s">
        <v>247</v>
      </c>
      <c r="Q188" s="152" t="s">
        <v>248</v>
      </c>
      <c r="R188" s="152" t="s">
        <v>249</v>
      </c>
      <c r="S188" s="152" t="s">
        <v>250</v>
      </c>
      <c r="T188" s="152" t="s">
        <v>251</v>
      </c>
      <c r="U188" s="15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114</v>
      </c>
      <c r="E189" s="11" t="s">
        <v>289</v>
      </c>
      <c r="F189" s="11" t="s">
        <v>114</v>
      </c>
      <c r="G189" s="11" t="s">
        <v>114</v>
      </c>
      <c r="H189" s="11" t="s">
        <v>290</v>
      </c>
      <c r="I189" s="11" t="s">
        <v>290</v>
      </c>
      <c r="J189" s="11" t="s">
        <v>114</v>
      </c>
      <c r="K189" s="11" t="s">
        <v>290</v>
      </c>
      <c r="L189" s="11" t="s">
        <v>289</v>
      </c>
      <c r="M189" s="11" t="s">
        <v>290</v>
      </c>
      <c r="N189" s="11" t="s">
        <v>290</v>
      </c>
      <c r="O189" s="11" t="s">
        <v>114</v>
      </c>
      <c r="P189" s="11" t="s">
        <v>290</v>
      </c>
      <c r="Q189" s="11" t="s">
        <v>290</v>
      </c>
      <c r="R189" s="11" t="s">
        <v>290</v>
      </c>
      <c r="S189" s="11" t="s">
        <v>290</v>
      </c>
      <c r="T189" s="11" t="s">
        <v>114</v>
      </c>
      <c r="U189" s="15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15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</v>
      </c>
    </row>
    <row r="191" spans="1:65">
      <c r="A191" s="29"/>
      <c r="B191" s="18">
        <v>1</v>
      </c>
      <c r="C191" s="14">
        <v>1</v>
      </c>
      <c r="D191" s="226">
        <v>55</v>
      </c>
      <c r="E191" s="226">
        <v>48.39270459719063</v>
      </c>
      <c r="F191" s="221">
        <v>95.809899999999999</v>
      </c>
      <c r="G191" s="226">
        <v>53</v>
      </c>
      <c r="H191" s="226">
        <v>49</v>
      </c>
      <c r="I191" s="239">
        <v>49</v>
      </c>
      <c r="J191" s="226">
        <v>51.745333333333328</v>
      </c>
      <c r="K191" s="226">
        <v>47</v>
      </c>
      <c r="L191" s="226">
        <v>37</v>
      </c>
      <c r="M191" s="226">
        <v>50.440820810000005</v>
      </c>
      <c r="N191" s="226">
        <v>53</v>
      </c>
      <c r="O191" s="226">
        <v>52.093041963781957</v>
      </c>
      <c r="P191" s="226">
        <v>44</v>
      </c>
      <c r="Q191" s="226">
        <v>49</v>
      </c>
      <c r="R191" s="226">
        <v>48</v>
      </c>
      <c r="S191" s="226">
        <v>45</v>
      </c>
      <c r="T191" s="226">
        <v>55</v>
      </c>
      <c r="U191" s="218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19"/>
      <c r="BM191" s="222">
        <v>1</v>
      </c>
    </row>
    <row r="192" spans="1:65">
      <c r="A192" s="29"/>
      <c r="B192" s="19">
        <v>1</v>
      </c>
      <c r="C192" s="9">
        <v>2</v>
      </c>
      <c r="D192" s="217">
        <v>55</v>
      </c>
      <c r="E192" s="228">
        <v>46.059288044394343</v>
      </c>
      <c r="F192" s="223">
        <v>81.260900000000007</v>
      </c>
      <c r="G192" s="217">
        <v>52</v>
      </c>
      <c r="H192" s="217">
        <v>48</v>
      </c>
      <c r="I192" s="217">
        <v>58</v>
      </c>
      <c r="J192" s="217">
        <v>51.344466666666669</v>
      </c>
      <c r="K192" s="217">
        <v>47</v>
      </c>
      <c r="L192" s="217">
        <v>39</v>
      </c>
      <c r="M192" s="217">
        <v>50.339962899999996</v>
      </c>
      <c r="N192" s="217">
        <v>52</v>
      </c>
      <c r="O192" s="217">
        <v>54.080116834016522</v>
      </c>
      <c r="P192" s="217">
        <v>44</v>
      </c>
      <c r="Q192" s="217">
        <v>50</v>
      </c>
      <c r="R192" s="217">
        <v>49</v>
      </c>
      <c r="S192" s="217">
        <v>45</v>
      </c>
      <c r="T192" s="217">
        <v>55</v>
      </c>
      <c r="U192" s="218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19"/>
      <c r="BM192" s="222">
        <v>29</v>
      </c>
    </row>
    <row r="193" spans="1:65">
      <c r="A193" s="29"/>
      <c r="B193" s="19">
        <v>1</v>
      </c>
      <c r="C193" s="9">
        <v>3</v>
      </c>
      <c r="D193" s="217">
        <v>53</v>
      </c>
      <c r="E193" s="217">
        <v>46.838898564606779</v>
      </c>
      <c r="F193" s="223">
        <v>79.153700000000001</v>
      </c>
      <c r="G193" s="217">
        <v>53</v>
      </c>
      <c r="H193" s="217">
        <v>43</v>
      </c>
      <c r="I193" s="217">
        <v>56</v>
      </c>
      <c r="J193" s="217">
        <v>50.630266666666671</v>
      </c>
      <c r="K193" s="217">
        <v>47</v>
      </c>
      <c r="L193" s="217">
        <v>37</v>
      </c>
      <c r="M193" s="217">
        <v>50.941155820000006</v>
      </c>
      <c r="N193" s="217">
        <v>52</v>
      </c>
      <c r="O193" s="217">
        <v>52.311546415346456</v>
      </c>
      <c r="P193" s="217">
        <v>45</v>
      </c>
      <c r="Q193" s="217">
        <v>48</v>
      </c>
      <c r="R193" s="217">
        <v>48</v>
      </c>
      <c r="S193" s="217">
        <v>46</v>
      </c>
      <c r="T193" s="217">
        <v>58</v>
      </c>
      <c r="U193" s="218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  <c r="BI193" s="219"/>
      <c r="BJ193" s="219"/>
      <c r="BK193" s="219"/>
      <c r="BL193" s="219"/>
      <c r="BM193" s="222">
        <v>16</v>
      </c>
    </row>
    <row r="194" spans="1:65">
      <c r="A194" s="29"/>
      <c r="B194" s="19">
        <v>1</v>
      </c>
      <c r="C194" s="9">
        <v>4</v>
      </c>
      <c r="D194" s="217">
        <v>55</v>
      </c>
      <c r="E194" s="217">
        <v>48.36935954871219</v>
      </c>
      <c r="F194" s="223">
        <v>86.763900000000007</v>
      </c>
      <c r="G194" s="217">
        <v>54</v>
      </c>
      <c r="H194" s="217">
        <v>46</v>
      </c>
      <c r="I194" s="217">
        <v>60</v>
      </c>
      <c r="J194" s="217">
        <v>50.0458</v>
      </c>
      <c r="K194" s="217">
        <v>48</v>
      </c>
      <c r="L194" s="217">
        <v>40</v>
      </c>
      <c r="M194" s="217">
        <v>50.043716379999999</v>
      </c>
      <c r="N194" s="217">
        <v>51</v>
      </c>
      <c r="O194" s="217">
        <v>54.089694861420455</v>
      </c>
      <c r="P194" s="217">
        <v>44</v>
      </c>
      <c r="Q194" s="217">
        <v>50</v>
      </c>
      <c r="R194" s="217">
        <v>48</v>
      </c>
      <c r="S194" s="217">
        <v>44</v>
      </c>
      <c r="T194" s="217">
        <v>56</v>
      </c>
      <c r="U194" s="218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222">
        <v>49.656839073115727</v>
      </c>
    </row>
    <row r="195" spans="1:65">
      <c r="A195" s="29"/>
      <c r="B195" s="19">
        <v>1</v>
      </c>
      <c r="C195" s="9">
        <v>5</v>
      </c>
      <c r="D195" s="217">
        <v>56</v>
      </c>
      <c r="E195" s="217">
        <v>48.19852860842326</v>
      </c>
      <c r="F195" s="223">
        <v>85.149500000000003</v>
      </c>
      <c r="G195" s="217">
        <v>55</v>
      </c>
      <c r="H195" s="217">
        <v>46</v>
      </c>
      <c r="I195" s="217">
        <v>60</v>
      </c>
      <c r="J195" s="217">
        <v>53.173533333333332</v>
      </c>
      <c r="K195" s="217">
        <v>47</v>
      </c>
      <c r="L195" s="217">
        <v>36</v>
      </c>
      <c r="M195" s="217">
        <v>51.641436799999994</v>
      </c>
      <c r="N195" s="217">
        <v>53</v>
      </c>
      <c r="O195" s="217">
        <v>52.60977875729241</v>
      </c>
      <c r="P195" s="217">
        <v>42</v>
      </c>
      <c r="Q195" s="217">
        <v>49</v>
      </c>
      <c r="R195" s="217">
        <v>49</v>
      </c>
      <c r="S195" s="217">
        <v>46</v>
      </c>
      <c r="T195" s="217">
        <v>57</v>
      </c>
      <c r="U195" s="218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19"/>
      <c r="BM195" s="222">
        <v>25</v>
      </c>
    </row>
    <row r="196" spans="1:65">
      <c r="A196" s="29"/>
      <c r="B196" s="19">
        <v>1</v>
      </c>
      <c r="C196" s="9">
        <v>6</v>
      </c>
      <c r="D196" s="228">
        <v>51</v>
      </c>
      <c r="E196" s="217">
        <v>48.670508860970244</v>
      </c>
      <c r="F196" s="223">
        <v>81.530500000000004</v>
      </c>
      <c r="G196" s="217">
        <v>53</v>
      </c>
      <c r="H196" s="217">
        <v>42</v>
      </c>
      <c r="I196" s="217">
        <v>57</v>
      </c>
      <c r="J196" s="217">
        <v>47.218400000000003</v>
      </c>
      <c r="K196" s="217">
        <v>46</v>
      </c>
      <c r="L196" s="228">
        <v>49</v>
      </c>
      <c r="M196" s="217">
        <v>51.841647330000001</v>
      </c>
      <c r="N196" s="217">
        <v>53</v>
      </c>
      <c r="O196" s="217">
        <v>53.101831931369006</v>
      </c>
      <c r="P196" s="217">
        <v>45</v>
      </c>
      <c r="Q196" s="217">
        <v>49</v>
      </c>
      <c r="R196" s="217">
        <v>47</v>
      </c>
      <c r="S196" s="217">
        <v>45</v>
      </c>
      <c r="T196" s="217">
        <v>56</v>
      </c>
      <c r="U196" s="218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19"/>
      <c r="BM196" s="220"/>
    </row>
    <row r="197" spans="1:65">
      <c r="A197" s="29"/>
      <c r="B197" s="20" t="s">
        <v>258</v>
      </c>
      <c r="C197" s="12"/>
      <c r="D197" s="224">
        <v>54.166666666666664</v>
      </c>
      <c r="E197" s="224">
        <v>47.754881370716248</v>
      </c>
      <c r="F197" s="224">
        <v>84.944733333333346</v>
      </c>
      <c r="G197" s="224">
        <v>53.333333333333336</v>
      </c>
      <c r="H197" s="224">
        <v>45.666666666666664</v>
      </c>
      <c r="I197" s="224">
        <v>56.666666666666664</v>
      </c>
      <c r="J197" s="224">
        <v>50.692966666666678</v>
      </c>
      <c r="K197" s="224">
        <v>47</v>
      </c>
      <c r="L197" s="224">
        <v>39.666666666666664</v>
      </c>
      <c r="M197" s="224">
        <v>50.874790006666672</v>
      </c>
      <c r="N197" s="224">
        <v>52.333333333333336</v>
      </c>
      <c r="O197" s="224">
        <v>53.047668460537807</v>
      </c>
      <c r="P197" s="224">
        <v>44</v>
      </c>
      <c r="Q197" s="224">
        <v>49.166666666666664</v>
      </c>
      <c r="R197" s="224">
        <v>48.166666666666664</v>
      </c>
      <c r="S197" s="224">
        <v>45.166666666666664</v>
      </c>
      <c r="T197" s="224">
        <v>56.166666666666664</v>
      </c>
      <c r="U197" s="218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19"/>
      <c r="BB197" s="219"/>
      <c r="BC197" s="219"/>
      <c r="BD197" s="219"/>
      <c r="BE197" s="219"/>
      <c r="BF197" s="219"/>
      <c r="BG197" s="219"/>
      <c r="BH197" s="219"/>
      <c r="BI197" s="219"/>
      <c r="BJ197" s="219"/>
      <c r="BK197" s="219"/>
      <c r="BL197" s="219"/>
      <c r="BM197" s="220"/>
    </row>
    <row r="198" spans="1:65">
      <c r="A198" s="29"/>
      <c r="B198" s="3" t="s">
        <v>259</v>
      </c>
      <c r="C198" s="28"/>
      <c r="D198" s="217">
        <v>55</v>
      </c>
      <c r="E198" s="217">
        <v>48.283944078567728</v>
      </c>
      <c r="F198" s="217">
        <v>83.34</v>
      </c>
      <c r="G198" s="217">
        <v>53</v>
      </c>
      <c r="H198" s="217">
        <v>46</v>
      </c>
      <c r="I198" s="217">
        <v>57.5</v>
      </c>
      <c r="J198" s="217">
        <v>50.987366666666674</v>
      </c>
      <c r="K198" s="217">
        <v>47</v>
      </c>
      <c r="L198" s="217">
        <v>38</v>
      </c>
      <c r="M198" s="217">
        <v>50.690988315000006</v>
      </c>
      <c r="N198" s="217">
        <v>52.5</v>
      </c>
      <c r="O198" s="217">
        <v>52.855805344330705</v>
      </c>
      <c r="P198" s="217">
        <v>44</v>
      </c>
      <c r="Q198" s="217">
        <v>49</v>
      </c>
      <c r="R198" s="217">
        <v>48</v>
      </c>
      <c r="S198" s="217">
        <v>45</v>
      </c>
      <c r="T198" s="217">
        <v>56</v>
      </c>
      <c r="U198" s="218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  <c r="BC198" s="219"/>
      <c r="BD198" s="219"/>
      <c r="BE198" s="219"/>
      <c r="BF198" s="219"/>
      <c r="BG198" s="219"/>
      <c r="BH198" s="219"/>
      <c r="BI198" s="219"/>
      <c r="BJ198" s="219"/>
      <c r="BK198" s="219"/>
      <c r="BL198" s="219"/>
      <c r="BM198" s="220"/>
    </row>
    <row r="199" spans="1:65">
      <c r="A199" s="29"/>
      <c r="B199" s="3" t="s">
        <v>260</v>
      </c>
      <c r="C199" s="28"/>
      <c r="D199" s="217">
        <v>1.8348478592697179</v>
      </c>
      <c r="E199" s="217">
        <v>1.0520132795029591</v>
      </c>
      <c r="F199" s="217">
        <v>6.0027798192726225</v>
      </c>
      <c r="G199" s="217">
        <v>1.0327955589886444</v>
      </c>
      <c r="H199" s="217">
        <v>2.7325202042558927</v>
      </c>
      <c r="I199" s="217">
        <v>4.0824829046386304</v>
      </c>
      <c r="J199" s="217">
        <v>2.0090051440673022</v>
      </c>
      <c r="K199" s="217">
        <v>0.63245553203367588</v>
      </c>
      <c r="L199" s="217">
        <v>4.802776974487446</v>
      </c>
      <c r="M199" s="217">
        <v>0.73375983553378077</v>
      </c>
      <c r="N199" s="217">
        <v>0.81649658092772603</v>
      </c>
      <c r="O199" s="217">
        <v>0.87173816614177868</v>
      </c>
      <c r="P199" s="217">
        <v>1.0954451150103321</v>
      </c>
      <c r="Q199" s="217">
        <v>0.752772652709081</v>
      </c>
      <c r="R199" s="217">
        <v>0.752772652709081</v>
      </c>
      <c r="S199" s="217">
        <v>0.752772652709081</v>
      </c>
      <c r="T199" s="217">
        <v>1.169045194450012</v>
      </c>
      <c r="U199" s="218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9"/>
      <c r="AT199" s="219"/>
      <c r="AU199" s="219"/>
      <c r="AV199" s="219"/>
      <c r="AW199" s="219"/>
      <c r="AX199" s="219"/>
      <c r="AY199" s="219"/>
      <c r="AZ199" s="219"/>
      <c r="BA199" s="219"/>
      <c r="BB199" s="219"/>
      <c r="BC199" s="219"/>
      <c r="BD199" s="219"/>
      <c r="BE199" s="219"/>
      <c r="BF199" s="219"/>
      <c r="BG199" s="219"/>
      <c r="BH199" s="219"/>
      <c r="BI199" s="219"/>
      <c r="BJ199" s="219"/>
      <c r="BK199" s="219"/>
      <c r="BL199" s="219"/>
      <c r="BM199" s="220"/>
    </row>
    <row r="200" spans="1:65">
      <c r="A200" s="29"/>
      <c r="B200" s="3" t="s">
        <v>86</v>
      </c>
      <c r="C200" s="28"/>
      <c r="D200" s="13">
        <v>3.3874114324979408E-2</v>
      </c>
      <c r="E200" s="13">
        <v>2.202943969929038E-2</v>
      </c>
      <c r="F200" s="13">
        <v>7.0666886382667105E-2</v>
      </c>
      <c r="G200" s="13">
        <v>1.9364916731037081E-2</v>
      </c>
      <c r="H200" s="13">
        <v>5.9836208852318822E-2</v>
      </c>
      <c r="I200" s="13">
        <v>7.2043815964211125E-2</v>
      </c>
      <c r="J200" s="13">
        <v>3.96308457794073E-2</v>
      </c>
      <c r="K200" s="13">
        <v>1.3456500681567571E-2</v>
      </c>
      <c r="L200" s="13">
        <v>0.12107841112153225</v>
      </c>
      <c r="M200" s="13">
        <v>1.4422857282312681E-2</v>
      </c>
      <c r="N200" s="13">
        <v>1.5601845495434254E-2</v>
      </c>
      <c r="O200" s="13">
        <v>1.6433109907370673E-2</v>
      </c>
      <c r="P200" s="13">
        <v>2.4896479886598457E-2</v>
      </c>
      <c r="Q200" s="13">
        <v>1.531063022459148E-2</v>
      </c>
      <c r="R200" s="13">
        <v>1.5628497980119331E-2</v>
      </c>
      <c r="S200" s="13">
        <v>1.666655319651102E-2</v>
      </c>
      <c r="T200" s="13">
        <v>2.0813861028783597E-2</v>
      </c>
      <c r="U200" s="15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261</v>
      </c>
      <c r="C201" s="28"/>
      <c r="D201" s="13">
        <v>9.081986847593293E-2</v>
      </c>
      <c r="E201" s="13">
        <v>-3.8302029245135705E-2</v>
      </c>
      <c r="F201" s="13">
        <v>0.71063512939796714</v>
      </c>
      <c r="G201" s="13">
        <v>7.4038024345534081E-2</v>
      </c>
      <c r="H201" s="13">
        <v>-8.0354941654136591E-2</v>
      </c>
      <c r="I201" s="13">
        <v>0.14116540086712992</v>
      </c>
      <c r="J201" s="13">
        <v>2.0865758129013035E-2</v>
      </c>
      <c r="K201" s="13">
        <v>-5.3503991045498189E-2</v>
      </c>
      <c r="L201" s="13">
        <v>-0.20118421939300912</v>
      </c>
      <c r="M201" s="13">
        <v>2.4527355270391071E-2</v>
      </c>
      <c r="N201" s="13">
        <v>5.3899811389055197E-2</v>
      </c>
      <c r="O201" s="13">
        <v>6.828524430299221E-2</v>
      </c>
      <c r="P201" s="13">
        <v>-0.1139186299149344</v>
      </c>
      <c r="Q201" s="13">
        <v>-9.8711963064608277E-3</v>
      </c>
      <c r="R201" s="13">
        <v>-3.0009409262939601E-2</v>
      </c>
      <c r="S201" s="13">
        <v>-9.0424048132375923E-2</v>
      </c>
      <c r="T201" s="13">
        <v>0.13109629438889048</v>
      </c>
      <c r="U201" s="15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45" t="s">
        <v>262</v>
      </c>
      <c r="C202" s="46"/>
      <c r="D202" s="44">
        <v>0.67</v>
      </c>
      <c r="E202" s="44">
        <v>0.56999999999999995</v>
      </c>
      <c r="F202" s="44">
        <v>6.65</v>
      </c>
      <c r="G202" s="44">
        <v>0.51</v>
      </c>
      <c r="H202" s="44">
        <v>0.98</v>
      </c>
      <c r="I202" s="44">
        <v>1.1599999999999999</v>
      </c>
      <c r="J202" s="44">
        <v>0</v>
      </c>
      <c r="K202" s="44">
        <v>0.72</v>
      </c>
      <c r="L202" s="44">
        <v>2.14</v>
      </c>
      <c r="M202" s="44">
        <v>0.04</v>
      </c>
      <c r="N202" s="44">
        <v>0.32</v>
      </c>
      <c r="O202" s="44">
        <v>0.46</v>
      </c>
      <c r="P202" s="44">
        <v>1.3</v>
      </c>
      <c r="Q202" s="44">
        <v>0.3</v>
      </c>
      <c r="R202" s="44">
        <v>0.49</v>
      </c>
      <c r="S202" s="44">
        <v>1.07</v>
      </c>
      <c r="T202" s="44">
        <v>1.06</v>
      </c>
      <c r="U202" s="15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BM203" s="53"/>
    </row>
    <row r="204" spans="1:65" ht="15">
      <c r="B204" s="8" t="s">
        <v>472</v>
      </c>
      <c r="BM204" s="27" t="s">
        <v>66</v>
      </c>
    </row>
    <row r="205" spans="1:65" ht="15">
      <c r="A205" s="24" t="s">
        <v>28</v>
      </c>
      <c r="B205" s="18" t="s">
        <v>110</v>
      </c>
      <c r="C205" s="15" t="s">
        <v>111</v>
      </c>
      <c r="D205" s="16" t="s">
        <v>228</v>
      </c>
      <c r="E205" s="17" t="s">
        <v>228</v>
      </c>
      <c r="F205" s="17" t="s">
        <v>228</v>
      </c>
      <c r="G205" s="17" t="s">
        <v>228</v>
      </c>
      <c r="H205" s="17" t="s">
        <v>228</v>
      </c>
      <c r="I205" s="17" t="s">
        <v>228</v>
      </c>
      <c r="J205" s="17" t="s">
        <v>228</v>
      </c>
      <c r="K205" s="17" t="s">
        <v>228</v>
      </c>
      <c r="L205" s="17" t="s">
        <v>228</v>
      </c>
      <c r="M205" s="17" t="s">
        <v>228</v>
      </c>
      <c r="N205" s="17" t="s">
        <v>228</v>
      </c>
      <c r="O205" s="17" t="s">
        <v>228</v>
      </c>
      <c r="P205" s="17" t="s">
        <v>228</v>
      </c>
      <c r="Q205" s="17" t="s">
        <v>228</v>
      </c>
      <c r="R205" s="15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229</v>
      </c>
      <c r="C206" s="9" t="s">
        <v>229</v>
      </c>
      <c r="D206" s="151" t="s">
        <v>231</v>
      </c>
      <c r="E206" s="152" t="s">
        <v>233</v>
      </c>
      <c r="F206" s="152" t="s">
        <v>237</v>
      </c>
      <c r="G206" s="152" t="s">
        <v>239</v>
      </c>
      <c r="H206" s="152" t="s">
        <v>240</v>
      </c>
      <c r="I206" s="152" t="s">
        <v>242</v>
      </c>
      <c r="J206" s="152" t="s">
        <v>244</v>
      </c>
      <c r="K206" s="152" t="s">
        <v>245</v>
      </c>
      <c r="L206" s="152" t="s">
        <v>246</v>
      </c>
      <c r="M206" s="152" t="s">
        <v>247</v>
      </c>
      <c r="N206" s="152" t="s">
        <v>248</v>
      </c>
      <c r="O206" s="152" t="s">
        <v>249</v>
      </c>
      <c r="P206" s="152" t="s">
        <v>250</v>
      </c>
      <c r="Q206" s="152" t="s">
        <v>251</v>
      </c>
      <c r="R206" s="15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289</v>
      </c>
      <c r="E207" s="11" t="s">
        <v>289</v>
      </c>
      <c r="F207" s="11" t="s">
        <v>289</v>
      </c>
      <c r="G207" s="11" t="s">
        <v>290</v>
      </c>
      <c r="H207" s="11" t="s">
        <v>289</v>
      </c>
      <c r="I207" s="11" t="s">
        <v>290</v>
      </c>
      <c r="J207" s="11" t="s">
        <v>290</v>
      </c>
      <c r="K207" s="11" t="s">
        <v>290</v>
      </c>
      <c r="L207" s="11" t="s">
        <v>114</v>
      </c>
      <c r="M207" s="11" t="s">
        <v>290</v>
      </c>
      <c r="N207" s="11" t="s">
        <v>290</v>
      </c>
      <c r="O207" s="11" t="s">
        <v>290</v>
      </c>
      <c r="P207" s="11" t="s">
        <v>290</v>
      </c>
      <c r="Q207" s="11" t="s">
        <v>289</v>
      </c>
      <c r="R207" s="15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2</v>
      </c>
    </row>
    <row r="208" spans="1:65">
      <c r="A208" s="29"/>
      <c r="B208" s="19"/>
      <c r="C208" s="9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15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3</v>
      </c>
    </row>
    <row r="209" spans="1:65">
      <c r="A209" s="29"/>
      <c r="B209" s="18">
        <v>1</v>
      </c>
      <c r="C209" s="14">
        <v>1</v>
      </c>
      <c r="D209" s="21">
        <v>5.1100000000000003</v>
      </c>
      <c r="E209" s="21">
        <v>5.1440687083510799</v>
      </c>
      <c r="F209" s="21">
        <v>4.9000000000000004</v>
      </c>
      <c r="G209" s="154">
        <v>4.7300000000000004</v>
      </c>
      <c r="H209" s="21">
        <v>5.38</v>
      </c>
      <c r="I209" s="21">
        <v>4.97</v>
      </c>
      <c r="J209" s="21">
        <v>4.6981999999999999</v>
      </c>
      <c r="K209" s="21">
        <v>4.78</v>
      </c>
      <c r="L209" s="21">
        <v>5.1499268021129092</v>
      </c>
      <c r="M209" s="21">
        <v>4.87</v>
      </c>
      <c r="N209" s="21">
        <v>5.23</v>
      </c>
      <c r="O209" s="21">
        <v>5.2</v>
      </c>
      <c r="P209" s="21">
        <v>4.97</v>
      </c>
      <c r="Q209" s="147">
        <v>5.53</v>
      </c>
      <c r="R209" s="15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</v>
      </c>
    </row>
    <row r="210" spans="1:65">
      <c r="A210" s="29"/>
      <c r="B210" s="19">
        <v>1</v>
      </c>
      <c r="C210" s="9">
        <v>2</v>
      </c>
      <c r="D210" s="11">
        <v>5.09</v>
      </c>
      <c r="E210" s="11">
        <v>4.9361573934698297</v>
      </c>
      <c r="F210" s="11">
        <v>5</v>
      </c>
      <c r="G210" s="11">
        <v>5.0999999999999996</v>
      </c>
      <c r="H210" s="11">
        <v>5.35</v>
      </c>
      <c r="I210" s="11">
        <v>5.04</v>
      </c>
      <c r="J210" s="11">
        <v>4.8700999999999999</v>
      </c>
      <c r="K210" s="11">
        <v>4.92</v>
      </c>
      <c r="L210" s="11">
        <v>5.1878708302907599</v>
      </c>
      <c r="M210" s="11">
        <v>4.82</v>
      </c>
      <c r="N210" s="11">
        <v>4.9400000000000004</v>
      </c>
      <c r="O210" s="11">
        <v>5.32</v>
      </c>
      <c r="P210" s="11">
        <v>4.95</v>
      </c>
      <c r="Q210" s="148">
        <v>5.17</v>
      </c>
      <c r="R210" s="15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30</v>
      </c>
    </row>
    <row r="211" spans="1:65">
      <c r="A211" s="29"/>
      <c r="B211" s="19">
        <v>1</v>
      </c>
      <c r="C211" s="9">
        <v>3</v>
      </c>
      <c r="D211" s="11">
        <v>5.03</v>
      </c>
      <c r="E211" s="11">
        <v>5.0890326613592798</v>
      </c>
      <c r="F211" s="11">
        <v>4.9000000000000004</v>
      </c>
      <c r="G211" s="11">
        <v>5.14</v>
      </c>
      <c r="H211" s="11">
        <v>5.39</v>
      </c>
      <c r="I211" s="11">
        <v>5.0199999999999996</v>
      </c>
      <c r="J211" s="11">
        <v>4.9885000000000002</v>
      </c>
      <c r="K211" s="11">
        <v>4.91</v>
      </c>
      <c r="L211" s="11">
        <v>5.0019567363173572</v>
      </c>
      <c r="M211" s="11">
        <v>4.71</v>
      </c>
      <c r="N211" s="11">
        <v>4.95</v>
      </c>
      <c r="O211" s="11">
        <v>5.16</v>
      </c>
      <c r="P211" s="11">
        <v>4.99</v>
      </c>
      <c r="Q211" s="148">
        <v>5.53</v>
      </c>
      <c r="R211" s="15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16</v>
      </c>
    </row>
    <row r="212" spans="1:65">
      <c r="A212" s="29"/>
      <c r="B212" s="19">
        <v>1</v>
      </c>
      <c r="C212" s="9">
        <v>4</v>
      </c>
      <c r="D212" s="11">
        <v>5.04</v>
      </c>
      <c r="E212" s="11">
        <v>5.1144741924187498</v>
      </c>
      <c r="F212" s="11">
        <v>5</v>
      </c>
      <c r="G212" s="11">
        <v>5.12</v>
      </c>
      <c r="H212" s="11">
        <v>5.44</v>
      </c>
      <c r="I212" s="11">
        <v>5.05</v>
      </c>
      <c r="J212" s="11">
        <v>4.8537999999999997</v>
      </c>
      <c r="K212" s="11">
        <v>4.91</v>
      </c>
      <c r="L212" s="11">
        <v>5.0681872056697337</v>
      </c>
      <c r="M212" s="11">
        <v>4.7699999999999996</v>
      </c>
      <c r="N212" s="11">
        <v>5.0199999999999996</v>
      </c>
      <c r="O212" s="11">
        <v>4.9400000000000004</v>
      </c>
      <c r="P212" s="11">
        <v>4.92</v>
      </c>
      <c r="Q212" s="148">
        <v>5.51</v>
      </c>
      <c r="R212" s="15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5.0193923529171904</v>
      </c>
    </row>
    <row r="213" spans="1:65">
      <c r="A213" s="29"/>
      <c r="B213" s="19">
        <v>1</v>
      </c>
      <c r="C213" s="9">
        <v>5</v>
      </c>
      <c r="D213" s="11">
        <v>4.91</v>
      </c>
      <c r="E213" s="11">
        <v>5.1912421345389701</v>
      </c>
      <c r="F213" s="11">
        <v>4.8</v>
      </c>
      <c r="G213" s="11">
        <v>5.22</v>
      </c>
      <c r="H213" s="11">
        <v>5.34</v>
      </c>
      <c r="I213" s="11">
        <v>4.9800000000000004</v>
      </c>
      <c r="J213" s="11">
        <v>4.7484999999999999</v>
      </c>
      <c r="K213" s="149">
        <v>5.16</v>
      </c>
      <c r="L213" s="11">
        <v>5.0047509609711271</v>
      </c>
      <c r="M213" s="11">
        <v>4.7699999999999996</v>
      </c>
      <c r="N213" s="11">
        <v>5.24</v>
      </c>
      <c r="O213" s="11">
        <v>5.2</v>
      </c>
      <c r="P213" s="11">
        <v>5.13</v>
      </c>
      <c r="Q213" s="148">
        <v>5.34</v>
      </c>
      <c r="R213" s="15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>
        <v>26</v>
      </c>
    </row>
    <row r="214" spans="1:65">
      <c r="A214" s="29"/>
      <c r="B214" s="19">
        <v>1</v>
      </c>
      <c r="C214" s="9">
        <v>6</v>
      </c>
      <c r="D214" s="11">
        <v>4.8099999999999996</v>
      </c>
      <c r="E214" s="11">
        <v>4.9972968672967104</v>
      </c>
      <c r="F214" s="11">
        <v>4.8</v>
      </c>
      <c r="G214" s="11">
        <v>4.91</v>
      </c>
      <c r="H214" s="11">
        <v>5.31</v>
      </c>
      <c r="I214" s="11">
        <v>5.03</v>
      </c>
      <c r="J214" s="11">
        <v>5.1321000000000003</v>
      </c>
      <c r="K214" s="11">
        <v>4.95</v>
      </c>
      <c r="L214" s="11">
        <v>4.9444390347443727</v>
      </c>
      <c r="M214" s="11">
        <v>4.9000000000000004</v>
      </c>
      <c r="N214" s="11">
        <v>4.87</v>
      </c>
      <c r="O214" s="11">
        <v>5.04</v>
      </c>
      <c r="P214" s="11">
        <v>4.84</v>
      </c>
      <c r="Q214" s="148">
        <v>5.2</v>
      </c>
      <c r="R214" s="15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9"/>
      <c r="B215" s="20" t="s">
        <v>258</v>
      </c>
      <c r="C215" s="12"/>
      <c r="D215" s="22">
        <v>4.9983333333333331</v>
      </c>
      <c r="E215" s="22">
        <v>5.0787119929057702</v>
      </c>
      <c r="F215" s="22">
        <v>4.9000000000000004</v>
      </c>
      <c r="G215" s="22">
        <v>5.0366666666666662</v>
      </c>
      <c r="H215" s="22">
        <v>5.3683333333333332</v>
      </c>
      <c r="I215" s="22">
        <v>5.0149999999999997</v>
      </c>
      <c r="J215" s="22">
        <v>4.8818666666666672</v>
      </c>
      <c r="K215" s="22">
        <v>4.9383333333333335</v>
      </c>
      <c r="L215" s="22">
        <v>5.0595219283510433</v>
      </c>
      <c r="M215" s="22">
        <v>4.8066666666666675</v>
      </c>
      <c r="N215" s="22">
        <v>5.041666666666667</v>
      </c>
      <c r="O215" s="22">
        <v>5.1433333333333335</v>
      </c>
      <c r="P215" s="22">
        <v>4.9666666666666659</v>
      </c>
      <c r="Q215" s="22">
        <v>5.38</v>
      </c>
      <c r="R215" s="15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9"/>
      <c r="B216" s="3" t="s">
        <v>259</v>
      </c>
      <c r="C216" s="28"/>
      <c r="D216" s="11">
        <v>5.0350000000000001</v>
      </c>
      <c r="E216" s="11">
        <v>5.1017534268890152</v>
      </c>
      <c r="F216" s="11">
        <v>4.9000000000000004</v>
      </c>
      <c r="G216" s="11">
        <v>5.1099999999999994</v>
      </c>
      <c r="H216" s="11">
        <v>5.3650000000000002</v>
      </c>
      <c r="I216" s="11">
        <v>5.0250000000000004</v>
      </c>
      <c r="J216" s="11">
        <v>4.8619500000000002</v>
      </c>
      <c r="K216" s="11">
        <v>4.915</v>
      </c>
      <c r="L216" s="11">
        <v>5.03646908332043</v>
      </c>
      <c r="M216" s="11">
        <v>4.7949999999999999</v>
      </c>
      <c r="N216" s="11">
        <v>4.9849999999999994</v>
      </c>
      <c r="O216" s="11">
        <v>5.18</v>
      </c>
      <c r="P216" s="11">
        <v>4.96</v>
      </c>
      <c r="Q216" s="11">
        <v>5.4249999999999998</v>
      </c>
      <c r="R216" s="15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260</v>
      </c>
      <c r="C217" s="28"/>
      <c r="D217" s="23">
        <v>0.1156575404660963</v>
      </c>
      <c r="E217" s="23">
        <v>9.5152741042390437E-2</v>
      </c>
      <c r="F217" s="23">
        <v>8.9442719099991672E-2</v>
      </c>
      <c r="G217" s="23">
        <v>0.18184242262647782</v>
      </c>
      <c r="H217" s="23">
        <v>4.5350486950711873E-2</v>
      </c>
      <c r="I217" s="23">
        <v>3.2710854467592206E-2</v>
      </c>
      <c r="J217" s="23">
        <v>0.15901804509761375</v>
      </c>
      <c r="K217" s="23">
        <v>0.12351787994726376</v>
      </c>
      <c r="L217" s="23">
        <v>9.4105527428021959E-2</v>
      </c>
      <c r="M217" s="23">
        <v>7.0616334276615483E-2</v>
      </c>
      <c r="N217" s="23">
        <v>0.15715173135115848</v>
      </c>
      <c r="O217" s="23">
        <v>0.13411437904515183</v>
      </c>
      <c r="P217" s="23">
        <v>9.5638207148956253E-2</v>
      </c>
      <c r="Q217" s="23">
        <v>0.16733200530681516</v>
      </c>
      <c r="R217" s="231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  <c r="AV217" s="232"/>
      <c r="AW217" s="232"/>
      <c r="AX217" s="232"/>
      <c r="AY217" s="232"/>
      <c r="AZ217" s="232"/>
      <c r="BA217" s="232"/>
      <c r="BB217" s="232"/>
      <c r="BC217" s="232"/>
      <c r="BD217" s="232"/>
      <c r="BE217" s="232"/>
      <c r="BF217" s="232"/>
      <c r="BG217" s="232"/>
      <c r="BH217" s="232"/>
      <c r="BI217" s="232"/>
      <c r="BJ217" s="232"/>
      <c r="BK217" s="232"/>
      <c r="BL217" s="232"/>
      <c r="BM217" s="54"/>
    </row>
    <row r="218" spans="1:65">
      <c r="A218" s="29"/>
      <c r="B218" s="3" t="s">
        <v>86</v>
      </c>
      <c r="C218" s="28"/>
      <c r="D218" s="13">
        <v>2.3139221166941577E-2</v>
      </c>
      <c r="E218" s="13">
        <v>1.8735604849281693E-2</v>
      </c>
      <c r="F218" s="13">
        <v>1.8253616142855443E-2</v>
      </c>
      <c r="G218" s="13">
        <v>3.6103723883483353E-2</v>
      </c>
      <c r="H218" s="13">
        <v>8.4477777616973372E-3</v>
      </c>
      <c r="I218" s="13">
        <v>6.5226030842656449E-3</v>
      </c>
      <c r="J218" s="13">
        <v>3.2573205283009311E-2</v>
      </c>
      <c r="K218" s="13">
        <v>2.5012058038595429E-2</v>
      </c>
      <c r="L218" s="13">
        <v>1.8599687630703094E-2</v>
      </c>
      <c r="M218" s="13">
        <v>1.4691331680294481E-2</v>
      </c>
      <c r="N218" s="13">
        <v>3.117059134237854E-2</v>
      </c>
      <c r="O218" s="13">
        <v>2.6075381538266721E-2</v>
      </c>
      <c r="P218" s="13">
        <v>1.9256014862205961E-2</v>
      </c>
      <c r="Q218" s="13">
        <v>3.1102603216880142E-2</v>
      </c>
      <c r="R218" s="15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261</v>
      </c>
      <c r="C219" s="28"/>
      <c r="D219" s="13">
        <v>-4.1955316706051571E-3</v>
      </c>
      <c r="E219" s="13">
        <v>1.1818091876022452E-2</v>
      </c>
      <c r="F219" s="13">
        <v>-2.3786216442673869E-2</v>
      </c>
      <c r="G219" s="13">
        <v>3.4415149354554142E-3</v>
      </c>
      <c r="H219" s="13">
        <v>6.9518570353111375E-2</v>
      </c>
      <c r="I219" s="13">
        <v>-8.7507662449182178E-4</v>
      </c>
      <c r="J219" s="13">
        <v>-2.7398871532845148E-2</v>
      </c>
      <c r="K219" s="13">
        <v>-1.6149169836613186E-2</v>
      </c>
      <c r="L219" s="13">
        <v>7.9949070748634998E-3</v>
      </c>
      <c r="M219" s="13">
        <v>-4.2380764700908458E-2</v>
      </c>
      <c r="N219" s="13">
        <v>4.4376514492896479E-3</v>
      </c>
      <c r="O219" s="13">
        <v>2.4692427230581071E-2</v>
      </c>
      <c r="P219" s="13">
        <v>-1.0504396258220638E-2</v>
      </c>
      <c r="Q219" s="13">
        <v>7.1842888885390588E-2</v>
      </c>
      <c r="R219" s="15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45" t="s">
        <v>262</v>
      </c>
      <c r="C220" s="46"/>
      <c r="D220" s="44">
        <v>0.25</v>
      </c>
      <c r="E220" s="44">
        <v>0.49</v>
      </c>
      <c r="F220" s="44">
        <v>1.1599999999999999</v>
      </c>
      <c r="G220" s="44">
        <v>0.1</v>
      </c>
      <c r="H220" s="44">
        <v>3.15</v>
      </c>
      <c r="I220" s="44">
        <v>0.1</v>
      </c>
      <c r="J220" s="44">
        <v>1.32</v>
      </c>
      <c r="K220" s="44">
        <v>0.8</v>
      </c>
      <c r="L220" s="44">
        <v>0.31</v>
      </c>
      <c r="M220" s="44">
        <v>2.02</v>
      </c>
      <c r="N220" s="44">
        <v>0.15</v>
      </c>
      <c r="O220" s="44">
        <v>1.08</v>
      </c>
      <c r="P220" s="44">
        <v>0.54</v>
      </c>
      <c r="Q220" s="44">
        <v>3.26</v>
      </c>
      <c r="R220" s="15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BM221" s="53"/>
    </row>
    <row r="222" spans="1:65" ht="15">
      <c r="B222" s="8" t="s">
        <v>473</v>
      </c>
      <c r="BM222" s="27" t="s">
        <v>66</v>
      </c>
    </row>
    <row r="223" spans="1:65" ht="15">
      <c r="A223" s="24" t="s">
        <v>0</v>
      </c>
      <c r="B223" s="18" t="s">
        <v>110</v>
      </c>
      <c r="C223" s="15" t="s">
        <v>111</v>
      </c>
      <c r="D223" s="16" t="s">
        <v>228</v>
      </c>
      <c r="E223" s="17" t="s">
        <v>228</v>
      </c>
      <c r="F223" s="17" t="s">
        <v>228</v>
      </c>
      <c r="G223" s="17" t="s">
        <v>228</v>
      </c>
      <c r="H223" s="17" t="s">
        <v>228</v>
      </c>
      <c r="I223" s="17" t="s">
        <v>228</v>
      </c>
      <c r="J223" s="17" t="s">
        <v>228</v>
      </c>
      <c r="K223" s="17" t="s">
        <v>228</v>
      </c>
      <c r="L223" s="17" t="s">
        <v>228</v>
      </c>
      <c r="M223" s="17" t="s">
        <v>228</v>
      </c>
      <c r="N223" s="17" t="s">
        <v>228</v>
      </c>
      <c r="O223" s="17" t="s">
        <v>228</v>
      </c>
      <c r="P223" s="17" t="s">
        <v>228</v>
      </c>
      <c r="Q223" s="17" t="s">
        <v>228</v>
      </c>
      <c r="R223" s="17" t="s">
        <v>228</v>
      </c>
      <c r="S223" s="17" t="s">
        <v>228</v>
      </c>
      <c r="T223" s="17" t="s">
        <v>228</v>
      </c>
      <c r="U223" s="15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229</v>
      </c>
      <c r="C224" s="9" t="s">
        <v>229</v>
      </c>
      <c r="D224" s="151" t="s">
        <v>231</v>
      </c>
      <c r="E224" s="152" t="s">
        <v>233</v>
      </c>
      <c r="F224" s="152" t="s">
        <v>236</v>
      </c>
      <c r="G224" s="152" t="s">
        <v>237</v>
      </c>
      <c r="H224" s="152" t="s">
        <v>239</v>
      </c>
      <c r="I224" s="152" t="s">
        <v>240</v>
      </c>
      <c r="J224" s="152" t="s">
        <v>241</v>
      </c>
      <c r="K224" s="152" t="s">
        <v>242</v>
      </c>
      <c r="L224" s="152" t="s">
        <v>243</v>
      </c>
      <c r="M224" s="152" t="s">
        <v>244</v>
      </c>
      <c r="N224" s="152" t="s">
        <v>245</v>
      </c>
      <c r="O224" s="152" t="s">
        <v>246</v>
      </c>
      <c r="P224" s="152" t="s">
        <v>247</v>
      </c>
      <c r="Q224" s="152" t="s">
        <v>248</v>
      </c>
      <c r="R224" s="152" t="s">
        <v>249</v>
      </c>
      <c r="S224" s="152" t="s">
        <v>250</v>
      </c>
      <c r="T224" s="152" t="s">
        <v>251</v>
      </c>
      <c r="U224" s="15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289</v>
      </c>
      <c r="E225" s="11" t="s">
        <v>289</v>
      </c>
      <c r="F225" s="11" t="s">
        <v>114</v>
      </c>
      <c r="G225" s="11" t="s">
        <v>114</v>
      </c>
      <c r="H225" s="11" t="s">
        <v>290</v>
      </c>
      <c r="I225" s="11" t="s">
        <v>290</v>
      </c>
      <c r="J225" s="11" t="s">
        <v>114</v>
      </c>
      <c r="K225" s="11" t="s">
        <v>290</v>
      </c>
      <c r="L225" s="11" t="s">
        <v>289</v>
      </c>
      <c r="M225" s="11" t="s">
        <v>290</v>
      </c>
      <c r="N225" s="11" t="s">
        <v>290</v>
      </c>
      <c r="O225" s="11" t="s">
        <v>114</v>
      </c>
      <c r="P225" s="11" t="s">
        <v>290</v>
      </c>
      <c r="Q225" s="11" t="s">
        <v>290</v>
      </c>
      <c r="R225" s="11" t="s">
        <v>290</v>
      </c>
      <c r="S225" s="11" t="s">
        <v>290</v>
      </c>
      <c r="T225" s="11" t="s">
        <v>114</v>
      </c>
      <c r="U225" s="15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15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>
        <v>1</v>
      </c>
      <c r="C227" s="14">
        <v>1</v>
      </c>
      <c r="D227" s="206">
        <v>70.3</v>
      </c>
      <c r="E227" s="206">
        <v>70.757694443952886</v>
      </c>
      <c r="F227" s="206">
        <v>66.496300000000005</v>
      </c>
      <c r="G227" s="206">
        <v>69</v>
      </c>
      <c r="H227" s="206">
        <v>73</v>
      </c>
      <c r="I227" s="206">
        <v>72</v>
      </c>
      <c r="J227" s="206">
        <v>72.70450000000001</v>
      </c>
      <c r="K227" s="206">
        <v>66.400000000000006</v>
      </c>
      <c r="L227" s="206">
        <v>76.599999999999994</v>
      </c>
      <c r="M227" s="206">
        <v>72.508937099999997</v>
      </c>
      <c r="N227" s="206">
        <v>79.2</v>
      </c>
      <c r="O227" s="206">
        <v>66.612919111911211</v>
      </c>
      <c r="P227" s="206">
        <v>69.8</v>
      </c>
      <c r="Q227" s="206">
        <v>72.7</v>
      </c>
      <c r="R227" s="206">
        <v>72</v>
      </c>
      <c r="S227" s="206">
        <v>69.3</v>
      </c>
      <c r="T227" s="206">
        <v>74.5</v>
      </c>
      <c r="U227" s="208"/>
      <c r="V227" s="209"/>
      <c r="W227" s="209"/>
      <c r="X227" s="209"/>
      <c r="Y227" s="209"/>
      <c r="Z227" s="209"/>
      <c r="AA227" s="209"/>
      <c r="AB227" s="209"/>
      <c r="AC227" s="209"/>
      <c r="AD227" s="209"/>
      <c r="AE227" s="209"/>
      <c r="AF227" s="209"/>
      <c r="AG227" s="209"/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  <c r="BI227" s="209"/>
      <c r="BJ227" s="209"/>
      <c r="BK227" s="209"/>
      <c r="BL227" s="209"/>
      <c r="BM227" s="210">
        <v>1</v>
      </c>
    </row>
    <row r="228" spans="1:65">
      <c r="A228" s="29"/>
      <c r="B228" s="19">
        <v>1</v>
      </c>
      <c r="C228" s="9">
        <v>2</v>
      </c>
      <c r="D228" s="212">
        <v>73.099999999999994</v>
      </c>
      <c r="E228" s="212">
        <v>66.147667972401663</v>
      </c>
      <c r="F228" s="212">
        <v>67.093400000000003</v>
      </c>
      <c r="G228" s="212">
        <v>69</v>
      </c>
      <c r="H228" s="212">
        <v>75</v>
      </c>
      <c r="I228" s="212">
        <v>71</v>
      </c>
      <c r="J228" s="212">
        <v>71.578500000000005</v>
      </c>
      <c r="K228" s="214">
        <v>70.900000000000006</v>
      </c>
      <c r="L228" s="212">
        <v>74.8</v>
      </c>
      <c r="M228" s="212">
        <v>65.300012699999996</v>
      </c>
      <c r="N228" s="212">
        <v>67.599999999999994</v>
      </c>
      <c r="O228" s="212">
        <v>65.659624622039985</v>
      </c>
      <c r="P228" s="212">
        <v>68.3</v>
      </c>
      <c r="Q228" s="212">
        <v>73</v>
      </c>
      <c r="R228" s="212">
        <v>73.8</v>
      </c>
      <c r="S228" s="212">
        <v>68.900000000000006</v>
      </c>
      <c r="T228" s="212">
        <v>70</v>
      </c>
      <c r="U228" s="208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10">
        <v>31</v>
      </c>
    </row>
    <row r="229" spans="1:65">
      <c r="A229" s="29"/>
      <c r="B229" s="19">
        <v>1</v>
      </c>
      <c r="C229" s="9">
        <v>3</v>
      </c>
      <c r="D229" s="212">
        <v>74.599999999999994</v>
      </c>
      <c r="E229" s="212">
        <v>68.90627890009435</v>
      </c>
      <c r="F229" s="212">
        <v>65.683599999999998</v>
      </c>
      <c r="G229" s="212">
        <v>69</v>
      </c>
      <c r="H229" s="212">
        <v>73</v>
      </c>
      <c r="I229" s="212">
        <v>70</v>
      </c>
      <c r="J229" s="212">
        <v>70.108500000000021</v>
      </c>
      <c r="K229" s="212">
        <v>64.3</v>
      </c>
      <c r="L229" s="212">
        <v>77.099999999999994</v>
      </c>
      <c r="M229" s="212">
        <v>62.495792399999992</v>
      </c>
      <c r="N229" s="212">
        <v>72</v>
      </c>
      <c r="O229" s="212">
        <v>68.322816851520855</v>
      </c>
      <c r="P229" s="212">
        <v>70.5</v>
      </c>
      <c r="Q229" s="212">
        <v>74.599999999999994</v>
      </c>
      <c r="R229" s="212">
        <v>71.2</v>
      </c>
      <c r="S229" s="212">
        <v>67.2</v>
      </c>
      <c r="T229" s="212">
        <v>71</v>
      </c>
      <c r="U229" s="208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10">
        <v>16</v>
      </c>
    </row>
    <row r="230" spans="1:65">
      <c r="A230" s="29"/>
      <c r="B230" s="19">
        <v>1</v>
      </c>
      <c r="C230" s="9">
        <v>4</v>
      </c>
      <c r="D230" s="212">
        <v>71.900000000000006</v>
      </c>
      <c r="E230" s="212">
        <v>68.19352629393255</v>
      </c>
      <c r="F230" s="212">
        <v>67.5505</v>
      </c>
      <c r="G230" s="212">
        <v>69</v>
      </c>
      <c r="H230" s="212">
        <v>74</v>
      </c>
      <c r="I230" s="212">
        <v>71</v>
      </c>
      <c r="J230" s="212">
        <v>71.037750000000003</v>
      </c>
      <c r="K230" s="212">
        <v>66.400000000000006</v>
      </c>
      <c r="L230" s="212">
        <v>76.3</v>
      </c>
      <c r="M230" s="214">
        <v>55.057830899999999</v>
      </c>
      <c r="N230" s="212">
        <v>68.3</v>
      </c>
      <c r="O230" s="212">
        <v>67.178219041996996</v>
      </c>
      <c r="P230" s="212">
        <v>67.099999999999994</v>
      </c>
      <c r="Q230" s="212">
        <v>74.900000000000006</v>
      </c>
      <c r="R230" s="212">
        <v>69.5</v>
      </c>
      <c r="S230" s="212">
        <v>68.099999999999994</v>
      </c>
      <c r="T230" s="212">
        <v>75</v>
      </c>
      <c r="U230" s="208"/>
      <c r="V230" s="209"/>
      <c r="W230" s="209"/>
      <c r="X230" s="209"/>
      <c r="Y230" s="209"/>
      <c r="Z230" s="209"/>
      <c r="AA230" s="209"/>
      <c r="AB230" s="209"/>
      <c r="AC230" s="209"/>
      <c r="AD230" s="209"/>
      <c r="AE230" s="209"/>
      <c r="AF230" s="209"/>
      <c r="AG230" s="209"/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  <c r="BI230" s="209"/>
      <c r="BJ230" s="209"/>
      <c r="BK230" s="209"/>
      <c r="BL230" s="209"/>
      <c r="BM230" s="210">
        <v>70.238513436468679</v>
      </c>
    </row>
    <row r="231" spans="1:65">
      <c r="A231" s="29"/>
      <c r="B231" s="19">
        <v>1</v>
      </c>
      <c r="C231" s="9">
        <v>5</v>
      </c>
      <c r="D231" s="212">
        <v>73.2</v>
      </c>
      <c r="E231" s="212">
        <v>69.22194237650686</v>
      </c>
      <c r="F231" s="214">
        <v>70.135900000000007</v>
      </c>
      <c r="G231" s="212">
        <v>68</v>
      </c>
      <c r="H231" s="212">
        <v>74</v>
      </c>
      <c r="I231" s="212">
        <v>71</v>
      </c>
      <c r="J231" s="212">
        <v>70.549499999999995</v>
      </c>
      <c r="K231" s="212">
        <v>66.7</v>
      </c>
      <c r="L231" s="212">
        <v>74.900000000000006</v>
      </c>
      <c r="M231" s="212">
        <v>65.568729399999995</v>
      </c>
      <c r="N231" s="212">
        <v>77.2</v>
      </c>
      <c r="O231" s="212">
        <v>65.144943061252889</v>
      </c>
      <c r="P231" s="212">
        <v>67.8</v>
      </c>
      <c r="Q231" s="212">
        <v>76.5</v>
      </c>
      <c r="R231" s="212">
        <v>71.400000000000006</v>
      </c>
      <c r="S231" s="212">
        <v>70.400000000000006</v>
      </c>
      <c r="T231" s="212">
        <v>71.599999999999994</v>
      </c>
      <c r="U231" s="208"/>
      <c r="V231" s="209"/>
      <c r="W231" s="209"/>
      <c r="X231" s="209"/>
      <c r="Y231" s="209"/>
      <c r="Z231" s="209"/>
      <c r="AA231" s="209"/>
      <c r="AB231" s="209"/>
      <c r="AC231" s="209"/>
      <c r="AD231" s="209"/>
      <c r="AE231" s="209"/>
      <c r="AF231" s="209"/>
      <c r="AG231" s="209"/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  <c r="BI231" s="209"/>
      <c r="BJ231" s="209"/>
      <c r="BK231" s="209"/>
      <c r="BL231" s="209"/>
      <c r="BM231" s="210">
        <v>27</v>
      </c>
    </row>
    <row r="232" spans="1:65">
      <c r="A232" s="29"/>
      <c r="B232" s="19">
        <v>1</v>
      </c>
      <c r="C232" s="9">
        <v>6</v>
      </c>
      <c r="D232" s="212">
        <v>70.099999999999994</v>
      </c>
      <c r="E232" s="212">
        <v>68.401222061614845</v>
      </c>
      <c r="F232" s="212">
        <v>66.751599999999996</v>
      </c>
      <c r="G232" s="212">
        <v>67</v>
      </c>
      <c r="H232" s="212">
        <v>71</v>
      </c>
      <c r="I232" s="212">
        <v>69</v>
      </c>
      <c r="J232" s="212">
        <v>71.998499999999993</v>
      </c>
      <c r="K232" s="212">
        <v>65.8</v>
      </c>
      <c r="L232" s="212">
        <v>74.8</v>
      </c>
      <c r="M232" s="212">
        <v>60.187812099999988</v>
      </c>
      <c r="N232" s="212">
        <v>74.2</v>
      </c>
      <c r="O232" s="212">
        <v>68.520245342578434</v>
      </c>
      <c r="P232" s="212">
        <v>71.8</v>
      </c>
      <c r="Q232" s="212">
        <v>72.8</v>
      </c>
      <c r="R232" s="212">
        <v>70.599999999999994</v>
      </c>
      <c r="S232" s="212">
        <v>68.2</v>
      </c>
      <c r="T232" s="212">
        <v>72.5</v>
      </c>
      <c r="U232" s="208"/>
      <c r="V232" s="209"/>
      <c r="W232" s="209"/>
      <c r="X232" s="209"/>
      <c r="Y232" s="209"/>
      <c r="Z232" s="209"/>
      <c r="AA232" s="209"/>
      <c r="AB232" s="209"/>
      <c r="AC232" s="209"/>
      <c r="AD232" s="209"/>
      <c r="AE232" s="209"/>
      <c r="AF232" s="209"/>
      <c r="AG232" s="209"/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  <c r="BI232" s="209"/>
      <c r="BJ232" s="209"/>
      <c r="BK232" s="209"/>
      <c r="BL232" s="209"/>
      <c r="BM232" s="215"/>
    </row>
    <row r="233" spans="1:65">
      <c r="A233" s="29"/>
      <c r="B233" s="20" t="s">
        <v>258</v>
      </c>
      <c r="C233" s="12"/>
      <c r="D233" s="216">
        <v>72.199999999999989</v>
      </c>
      <c r="E233" s="216">
        <v>68.604722008083854</v>
      </c>
      <c r="F233" s="216">
        <v>67.28521666666667</v>
      </c>
      <c r="G233" s="216">
        <v>68.5</v>
      </c>
      <c r="H233" s="216">
        <v>73.333333333333329</v>
      </c>
      <c r="I233" s="216">
        <v>70.666666666666671</v>
      </c>
      <c r="J233" s="216">
        <v>71.329541666666657</v>
      </c>
      <c r="K233" s="216">
        <v>66.75</v>
      </c>
      <c r="L233" s="216">
        <v>75.749999999999986</v>
      </c>
      <c r="M233" s="216">
        <v>63.519852433333334</v>
      </c>
      <c r="N233" s="216">
        <v>73.083333333333329</v>
      </c>
      <c r="O233" s="216">
        <v>66.906461338550059</v>
      </c>
      <c r="P233" s="216">
        <v>69.216666666666669</v>
      </c>
      <c r="Q233" s="216">
        <v>74.083333333333329</v>
      </c>
      <c r="R233" s="216">
        <v>71.416666666666671</v>
      </c>
      <c r="S233" s="216">
        <v>68.683333333333323</v>
      </c>
      <c r="T233" s="216">
        <v>72.433333333333337</v>
      </c>
      <c r="U233" s="208"/>
      <c r="V233" s="209"/>
      <c r="W233" s="209"/>
      <c r="X233" s="209"/>
      <c r="Y233" s="209"/>
      <c r="Z233" s="209"/>
      <c r="AA233" s="209"/>
      <c r="AB233" s="209"/>
      <c r="AC233" s="209"/>
      <c r="AD233" s="209"/>
      <c r="AE233" s="209"/>
      <c r="AF233" s="209"/>
      <c r="AG233" s="209"/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  <c r="BI233" s="209"/>
      <c r="BJ233" s="209"/>
      <c r="BK233" s="209"/>
      <c r="BL233" s="209"/>
      <c r="BM233" s="215"/>
    </row>
    <row r="234" spans="1:65">
      <c r="A234" s="29"/>
      <c r="B234" s="3" t="s">
        <v>259</v>
      </c>
      <c r="C234" s="28"/>
      <c r="D234" s="212">
        <v>72.5</v>
      </c>
      <c r="E234" s="212">
        <v>68.653750480854598</v>
      </c>
      <c r="F234" s="212">
        <v>66.922499999999999</v>
      </c>
      <c r="G234" s="212">
        <v>69</v>
      </c>
      <c r="H234" s="212">
        <v>73.5</v>
      </c>
      <c r="I234" s="212">
        <v>71</v>
      </c>
      <c r="J234" s="212">
        <v>71.308125000000004</v>
      </c>
      <c r="K234" s="212">
        <v>66.400000000000006</v>
      </c>
      <c r="L234" s="212">
        <v>75.599999999999994</v>
      </c>
      <c r="M234" s="212">
        <v>63.897902549999998</v>
      </c>
      <c r="N234" s="212">
        <v>73.099999999999994</v>
      </c>
      <c r="O234" s="212">
        <v>66.895569076954104</v>
      </c>
      <c r="P234" s="212">
        <v>69.05</v>
      </c>
      <c r="Q234" s="212">
        <v>73.8</v>
      </c>
      <c r="R234" s="212">
        <v>71.300000000000011</v>
      </c>
      <c r="S234" s="212">
        <v>68.550000000000011</v>
      </c>
      <c r="T234" s="212">
        <v>72.05</v>
      </c>
      <c r="U234" s="208"/>
      <c r="V234" s="209"/>
      <c r="W234" s="209"/>
      <c r="X234" s="209"/>
      <c r="Y234" s="209"/>
      <c r="Z234" s="209"/>
      <c r="AA234" s="209"/>
      <c r="AB234" s="209"/>
      <c r="AC234" s="209"/>
      <c r="AD234" s="209"/>
      <c r="AE234" s="209"/>
      <c r="AF234" s="209"/>
      <c r="AG234" s="209"/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  <c r="BI234" s="209"/>
      <c r="BJ234" s="209"/>
      <c r="BK234" s="209"/>
      <c r="BL234" s="209"/>
      <c r="BM234" s="215"/>
    </row>
    <row r="235" spans="1:65">
      <c r="A235" s="29"/>
      <c r="B235" s="3" t="s">
        <v>260</v>
      </c>
      <c r="C235" s="28"/>
      <c r="D235" s="217">
        <v>1.7708754896942924</v>
      </c>
      <c r="E235" s="217">
        <v>1.5069702405647249</v>
      </c>
      <c r="F235" s="217">
        <v>1.5300899678341382</v>
      </c>
      <c r="G235" s="217">
        <v>0.83666002653407556</v>
      </c>
      <c r="H235" s="217">
        <v>1.3662601021279464</v>
      </c>
      <c r="I235" s="217">
        <v>1.0327955589886446</v>
      </c>
      <c r="J235" s="217">
        <v>0.9575537637212137</v>
      </c>
      <c r="K235" s="217">
        <v>2.2079402165819642</v>
      </c>
      <c r="L235" s="217">
        <v>1.0368220676663835</v>
      </c>
      <c r="M235" s="217">
        <v>5.8639152570528426</v>
      </c>
      <c r="N235" s="217">
        <v>4.6846202265142791</v>
      </c>
      <c r="O235" s="217">
        <v>1.3731663757806687</v>
      </c>
      <c r="P235" s="217">
        <v>1.7882020765748681</v>
      </c>
      <c r="Q235" s="217">
        <v>1.5171244730300368</v>
      </c>
      <c r="R235" s="217">
        <v>1.4427982071886094</v>
      </c>
      <c r="S235" s="217">
        <v>1.1089033621856637</v>
      </c>
      <c r="T235" s="217">
        <v>1.9765289440498131</v>
      </c>
      <c r="U235" s="218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  <c r="BC235" s="219"/>
      <c r="BD235" s="219"/>
      <c r="BE235" s="219"/>
      <c r="BF235" s="219"/>
      <c r="BG235" s="219"/>
      <c r="BH235" s="219"/>
      <c r="BI235" s="219"/>
      <c r="BJ235" s="219"/>
      <c r="BK235" s="219"/>
      <c r="BL235" s="219"/>
      <c r="BM235" s="220"/>
    </row>
    <row r="236" spans="1:65">
      <c r="A236" s="29"/>
      <c r="B236" s="3" t="s">
        <v>86</v>
      </c>
      <c r="C236" s="28"/>
      <c r="D236" s="13">
        <v>2.4527361353106548E-2</v>
      </c>
      <c r="E236" s="13">
        <v>2.196598421296941E-2</v>
      </c>
      <c r="F236" s="13">
        <v>2.2740358783627877E-2</v>
      </c>
      <c r="G236" s="13">
        <v>1.2214014985898913E-2</v>
      </c>
      <c r="H236" s="13">
        <v>1.8630819574471998E-2</v>
      </c>
      <c r="I236" s="13">
        <v>1.4615031495122329E-2</v>
      </c>
      <c r="J236" s="13">
        <v>1.342436445471642E-2</v>
      </c>
      <c r="K236" s="13">
        <v>3.3077756053662387E-2</v>
      </c>
      <c r="L236" s="13">
        <v>1.3687420035199785E-2</v>
      </c>
      <c r="M236" s="13">
        <v>9.2316260703018155E-2</v>
      </c>
      <c r="N236" s="13">
        <v>6.4099706634174858E-2</v>
      </c>
      <c r="O236" s="13">
        <v>2.052367362297608E-2</v>
      </c>
      <c r="P236" s="13">
        <v>2.5834848204789811E-2</v>
      </c>
      <c r="Q236" s="13">
        <v>2.0478620558335707E-2</v>
      </c>
      <c r="R236" s="13">
        <v>2.0202541990972361E-2</v>
      </c>
      <c r="S236" s="13">
        <v>1.6145159362081978E-2</v>
      </c>
      <c r="T236" s="13">
        <v>2.7287560203172752E-2</v>
      </c>
      <c r="U236" s="15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261</v>
      </c>
      <c r="C237" s="28"/>
      <c r="D237" s="13">
        <v>2.7926083106891042E-2</v>
      </c>
      <c r="E237" s="13">
        <v>-2.3260620825390932E-2</v>
      </c>
      <c r="F237" s="13">
        <v>-4.204668671516365E-2</v>
      </c>
      <c r="G237" s="13">
        <v>-2.475156935149514E-2</v>
      </c>
      <c r="H237" s="13">
        <v>4.4061580256306909E-2</v>
      </c>
      <c r="I237" s="13">
        <v>6.0957046106231427E-3</v>
      </c>
      <c r="J237" s="13">
        <v>1.5533190792610174E-2</v>
      </c>
      <c r="K237" s="13">
        <v>-4.9666675243975167E-2</v>
      </c>
      <c r="L237" s="13">
        <v>7.8468155060207767E-2</v>
      </c>
      <c r="M237" s="13">
        <v>-9.565494305645339E-2</v>
      </c>
      <c r="N237" s="13">
        <v>4.0502279414524001E-2</v>
      </c>
      <c r="O237" s="13">
        <v>-4.7439103347944434E-2</v>
      </c>
      <c r="P237" s="13">
        <v>-1.4548240271717638E-2</v>
      </c>
      <c r="Q237" s="13">
        <v>5.4739482781655413E-2</v>
      </c>
      <c r="R237" s="13">
        <v>1.6773607135971647E-2</v>
      </c>
      <c r="S237" s="13">
        <v>-2.2141415400854569E-2</v>
      </c>
      <c r="T237" s="13">
        <v>3.1248097225888616E-2</v>
      </c>
      <c r="U237" s="15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45" t="s">
        <v>262</v>
      </c>
      <c r="C238" s="46"/>
      <c r="D238" s="44">
        <v>0.48</v>
      </c>
      <c r="E238" s="44">
        <v>0.64</v>
      </c>
      <c r="F238" s="44">
        <v>1.05</v>
      </c>
      <c r="G238" s="44">
        <v>0.67</v>
      </c>
      <c r="H238" s="44">
        <v>0.83</v>
      </c>
      <c r="I238" s="44">
        <v>0</v>
      </c>
      <c r="J238" s="44">
        <v>0.21</v>
      </c>
      <c r="K238" s="44">
        <v>1.22</v>
      </c>
      <c r="L238" s="44">
        <v>1.58</v>
      </c>
      <c r="M238" s="44">
        <v>2.2200000000000002</v>
      </c>
      <c r="N238" s="44">
        <v>0.75</v>
      </c>
      <c r="O238" s="44">
        <v>1.17</v>
      </c>
      <c r="P238" s="44">
        <v>0.45</v>
      </c>
      <c r="Q238" s="44">
        <v>1.06</v>
      </c>
      <c r="R238" s="44">
        <v>0.23</v>
      </c>
      <c r="S238" s="44">
        <v>0.62</v>
      </c>
      <c r="T238" s="44">
        <v>0.55000000000000004</v>
      </c>
      <c r="U238" s="15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BM239" s="53"/>
    </row>
    <row r="240" spans="1:65" ht="15">
      <c r="B240" s="8" t="s">
        <v>474</v>
      </c>
      <c r="BM240" s="27" t="s">
        <v>66</v>
      </c>
    </row>
    <row r="241" spans="1:65" ht="15">
      <c r="A241" s="24" t="s">
        <v>33</v>
      </c>
      <c r="B241" s="18" t="s">
        <v>110</v>
      </c>
      <c r="C241" s="15" t="s">
        <v>111</v>
      </c>
      <c r="D241" s="16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17" t="s">
        <v>228</v>
      </c>
      <c r="J241" s="17" t="s">
        <v>228</v>
      </c>
      <c r="K241" s="15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229</v>
      </c>
      <c r="C242" s="9" t="s">
        <v>229</v>
      </c>
      <c r="D242" s="151" t="s">
        <v>231</v>
      </c>
      <c r="E242" s="152" t="s">
        <v>232</v>
      </c>
      <c r="F242" s="152" t="s">
        <v>233</v>
      </c>
      <c r="G242" s="152" t="s">
        <v>239</v>
      </c>
      <c r="H242" s="152" t="s">
        <v>240</v>
      </c>
      <c r="I242" s="152" t="s">
        <v>244</v>
      </c>
      <c r="J242" s="152" t="s">
        <v>251</v>
      </c>
      <c r="K242" s="15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289</v>
      </c>
      <c r="E243" s="11" t="s">
        <v>289</v>
      </c>
      <c r="F243" s="11" t="s">
        <v>289</v>
      </c>
      <c r="G243" s="11" t="s">
        <v>290</v>
      </c>
      <c r="H243" s="11" t="s">
        <v>289</v>
      </c>
      <c r="I243" s="11" t="s">
        <v>290</v>
      </c>
      <c r="J243" s="11" t="s">
        <v>289</v>
      </c>
      <c r="K243" s="15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9"/>
      <c r="C244" s="9"/>
      <c r="D244" s="25"/>
      <c r="E244" s="25"/>
      <c r="F244" s="25"/>
      <c r="G244" s="25"/>
      <c r="H244" s="25"/>
      <c r="I244" s="25"/>
      <c r="J244" s="25"/>
      <c r="K244" s="15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8">
        <v>1</v>
      </c>
      <c r="C245" s="14">
        <v>1</v>
      </c>
      <c r="D245" s="21">
        <v>2.5</v>
      </c>
      <c r="E245" s="21">
        <v>2.5014248747713799</v>
      </c>
      <c r="F245" s="21">
        <v>2.6900063280874527</v>
      </c>
      <c r="G245" s="21">
        <v>2.8</v>
      </c>
      <c r="H245" s="21">
        <v>2.31</v>
      </c>
      <c r="I245" s="21">
        <v>1.60135972</v>
      </c>
      <c r="J245" s="21">
        <v>2.21</v>
      </c>
      <c r="K245" s="15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9">
        <v>1</v>
      </c>
      <c r="C246" s="9">
        <v>2</v>
      </c>
      <c r="D246" s="149">
        <v>2.7</v>
      </c>
      <c r="E246" s="11">
        <v>2.5519613266729002</v>
      </c>
      <c r="F246" s="11">
        <v>2.5390605094085936</v>
      </c>
      <c r="G246" s="11">
        <v>3</v>
      </c>
      <c r="H246" s="11">
        <v>2.23</v>
      </c>
      <c r="I246" s="11">
        <v>1.6695814499999997</v>
      </c>
      <c r="J246" s="11">
        <v>2.12</v>
      </c>
      <c r="K246" s="15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5</v>
      </c>
    </row>
    <row r="247" spans="1:65">
      <c r="A247" s="29"/>
      <c r="B247" s="19">
        <v>1</v>
      </c>
      <c r="C247" s="9">
        <v>3</v>
      </c>
      <c r="D247" s="11">
        <v>2.4300000000000002</v>
      </c>
      <c r="E247" s="11">
        <v>2.6825757701037598</v>
      </c>
      <c r="F247" s="11">
        <v>2.4490754811211084</v>
      </c>
      <c r="G247" s="11">
        <v>3</v>
      </c>
      <c r="H247" s="11">
        <v>2.3199999999999998</v>
      </c>
      <c r="I247" s="11">
        <v>1.6402834749999999</v>
      </c>
      <c r="J247" s="11">
        <v>2.42</v>
      </c>
      <c r="K247" s="15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16</v>
      </c>
    </row>
    <row r="248" spans="1:65">
      <c r="A248" s="29"/>
      <c r="B248" s="19">
        <v>1</v>
      </c>
      <c r="C248" s="9">
        <v>4</v>
      </c>
      <c r="D248" s="11">
        <v>2.57</v>
      </c>
      <c r="E248" s="11">
        <v>2.4552012432989399</v>
      </c>
      <c r="F248" s="11">
        <v>2.5653668082849275</v>
      </c>
      <c r="G248" s="11">
        <v>2.8</v>
      </c>
      <c r="H248" s="11">
        <v>2.29</v>
      </c>
      <c r="I248" s="11">
        <v>1.5933026299999999</v>
      </c>
      <c r="J248" s="11">
        <v>2.34</v>
      </c>
      <c r="K248" s="15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2.3734545731011605</v>
      </c>
    </row>
    <row r="249" spans="1:65">
      <c r="A249" s="29"/>
      <c r="B249" s="19">
        <v>1</v>
      </c>
      <c r="C249" s="9">
        <v>5</v>
      </c>
      <c r="D249" s="11">
        <v>2.5</v>
      </c>
      <c r="E249" s="11">
        <v>2.8043875238988698</v>
      </c>
      <c r="F249" s="11">
        <v>2.5324732906823622</v>
      </c>
      <c r="G249" s="11">
        <v>2.9</v>
      </c>
      <c r="H249" s="11">
        <v>2.19</v>
      </c>
      <c r="I249" s="11">
        <v>1.60014737</v>
      </c>
      <c r="J249" s="11">
        <v>2.16</v>
      </c>
      <c r="K249" s="15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7">
        <v>28</v>
      </c>
    </row>
    <row r="250" spans="1:65">
      <c r="A250" s="29"/>
      <c r="B250" s="19">
        <v>1</v>
      </c>
      <c r="C250" s="9">
        <v>6</v>
      </c>
      <c r="D250" s="11">
        <v>2.5099999999999998</v>
      </c>
      <c r="E250" s="11">
        <v>2.39658492900237</v>
      </c>
      <c r="F250" s="11">
        <v>2.5005045899160794</v>
      </c>
      <c r="G250" s="11">
        <v>2.9</v>
      </c>
      <c r="H250" s="11">
        <v>2.2200000000000002</v>
      </c>
      <c r="I250" s="11">
        <v>1.6597947500000001</v>
      </c>
      <c r="J250" s="11">
        <v>2.0299999999999998</v>
      </c>
      <c r="K250" s="15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20" t="s">
        <v>258</v>
      </c>
      <c r="C251" s="12"/>
      <c r="D251" s="22">
        <v>2.5350000000000001</v>
      </c>
      <c r="E251" s="22">
        <v>2.5653559446247036</v>
      </c>
      <c r="F251" s="22">
        <v>2.5460811679167539</v>
      </c>
      <c r="G251" s="22">
        <v>2.9000000000000004</v>
      </c>
      <c r="H251" s="22">
        <v>2.2599999999999998</v>
      </c>
      <c r="I251" s="22">
        <v>1.6274115658333332</v>
      </c>
      <c r="J251" s="22">
        <v>2.2133333333333334</v>
      </c>
      <c r="K251" s="15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9"/>
      <c r="B252" s="3" t="s">
        <v>259</v>
      </c>
      <c r="C252" s="28"/>
      <c r="D252" s="11">
        <v>2.5049999999999999</v>
      </c>
      <c r="E252" s="11">
        <v>2.5266931007221398</v>
      </c>
      <c r="F252" s="11">
        <v>2.5357669000454779</v>
      </c>
      <c r="G252" s="11">
        <v>2.9</v>
      </c>
      <c r="H252" s="11">
        <v>2.2599999999999998</v>
      </c>
      <c r="I252" s="11">
        <v>1.6208215975</v>
      </c>
      <c r="J252" s="11">
        <v>2.1850000000000001</v>
      </c>
      <c r="K252" s="15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9"/>
      <c r="B253" s="3" t="s">
        <v>260</v>
      </c>
      <c r="C253" s="28"/>
      <c r="D253" s="23">
        <v>9.2249661245990516E-2</v>
      </c>
      <c r="E253" s="23">
        <v>0.15215840088320456</v>
      </c>
      <c r="F253" s="23">
        <v>8.1003925036053331E-2</v>
      </c>
      <c r="G253" s="23">
        <v>8.9442719099991672E-2</v>
      </c>
      <c r="H253" s="23">
        <v>5.3665631459994916E-2</v>
      </c>
      <c r="I253" s="23">
        <v>3.3400929156063318E-2</v>
      </c>
      <c r="J253" s="23">
        <v>0.14417581859197698</v>
      </c>
      <c r="K253" s="15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86</v>
      </c>
      <c r="C254" s="28"/>
      <c r="D254" s="13">
        <v>3.6390398913605723E-2</v>
      </c>
      <c r="E254" s="13">
        <v>5.9312783164468211E-2</v>
      </c>
      <c r="F254" s="13">
        <v>3.1815138518279093E-2</v>
      </c>
      <c r="G254" s="13">
        <v>3.0842316931031608E-2</v>
      </c>
      <c r="H254" s="13">
        <v>2.3745854628316337E-2</v>
      </c>
      <c r="I254" s="13">
        <v>2.0523959554730103E-2</v>
      </c>
      <c r="J254" s="13">
        <v>6.5139677074688387E-2</v>
      </c>
      <c r="K254" s="15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3" t="s">
        <v>261</v>
      </c>
      <c r="C255" s="28"/>
      <c r="D255" s="13">
        <v>6.8063416392993847E-2</v>
      </c>
      <c r="E255" s="13">
        <v>8.0853189143959225E-2</v>
      </c>
      <c r="F255" s="13">
        <v>7.2732209317172281E-2</v>
      </c>
      <c r="G255" s="13">
        <v>0.22184769528192594</v>
      </c>
      <c r="H255" s="13">
        <v>-4.780145126305102E-2</v>
      </c>
      <c r="I255" s="13">
        <v>-0.31432790655565235</v>
      </c>
      <c r="J255" s="13">
        <v>-6.7463368198622087E-2</v>
      </c>
      <c r="K255" s="15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45" t="s">
        <v>262</v>
      </c>
      <c r="C256" s="46"/>
      <c r="D256" s="44">
        <v>0</v>
      </c>
      <c r="E256" s="44">
        <v>7.0000000000000007E-2</v>
      </c>
      <c r="F256" s="44">
        <v>0.03</v>
      </c>
      <c r="G256" s="44">
        <v>0.89</v>
      </c>
      <c r="H256" s="44">
        <v>0.67</v>
      </c>
      <c r="I256" s="44">
        <v>2.23</v>
      </c>
      <c r="J256" s="44">
        <v>0.79</v>
      </c>
      <c r="K256" s="15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BM257" s="53"/>
    </row>
    <row r="258" spans="1:65" ht="15">
      <c r="B258" s="8" t="s">
        <v>475</v>
      </c>
      <c r="BM258" s="27" t="s">
        <v>66</v>
      </c>
    </row>
    <row r="259" spans="1:65" ht="15">
      <c r="A259" s="24" t="s">
        <v>36</v>
      </c>
      <c r="B259" s="18" t="s">
        <v>110</v>
      </c>
      <c r="C259" s="15" t="s">
        <v>111</v>
      </c>
      <c r="D259" s="16" t="s">
        <v>228</v>
      </c>
      <c r="E259" s="17" t="s">
        <v>228</v>
      </c>
      <c r="F259" s="17" t="s">
        <v>228</v>
      </c>
      <c r="G259" s="17" t="s">
        <v>228</v>
      </c>
      <c r="H259" s="17" t="s">
        <v>228</v>
      </c>
      <c r="I259" s="17" t="s">
        <v>228</v>
      </c>
      <c r="J259" s="17" t="s">
        <v>228</v>
      </c>
      <c r="K259" s="15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229</v>
      </c>
      <c r="C260" s="9" t="s">
        <v>229</v>
      </c>
      <c r="D260" s="151" t="s">
        <v>231</v>
      </c>
      <c r="E260" s="152" t="s">
        <v>232</v>
      </c>
      <c r="F260" s="152" t="s">
        <v>233</v>
      </c>
      <c r="G260" s="152" t="s">
        <v>239</v>
      </c>
      <c r="H260" s="152" t="s">
        <v>240</v>
      </c>
      <c r="I260" s="152" t="s">
        <v>244</v>
      </c>
      <c r="J260" s="152" t="s">
        <v>251</v>
      </c>
      <c r="K260" s="15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289</v>
      </c>
      <c r="E261" s="11" t="s">
        <v>289</v>
      </c>
      <c r="F261" s="11" t="s">
        <v>289</v>
      </c>
      <c r="G261" s="11" t="s">
        <v>290</v>
      </c>
      <c r="H261" s="11" t="s">
        <v>289</v>
      </c>
      <c r="I261" s="11" t="s">
        <v>290</v>
      </c>
      <c r="J261" s="11" t="s">
        <v>289</v>
      </c>
      <c r="K261" s="15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25"/>
      <c r="K262" s="15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1.48</v>
      </c>
      <c r="E263" s="21">
        <v>1.3825470088435201</v>
      </c>
      <c r="F263" s="21">
        <v>1.2808039427775</v>
      </c>
      <c r="G263" s="147">
        <v>1.6</v>
      </c>
      <c r="H263" s="21">
        <v>1.25</v>
      </c>
      <c r="I263" s="21">
        <v>1.4058520999999999</v>
      </c>
      <c r="J263" s="21">
        <v>1.1100000000000001</v>
      </c>
      <c r="K263" s="15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1.39</v>
      </c>
      <c r="E264" s="11">
        <v>1.44160692028357</v>
      </c>
      <c r="F264" s="11">
        <v>1.1816239653387099</v>
      </c>
      <c r="G264" s="148">
        <v>1.7</v>
      </c>
      <c r="H264" s="11">
        <v>1.21</v>
      </c>
      <c r="I264" s="11">
        <v>1.4676727000000001</v>
      </c>
      <c r="J264" s="11">
        <v>1.01</v>
      </c>
      <c r="K264" s="15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6</v>
      </c>
    </row>
    <row r="265" spans="1:65">
      <c r="A265" s="29"/>
      <c r="B265" s="19">
        <v>1</v>
      </c>
      <c r="C265" s="9">
        <v>3</v>
      </c>
      <c r="D265" s="11">
        <v>1.46</v>
      </c>
      <c r="E265" s="11">
        <v>1.3913899952392099</v>
      </c>
      <c r="F265" s="11">
        <v>1.2344677380105999</v>
      </c>
      <c r="G265" s="148">
        <v>1.8</v>
      </c>
      <c r="H265" s="11">
        <v>1.29</v>
      </c>
      <c r="I265" s="11">
        <v>1.4455448000000002</v>
      </c>
      <c r="J265" s="11">
        <v>1.1399999999999999</v>
      </c>
      <c r="K265" s="15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1.43</v>
      </c>
      <c r="E266" s="149">
        <v>1.88955863047591</v>
      </c>
      <c r="F266" s="11">
        <v>1.23819767282051</v>
      </c>
      <c r="G266" s="148">
        <v>1.6</v>
      </c>
      <c r="H266" s="11">
        <v>1.24</v>
      </c>
      <c r="I266" s="11">
        <v>1.3461627</v>
      </c>
      <c r="J266" s="11">
        <v>1.22</v>
      </c>
      <c r="K266" s="15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1.3070124004001025</v>
      </c>
    </row>
    <row r="267" spans="1:65">
      <c r="A267" s="29"/>
      <c r="B267" s="19">
        <v>1</v>
      </c>
      <c r="C267" s="9">
        <v>5</v>
      </c>
      <c r="D267" s="11">
        <v>1.45</v>
      </c>
      <c r="E267" s="11">
        <v>1.4313233699316199</v>
      </c>
      <c r="F267" s="11">
        <v>1.2980606010394999</v>
      </c>
      <c r="G267" s="148">
        <v>1.6</v>
      </c>
      <c r="H267" s="11">
        <v>1.19</v>
      </c>
      <c r="I267" s="11">
        <v>1.3953308</v>
      </c>
      <c r="J267" s="11">
        <v>1.1100000000000001</v>
      </c>
      <c r="K267" s="15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29</v>
      </c>
    </row>
    <row r="268" spans="1:65">
      <c r="A268" s="29"/>
      <c r="B268" s="19">
        <v>1</v>
      </c>
      <c r="C268" s="9">
        <v>6</v>
      </c>
      <c r="D268" s="11">
        <v>1.44</v>
      </c>
      <c r="E268" s="11">
        <v>1.3546845112541399</v>
      </c>
      <c r="F268" s="11">
        <v>1.2767327277544001</v>
      </c>
      <c r="G268" s="148">
        <v>1.6</v>
      </c>
      <c r="H268" s="11">
        <v>1.22</v>
      </c>
      <c r="I268" s="11">
        <v>1.3801344999999998</v>
      </c>
      <c r="J268" s="11">
        <v>1.06</v>
      </c>
      <c r="K268" s="15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20" t="s">
        <v>258</v>
      </c>
      <c r="C269" s="12"/>
      <c r="D269" s="22">
        <v>1.4416666666666667</v>
      </c>
      <c r="E269" s="22">
        <v>1.4818517393379949</v>
      </c>
      <c r="F269" s="22">
        <v>1.2516477746235364</v>
      </c>
      <c r="G269" s="22">
        <v>1.6499999999999997</v>
      </c>
      <c r="H269" s="22">
        <v>1.2333333333333332</v>
      </c>
      <c r="I269" s="22">
        <v>1.4067829333333333</v>
      </c>
      <c r="J269" s="22">
        <v>1.1083333333333334</v>
      </c>
      <c r="K269" s="15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259</v>
      </c>
      <c r="C270" s="28"/>
      <c r="D270" s="11">
        <v>1.4449999999999998</v>
      </c>
      <c r="E270" s="11">
        <v>1.4113566825854149</v>
      </c>
      <c r="F270" s="11">
        <v>1.2574652002874549</v>
      </c>
      <c r="G270" s="11">
        <v>1.6</v>
      </c>
      <c r="H270" s="11">
        <v>1.23</v>
      </c>
      <c r="I270" s="11">
        <v>1.4005914499999998</v>
      </c>
      <c r="J270" s="11">
        <v>1.1100000000000001</v>
      </c>
      <c r="K270" s="15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260</v>
      </c>
      <c r="C271" s="28"/>
      <c r="D271" s="23">
        <v>3.060501048303477E-2</v>
      </c>
      <c r="E271" s="23">
        <v>0.20229381166978047</v>
      </c>
      <c r="F271" s="23">
        <v>4.2456755020160331E-2</v>
      </c>
      <c r="G271" s="23">
        <v>8.3666002653407526E-2</v>
      </c>
      <c r="H271" s="23">
        <v>3.5023801430836554E-2</v>
      </c>
      <c r="I271" s="23">
        <v>4.4106723952915296E-2</v>
      </c>
      <c r="J271" s="23">
        <v>7.1390942469382365E-2</v>
      </c>
      <c r="K271" s="231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  <c r="AH271" s="232"/>
      <c r="AI271" s="232"/>
      <c r="AJ271" s="232"/>
      <c r="AK271" s="232"/>
      <c r="AL271" s="232"/>
      <c r="AM271" s="232"/>
      <c r="AN271" s="232"/>
      <c r="AO271" s="232"/>
      <c r="AP271" s="232"/>
      <c r="AQ271" s="232"/>
      <c r="AR271" s="232"/>
      <c r="AS271" s="232"/>
      <c r="AT271" s="232"/>
      <c r="AU271" s="232"/>
      <c r="AV271" s="232"/>
      <c r="AW271" s="232"/>
      <c r="AX271" s="232"/>
      <c r="AY271" s="232"/>
      <c r="AZ271" s="232"/>
      <c r="BA271" s="232"/>
      <c r="BB271" s="232"/>
      <c r="BC271" s="232"/>
      <c r="BD271" s="232"/>
      <c r="BE271" s="232"/>
      <c r="BF271" s="232"/>
      <c r="BG271" s="232"/>
      <c r="BH271" s="232"/>
      <c r="BI271" s="232"/>
      <c r="BJ271" s="232"/>
      <c r="BK271" s="232"/>
      <c r="BL271" s="232"/>
      <c r="BM271" s="54"/>
    </row>
    <row r="272" spans="1:65">
      <c r="A272" s="29"/>
      <c r="B272" s="3" t="s">
        <v>86</v>
      </c>
      <c r="C272" s="28"/>
      <c r="D272" s="13">
        <v>2.1228909005573251E-2</v>
      </c>
      <c r="E272" s="13">
        <v>0.13651420469375269</v>
      </c>
      <c r="F272" s="13">
        <v>3.3920689095564636E-2</v>
      </c>
      <c r="G272" s="13">
        <v>5.0706668274792449E-2</v>
      </c>
      <c r="H272" s="13">
        <v>2.8397676835813426E-2</v>
      </c>
      <c r="I272" s="13">
        <v>3.1352899518339784E-2</v>
      </c>
      <c r="J272" s="13">
        <v>6.4412880423502877E-2</v>
      </c>
      <c r="K272" s="15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261</v>
      </c>
      <c r="C273" s="28"/>
      <c r="D273" s="13">
        <v>0.10302447492108247</v>
      </c>
      <c r="E273" s="13">
        <v>0.13377022198440547</v>
      </c>
      <c r="F273" s="13">
        <v>-4.235967903565252E-2</v>
      </c>
      <c r="G273" s="13">
        <v>0.26242107534320391</v>
      </c>
      <c r="H273" s="13">
        <v>-5.6372125501039427E-2</v>
      </c>
      <c r="I273" s="13">
        <v>7.6334802104929489E-2</v>
      </c>
      <c r="J273" s="13">
        <v>-0.1520100857543123</v>
      </c>
      <c r="K273" s="15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45" t="s">
        <v>262</v>
      </c>
      <c r="C274" s="46"/>
      <c r="D274" s="44">
        <v>0.73</v>
      </c>
      <c r="E274" s="44">
        <v>0.99</v>
      </c>
      <c r="F274" s="44">
        <v>0.5</v>
      </c>
      <c r="G274" s="44" t="s">
        <v>263</v>
      </c>
      <c r="H274" s="44">
        <v>0.62</v>
      </c>
      <c r="I274" s="44">
        <v>0.5</v>
      </c>
      <c r="J274" s="44">
        <v>1.43</v>
      </c>
      <c r="K274" s="15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30" t="s">
        <v>298</v>
      </c>
      <c r="C275" s="20"/>
      <c r="D275" s="20"/>
      <c r="E275" s="20"/>
      <c r="F275" s="20"/>
      <c r="G275" s="20"/>
      <c r="H275" s="20"/>
      <c r="I275" s="20"/>
      <c r="J275" s="20"/>
      <c r="BM275" s="53"/>
    </row>
    <row r="276" spans="1:65">
      <c r="BM276" s="53"/>
    </row>
    <row r="277" spans="1:65" ht="15">
      <c r="B277" s="8" t="s">
        <v>476</v>
      </c>
      <c r="BM277" s="27" t="s">
        <v>66</v>
      </c>
    </row>
    <row r="278" spans="1:65" ht="15">
      <c r="A278" s="24" t="s">
        <v>39</v>
      </c>
      <c r="B278" s="18" t="s">
        <v>110</v>
      </c>
      <c r="C278" s="15" t="s">
        <v>111</v>
      </c>
      <c r="D278" s="16" t="s">
        <v>228</v>
      </c>
      <c r="E278" s="17" t="s">
        <v>228</v>
      </c>
      <c r="F278" s="17" t="s">
        <v>228</v>
      </c>
      <c r="G278" s="17" t="s">
        <v>228</v>
      </c>
      <c r="H278" s="17" t="s">
        <v>228</v>
      </c>
      <c r="I278" s="17" t="s">
        <v>228</v>
      </c>
      <c r="J278" s="17" t="s">
        <v>228</v>
      </c>
      <c r="K278" s="15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229</v>
      </c>
      <c r="C279" s="9" t="s">
        <v>229</v>
      </c>
      <c r="D279" s="151" t="s">
        <v>231</v>
      </c>
      <c r="E279" s="152" t="s">
        <v>232</v>
      </c>
      <c r="F279" s="152" t="s">
        <v>233</v>
      </c>
      <c r="G279" s="152" t="s">
        <v>239</v>
      </c>
      <c r="H279" s="152" t="s">
        <v>240</v>
      </c>
      <c r="I279" s="152" t="s">
        <v>244</v>
      </c>
      <c r="J279" s="152" t="s">
        <v>251</v>
      </c>
      <c r="K279" s="15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289</v>
      </c>
      <c r="E280" s="11" t="s">
        <v>289</v>
      </c>
      <c r="F280" s="11" t="s">
        <v>289</v>
      </c>
      <c r="G280" s="11" t="s">
        <v>290</v>
      </c>
      <c r="H280" s="11" t="s">
        <v>289</v>
      </c>
      <c r="I280" s="11" t="s">
        <v>290</v>
      </c>
      <c r="J280" s="11" t="s">
        <v>289</v>
      </c>
      <c r="K280" s="15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/>
      <c r="E281" s="25"/>
      <c r="F281" s="25"/>
      <c r="G281" s="25"/>
      <c r="H281" s="25"/>
      <c r="I281" s="25"/>
      <c r="J281" s="25"/>
      <c r="K281" s="15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3</v>
      </c>
    </row>
    <row r="282" spans="1:65">
      <c r="A282" s="29"/>
      <c r="B282" s="18">
        <v>1</v>
      </c>
      <c r="C282" s="14">
        <v>1</v>
      </c>
      <c r="D282" s="21">
        <v>0.74</v>
      </c>
      <c r="E282" s="21"/>
      <c r="F282" s="21">
        <v>0.74211310253574703</v>
      </c>
      <c r="G282" s="21">
        <v>0.72</v>
      </c>
      <c r="H282" s="21">
        <v>0.77</v>
      </c>
      <c r="I282" s="147">
        <v>0.56108939999999985</v>
      </c>
      <c r="J282" s="21">
        <v>0.72</v>
      </c>
      <c r="K282" s="15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0.77</v>
      </c>
      <c r="E283" s="11"/>
      <c r="F283" s="11">
        <v>0.71245942857254596</v>
      </c>
      <c r="G283" s="11">
        <v>0.73</v>
      </c>
      <c r="H283" s="11">
        <v>0.73</v>
      </c>
      <c r="I283" s="148">
        <v>0.57217065999999994</v>
      </c>
      <c r="J283" s="11">
        <v>0.68</v>
      </c>
      <c r="K283" s="15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7</v>
      </c>
    </row>
    <row r="284" spans="1:65">
      <c r="A284" s="29"/>
      <c r="B284" s="19">
        <v>1</v>
      </c>
      <c r="C284" s="9">
        <v>3</v>
      </c>
      <c r="D284" s="11">
        <v>0.75</v>
      </c>
      <c r="E284" s="11"/>
      <c r="F284" s="11">
        <v>0.72046216688407205</v>
      </c>
      <c r="G284" s="11">
        <v>0.75</v>
      </c>
      <c r="H284" s="11">
        <v>0.77</v>
      </c>
      <c r="I284" s="148">
        <v>0.57110879999999997</v>
      </c>
      <c r="J284" s="11">
        <v>0.79</v>
      </c>
      <c r="K284" s="15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0.74</v>
      </c>
      <c r="E285" s="11"/>
      <c r="F285" s="11">
        <v>0.73875434182445998</v>
      </c>
      <c r="G285" s="11">
        <v>0.73</v>
      </c>
      <c r="H285" s="11">
        <v>0.77</v>
      </c>
      <c r="I285" s="148">
        <v>0.54409513999999981</v>
      </c>
      <c r="J285" s="11">
        <v>0.77</v>
      </c>
      <c r="K285" s="15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0.73701836055606462</v>
      </c>
    </row>
    <row r="286" spans="1:65">
      <c r="A286" s="29"/>
      <c r="B286" s="19">
        <v>1</v>
      </c>
      <c r="C286" s="9">
        <v>5</v>
      </c>
      <c r="D286" s="11">
        <v>0.77</v>
      </c>
      <c r="E286" s="11"/>
      <c r="F286" s="11">
        <v>0.73927299252025003</v>
      </c>
      <c r="G286" s="11">
        <v>0.74</v>
      </c>
      <c r="H286" s="11">
        <v>0.71</v>
      </c>
      <c r="I286" s="148">
        <v>0.56874191999999979</v>
      </c>
      <c r="J286" s="11">
        <v>0.72</v>
      </c>
      <c r="K286" s="15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30</v>
      </c>
    </row>
    <row r="287" spans="1:65">
      <c r="A287" s="29"/>
      <c r="B287" s="19">
        <v>1</v>
      </c>
      <c r="C287" s="9">
        <v>6</v>
      </c>
      <c r="D287" s="11">
        <v>0.78</v>
      </c>
      <c r="E287" s="11"/>
      <c r="F287" s="11">
        <v>0.71748878434486196</v>
      </c>
      <c r="G287" s="11">
        <v>0.7</v>
      </c>
      <c r="H287" s="11">
        <v>0.7</v>
      </c>
      <c r="I287" s="148">
        <v>0.56041781999999996</v>
      </c>
      <c r="J287" s="11">
        <v>0.69</v>
      </c>
      <c r="K287" s="15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258</v>
      </c>
      <c r="C288" s="12"/>
      <c r="D288" s="22">
        <v>0.7583333333333333</v>
      </c>
      <c r="E288" s="22" t="s">
        <v>651</v>
      </c>
      <c r="F288" s="22">
        <v>0.72842513611365634</v>
      </c>
      <c r="G288" s="22">
        <v>0.72833333333333339</v>
      </c>
      <c r="H288" s="22">
        <v>0.7416666666666667</v>
      </c>
      <c r="I288" s="22">
        <v>0.56293728999999992</v>
      </c>
      <c r="J288" s="22">
        <v>0.72833333333333317</v>
      </c>
      <c r="K288" s="15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259</v>
      </c>
      <c r="C289" s="28"/>
      <c r="D289" s="11">
        <v>0.76</v>
      </c>
      <c r="E289" s="11" t="s">
        <v>651</v>
      </c>
      <c r="F289" s="11">
        <v>0.72960825435426602</v>
      </c>
      <c r="G289" s="11">
        <v>0.73</v>
      </c>
      <c r="H289" s="11">
        <v>0.75</v>
      </c>
      <c r="I289" s="11">
        <v>0.56491565999999982</v>
      </c>
      <c r="J289" s="11">
        <v>0.72</v>
      </c>
      <c r="K289" s="15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260</v>
      </c>
      <c r="C290" s="28"/>
      <c r="D290" s="23">
        <v>1.7224014243685099E-2</v>
      </c>
      <c r="E290" s="23" t="s">
        <v>651</v>
      </c>
      <c r="F290" s="23">
        <v>1.3035684794109156E-2</v>
      </c>
      <c r="G290" s="23">
        <v>1.7224014243685099E-2</v>
      </c>
      <c r="H290" s="23">
        <v>3.2506409624359758E-2</v>
      </c>
      <c r="I290" s="23">
        <v>1.0492964021947314E-2</v>
      </c>
      <c r="J290" s="23">
        <v>4.3550736694878862E-2</v>
      </c>
      <c r="K290" s="231"/>
      <c r="L290" s="232"/>
      <c r="M290" s="232"/>
      <c r="N290" s="232"/>
      <c r="O290" s="232"/>
      <c r="P290" s="232"/>
      <c r="Q290" s="232"/>
      <c r="R290" s="232"/>
      <c r="S290" s="232"/>
      <c r="T290" s="232"/>
      <c r="U290" s="232"/>
      <c r="V290" s="232"/>
      <c r="W290" s="232"/>
      <c r="X290" s="232"/>
      <c r="Y290" s="232"/>
      <c r="Z290" s="232"/>
      <c r="AA290" s="232"/>
      <c r="AB290" s="232"/>
      <c r="AC290" s="232"/>
      <c r="AD290" s="232"/>
      <c r="AE290" s="232"/>
      <c r="AF290" s="232"/>
      <c r="AG290" s="232"/>
      <c r="AH290" s="232"/>
      <c r="AI290" s="232"/>
      <c r="AJ290" s="232"/>
      <c r="AK290" s="232"/>
      <c r="AL290" s="232"/>
      <c r="AM290" s="232"/>
      <c r="AN290" s="232"/>
      <c r="AO290" s="232"/>
      <c r="AP290" s="232"/>
      <c r="AQ290" s="232"/>
      <c r="AR290" s="232"/>
      <c r="AS290" s="232"/>
      <c r="AT290" s="232"/>
      <c r="AU290" s="232"/>
      <c r="AV290" s="232"/>
      <c r="AW290" s="232"/>
      <c r="AX290" s="232"/>
      <c r="AY290" s="232"/>
      <c r="AZ290" s="232"/>
      <c r="BA290" s="232"/>
      <c r="BB290" s="232"/>
      <c r="BC290" s="232"/>
      <c r="BD290" s="232"/>
      <c r="BE290" s="232"/>
      <c r="BF290" s="232"/>
      <c r="BG290" s="232"/>
      <c r="BH290" s="232"/>
      <c r="BI290" s="232"/>
      <c r="BJ290" s="232"/>
      <c r="BK290" s="232"/>
      <c r="BL290" s="232"/>
      <c r="BM290" s="54"/>
    </row>
    <row r="291" spans="1:65">
      <c r="A291" s="29"/>
      <c r="B291" s="3" t="s">
        <v>86</v>
      </c>
      <c r="C291" s="28"/>
      <c r="D291" s="13">
        <v>2.2712985815848484E-2</v>
      </c>
      <c r="E291" s="13" t="s">
        <v>651</v>
      </c>
      <c r="F291" s="13">
        <v>1.7895709727506155E-2</v>
      </c>
      <c r="G291" s="13">
        <v>2.3648532142359402E-2</v>
      </c>
      <c r="H291" s="13">
        <v>4.3828866909249108E-2</v>
      </c>
      <c r="I291" s="13">
        <v>1.863966770072616E-2</v>
      </c>
      <c r="J291" s="13">
        <v>5.9795061823632319E-2</v>
      </c>
      <c r="K291" s="15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2.8920545156007949E-2</v>
      </c>
      <c r="E292" s="13" t="s">
        <v>651</v>
      </c>
      <c r="F292" s="13">
        <v>-1.165944419067777E-2</v>
      </c>
      <c r="G292" s="13">
        <v>-1.1784003883130612E-2</v>
      </c>
      <c r="H292" s="13">
        <v>6.3069068009309337E-3</v>
      </c>
      <c r="I292" s="13">
        <v>-0.23619638244117047</v>
      </c>
      <c r="J292" s="13">
        <v>-1.1784003883130945E-2</v>
      </c>
      <c r="K292" s="15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>
        <v>3.03</v>
      </c>
      <c r="E293" s="44" t="s">
        <v>263</v>
      </c>
      <c r="F293" s="44">
        <v>0</v>
      </c>
      <c r="G293" s="44">
        <v>0</v>
      </c>
      <c r="H293" s="44">
        <v>1.34</v>
      </c>
      <c r="I293" s="44">
        <v>16.73</v>
      </c>
      <c r="J293" s="44">
        <v>0</v>
      </c>
      <c r="K293" s="15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G294" s="20"/>
      <c r="H294" s="20"/>
      <c r="I294" s="20"/>
      <c r="J294" s="20"/>
      <c r="BM294" s="53"/>
    </row>
    <row r="295" spans="1:65" ht="15">
      <c r="B295" s="8" t="s">
        <v>477</v>
      </c>
      <c r="BM295" s="27" t="s">
        <v>66</v>
      </c>
    </row>
    <row r="296" spans="1:65" ht="15">
      <c r="A296" s="24" t="s">
        <v>52</v>
      </c>
      <c r="B296" s="18" t="s">
        <v>110</v>
      </c>
      <c r="C296" s="15" t="s">
        <v>111</v>
      </c>
      <c r="D296" s="16" t="s">
        <v>228</v>
      </c>
      <c r="E296" s="17" t="s">
        <v>228</v>
      </c>
      <c r="F296" s="17" t="s">
        <v>228</v>
      </c>
      <c r="G296" s="17" t="s">
        <v>228</v>
      </c>
      <c r="H296" s="17" t="s">
        <v>228</v>
      </c>
      <c r="I296" s="17" t="s">
        <v>228</v>
      </c>
      <c r="J296" s="17" t="s">
        <v>228</v>
      </c>
      <c r="K296" s="17" t="s">
        <v>228</v>
      </c>
      <c r="L296" s="17" t="s">
        <v>228</v>
      </c>
      <c r="M296" s="17" t="s">
        <v>228</v>
      </c>
      <c r="N296" s="17" t="s">
        <v>228</v>
      </c>
      <c r="O296" s="17" t="s">
        <v>228</v>
      </c>
      <c r="P296" s="17" t="s">
        <v>228</v>
      </c>
      <c r="Q296" s="17" t="s">
        <v>228</v>
      </c>
      <c r="R296" s="17" t="s">
        <v>228</v>
      </c>
      <c r="S296" s="17" t="s">
        <v>228</v>
      </c>
      <c r="T296" s="17" t="s">
        <v>228</v>
      </c>
      <c r="U296" s="17" t="s">
        <v>228</v>
      </c>
      <c r="V296" s="15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51" t="s">
        <v>231</v>
      </c>
      <c r="E297" s="152" t="s">
        <v>232</v>
      </c>
      <c r="F297" s="152" t="s">
        <v>233</v>
      </c>
      <c r="G297" s="152" t="s">
        <v>236</v>
      </c>
      <c r="H297" s="152" t="s">
        <v>237</v>
      </c>
      <c r="I297" s="152" t="s">
        <v>239</v>
      </c>
      <c r="J297" s="152" t="s">
        <v>240</v>
      </c>
      <c r="K297" s="152" t="s">
        <v>241</v>
      </c>
      <c r="L297" s="152" t="s">
        <v>242</v>
      </c>
      <c r="M297" s="152" t="s">
        <v>243</v>
      </c>
      <c r="N297" s="152" t="s">
        <v>244</v>
      </c>
      <c r="O297" s="152" t="s">
        <v>245</v>
      </c>
      <c r="P297" s="152" t="s">
        <v>246</v>
      </c>
      <c r="Q297" s="152" t="s">
        <v>247</v>
      </c>
      <c r="R297" s="152" t="s">
        <v>248</v>
      </c>
      <c r="S297" s="152" t="s">
        <v>249</v>
      </c>
      <c r="T297" s="152" t="s">
        <v>250</v>
      </c>
      <c r="U297" s="152" t="s">
        <v>251</v>
      </c>
      <c r="V297" s="15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1</v>
      </c>
    </row>
    <row r="298" spans="1:65">
      <c r="A298" s="29"/>
      <c r="B298" s="19"/>
      <c r="C298" s="9"/>
      <c r="D298" s="10" t="s">
        <v>114</v>
      </c>
      <c r="E298" s="11" t="s">
        <v>114</v>
      </c>
      <c r="F298" s="11" t="s">
        <v>289</v>
      </c>
      <c r="G298" s="11" t="s">
        <v>114</v>
      </c>
      <c r="H298" s="11" t="s">
        <v>114</v>
      </c>
      <c r="I298" s="11" t="s">
        <v>290</v>
      </c>
      <c r="J298" s="11" t="s">
        <v>290</v>
      </c>
      <c r="K298" s="11" t="s">
        <v>114</v>
      </c>
      <c r="L298" s="11" t="s">
        <v>290</v>
      </c>
      <c r="M298" s="11" t="s">
        <v>289</v>
      </c>
      <c r="N298" s="11" t="s">
        <v>290</v>
      </c>
      <c r="O298" s="11" t="s">
        <v>290</v>
      </c>
      <c r="P298" s="11" t="s">
        <v>114</v>
      </c>
      <c r="Q298" s="11" t="s">
        <v>290</v>
      </c>
      <c r="R298" s="11" t="s">
        <v>290</v>
      </c>
      <c r="S298" s="11" t="s">
        <v>290</v>
      </c>
      <c r="T298" s="11" t="s">
        <v>290</v>
      </c>
      <c r="U298" s="11" t="s">
        <v>114</v>
      </c>
      <c r="V298" s="15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15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</v>
      </c>
    </row>
    <row r="300" spans="1:65">
      <c r="A300" s="29"/>
      <c r="B300" s="18">
        <v>1</v>
      </c>
      <c r="C300" s="14">
        <v>1</v>
      </c>
      <c r="D300" s="21">
        <v>2.5099999999999998</v>
      </c>
      <c r="E300" s="21">
        <v>2.529684</v>
      </c>
      <c r="F300" s="21">
        <v>2.526103227144799</v>
      </c>
      <c r="G300" s="147">
        <v>2.0957412600000001</v>
      </c>
      <c r="H300" s="21">
        <v>2.39</v>
      </c>
      <c r="I300" s="154">
        <v>2.2400000000000002</v>
      </c>
      <c r="J300" s="21">
        <v>2.4700000000000002</v>
      </c>
      <c r="K300" s="21">
        <v>2.46</v>
      </c>
      <c r="L300" s="21">
        <v>2.44</v>
      </c>
      <c r="M300" s="21">
        <v>2.4700000000000002</v>
      </c>
      <c r="N300" s="21">
        <v>2.42827331764</v>
      </c>
      <c r="O300" s="21">
        <v>2.54</v>
      </c>
      <c r="P300" s="21">
        <v>2.4952919334909294</v>
      </c>
      <c r="Q300" s="21">
        <v>2.46</v>
      </c>
      <c r="R300" s="21">
        <v>2.46</v>
      </c>
      <c r="S300" s="21">
        <v>2.56</v>
      </c>
      <c r="T300" s="21">
        <v>2.41</v>
      </c>
      <c r="U300" s="21">
        <v>2.52</v>
      </c>
      <c r="V300" s="15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2.5099999999999998</v>
      </c>
      <c r="E301" s="11">
        <v>2.5554960000000002</v>
      </c>
      <c r="F301" s="11">
        <v>2.4467469936125132</v>
      </c>
      <c r="G301" s="148">
        <v>2.10008587</v>
      </c>
      <c r="H301" s="11">
        <v>2.39</v>
      </c>
      <c r="I301" s="148">
        <v>2.57</v>
      </c>
      <c r="J301" s="11">
        <v>2.48</v>
      </c>
      <c r="K301" s="11">
        <v>2.4900000000000002</v>
      </c>
      <c r="L301" s="11">
        <v>2.4500000000000002</v>
      </c>
      <c r="M301" s="11">
        <v>2.54</v>
      </c>
      <c r="N301" s="11">
        <v>2.3816594064010004</v>
      </c>
      <c r="O301" s="11">
        <v>2.4700000000000002</v>
      </c>
      <c r="P301" s="11">
        <v>2.4711987379424829</v>
      </c>
      <c r="Q301" s="11">
        <v>2.4500000000000002</v>
      </c>
      <c r="R301" s="11">
        <v>2.46</v>
      </c>
      <c r="S301" s="11">
        <v>2.42</v>
      </c>
      <c r="T301" s="11">
        <v>2.36</v>
      </c>
      <c r="U301" s="11">
        <v>2.44</v>
      </c>
      <c r="V301" s="15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 t="e">
        <v>#N/A</v>
      </c>
    </row>
    <row r="302" spans="1:65">
      <c r="A302" s="29"/>
      <c r="B302" s="19">
        <v>1</v>
      </c>
      <c r="C302" s="9">
        <v>3</v>
      </c>
      <c r="D302" s="11">
        <v>2.4500000000000002</v>
      </c>
      <c r="E302" s="11">
        <v>2.5541999999999998</v>
      </c>
      <c r="F302" s="11">
        <v>2.4639894247819472</v>
      </c>
      <c r="G302" s="148">
        <v>2.0501143599999998</v>
      </c>
      <c r="H302" s="11">
        <v>2.42</v>
      </c>
      <c r="I302" s="148">
        <v>2.68</v>
      </c>
      <c r="J302" s="11">
        <v>2.46</v>
      </c>
      <c r="K302" s="11">
        <v>2.4900000000000002</v>
      </c>
      <c r="L302" s="11">
        <v>2.4300000000000002</v>
      </c>
      <c r="M302" s="11">
        <v>2.5299999999999998</v>
      </c>
      <c r="N302" s="11">
        <v>2.4223655038349996</v>
      </c>
      <c r="O302" s="11">
        <v>2.4900000000000002</v>
      </c>
      <c r="P302" s="11">
        <v>2.4213285943255705</v>
      </c>
      <c r="Q302" s="11">
        <v>2.42</v>
      </c>
      <c r="R302" s="11">
        <v>2.4300000000000002</v>
      </c>
      <c r="S302" s="11">
        <v>2.52</v>
      </c>
      <c r="T302" s="11">
        <v>2.42</v>
      </c>
      <c r="U302" s="11">
        <v>2.38</v>
      </c>
      <c r="V302" s="15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2.52</v>
      </c>
      <c r="E303" s="11">
        <v>2.5594920000000001</v>
      </c>
      <c r="F303" s="11">
        <v>2.4708059698379574</v>
      </c>
      <c r="G303" s="148">
        <v>2.0827264100000003</v>
      </c>
      <c r="H303" s="11">
        <v>2.46</v>
      </c>
      <c r="I303" s="148">
        <v>2.5099999999999998</v>
      </c>
      <c r="J303" s="11">
        <v>2.4500000000000002</v>
      </c>
      <c r="K303" s="11">
        <v>2.46</v>
      </c>
      <c r="L303" s="11">
        <v>2.4300000000000002</v>
      </c>
      <c r="M303" s="11">
        <v>2.4500000000000002</v>
      </c>
      <c r="N303" s="11">
        <v>2.4013842414820004</v>
      </c>
      <c r="O303" s="11">
        <v>2.48</v>
      </c>
      <c r="P303" s="11">
        <v>2.420328130666463</v>
      </c>
      <c r="Q303" s="11">
        <v>2.39</v>
      </c>
      <c r="R303" s="11">
        <v>2.4700000000000002</v>
      </c>
      <c r="S303" s="11">
        <v>2.48</v>
      </c>
      <c r="T303" s="11">
        <v>2.35</v>
      </c>
      <c r="U303" s="11">
        <v>2.5099999999999998</v>
      </c>
      <c r="V303" s="15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2.4602735886944953</v>
      </c>
    </row>
    <row r="304" spans="1:65">
      <c r="A304" s="29"/>
      <c r="B304" s="19">
        <v>1</v>
      </c>
      <c r="C304" s="9">
        <v>5</v>
      </c>
      <c r="D304" s="11">
        <v>2.52</v>
      </c>
      <c r="E304" s="11">
        <v>2.5354080000000003</v>
      </c>
      <c r="F304" s="11">
        <v>2.4820105081800188</v>
      </c>
      <c r="G304" s="148">
        <v>2.0881769999999999</v>
      </c>
      <c r="H304" s="11">
        <v>2.4500000000000002</v>
      </c>
      <c r="I304" s="148">
        <v>2.57</v>
      </c>
      <c r="J304" s="11">
        <v>2.4500000000000002</v>
      </c>
      <c r="K304" s="11">
        <v>2.4</v>
      </c>
      <c r="L304" s="11">
        <v>2.4300000000000002</v>
      </c>
      <c r="M304" s="11">
        <v>2.41</v>
      </c>
      <c r="N304" s="11">
        <v>2.4965733462710005</v>
      </c>
      <c r="O304" s="11">
        <v>2.4700000000000002</v>
      </c>
      <c r="P304" s="11">
        <v>2.4806744499913642</v>
      </c>
      <c r="Q304" s="11">
        <v>2.42</v>
      </c>
      <c r="R304" s="11">
        <v>2.4900000000000002</v>
      </c>
      <c r="S304" s="11">
        <v>2.5099999999999998</v>
      </c>
      <c r="T304" s="11">
        <v>2.37</v>
      </c>
      <c r="U304" s="11">
        <v>2.4900000000000002</v>
      </c>
      <c r="V304" s="15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31</v>
      </c>
    </row>
    <row r="305" spans="1:65">
      <c r="A305" s="29"/>
      <c r="B305" s="19">
        <v>1</v>
      </c>
      <c r="C305" s="9">
        <v>6</v>
      </c>
      <c r="D305" s="11">
        <v>2.44</v>
      </c>
      <c r="E305" s="11">
        <v>2.5532280000000003</v>
      </c>
      <c r="F305" s="11">
        <v>2.4977043603674867</v>
      </c>
      <c r="G305" s="148">
        <v>2.0711214600000001</v>
      </c>
      <c r="H305" s="11">
        <v>2.42</v>
      </c>
      <c r="I305" s="148">
        <v>2.5099999999999998</v>
      </c>
      <c r="J305" s="11">
        <v>2.4700000000000002</v>
      </c>
      <c r="K305" s="11">
        <v>2.48</v>
      </c>
      <c r="L305" s="11">
        <v>2.4</v>
      </c>
      <c r="M305" s="11">
        <v>2.46</v>
      </c>
      <c r="N305" s="11">
        <v>2.4745709282529997</v>
      </c>
      <c r="O305" s="11">
        <v>2.46</v>
      </c>
      <c r="P305" s="11">
        <v>2.4677474404480004</v>
      </c>
      <c r="Q305" s="11">
        <v>2.4500000000000002</v>
      </c>
      <c r="R305" s="11">
        <v>2.4300000000000002</v>
      </c>
      <c r="S305" s="11">
        <v>2.4300000000000002</v>
      </c>
      <c r="T305" s="11">
        <v>2.33</v>
      </c>
      <c r="U305" s="11">
        <v>2.4300000000000002</v>
      </c>
      <c r="V305" s="15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258</v>
      </c>
      <c r="C306" s="12"/>
      <c r="D306" s="22">
        <v>2.4916666666666667</v>
      </c>
      <c r="E306" s="22">
        <v>2.5479180000000001</v>
      </c>
      <c r="F306" s="22">
        <v>2.4812267473207865</v>
      </c>
      <c r="G306" s="22">
        <v>2.0813277266666668</v>
      </c>
      <c r="H306" s="22">
        <v>2.4216666666666664</v>
      </c>
      <c r="I306" s="22">
        <v>2.5133333333333332</v>
      </c>
      <c r="J306" s="22">
        <v>2.4633333333333334</v>
      </c>
      <c r="K306" s="22">
        <v>2.4633333333333334</v>
      </c>
      <c r="L306" s="22">
        <v>2.4300000000000002</v>
      </c>
      <c r="M306" s="22">
        <v>2.4766666666666666</v>
      </c>
      <c r="N306" s="22">
        <v>2.4341377906470001</v>
      </c>
      <c r="O306" s="22">
        <v>2.4849999999999999</v>
      </c>
      <c r="P306" s="22">
        <v>2.4594282144774686</v>
      </c>
      <c r="Q306" s="22">
        <v>2.4316666666666666</v>
      </c>
      <c r="R306" s="22">
        <v>2.4566666666666666</v>
      </c>
      <c r="S306" s="22">
        <v>2.4866666666666668</v>
      </c>
      <c r="T306" s="22">
        <v>2.3733333333333335</v>
      </c>
      <c r="U306" s="22">
        <v>2.4616666666666664</v>
      </c>
      <c r="V306" s="15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259</v>
      </c>
      <c r="C307" s="28"/>
      <c r="D307" s="11">
        <v>2.5099999999999998</v>
      </c>
      <c r="E307" s="11">
        <v>2.5537140000000003</v>
      </c>
      <c r="F307" s="11">
        <v>2.4764082390089879</v>
      </c>
      <c r="G307" s="11">
        <v>2.0854517050000001</v>
      </c>
      <c r="H307" s="11">
        <v>2.42</v>
      </c>
      <c r="I307" s="11">
        <v>2.54</v>
      </c>
      <c r="J307" s="11">
        <v>2.4649999999999999</v>
      </c>
      <c r="K307" s="11">
        <v>2.4699999999999998</v>
      </c>
      <c r="L307" s="11">
        <v>2.4300000000000002</v>
      </c>
      <c r="M307" s="11">
        <v>2.4649999999999999</v>
      </c>
      <c r="N307" s="11">
        <v>2.4253194107375</v>
      </c>
      <c r="O307" s="11">
        <v>2.4750000000000001</v>
      </c>
      <c r="P307" s="11">
        <v>2.4694730891952417</v>
      </c>
      <c r="Q307" s="11">
        <v>2.4350000000000001</v>
      </c>
      <c r="R307" s="11">
        <v>2.46</v>
      </c>
      <c r="S307" s="11">
        <v>2.4950000000000001</v>
      </c>
      <c r="T307" s="11">
        <v>2.3650000000000002</v>
      </c>
      <c r="U307" s="11">
        <v>2.4649999999999999</v>
      </c>
      <c r="V307" s="15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260</v>
      </c>
      <c r="C308" s="28"/>
      <c r="D308" s="23">
        <v>3.6560452221856637E-2</v>
      </c>
      <c r="E308" s="23">
        <v>1.2231288076077648E-2</v>
      </c>
      <c r="F308" s="23">
        <v>2.7858915131907219E-2</v>
      </c>
      <c r="G308" s="23">
        <v>1.8368064038790512E-2</v>
      </c>
      <c r="H308" s="23">
        <v>2.9268868558020227E-2</v>
      </c>
      <c r="I308" s="23">
        <v>0.14760307133209202</v>
      </c>
      <c r="J308" s="23">
        <v>1.211060141638993E-2</v>
      </c>
      <c r="K308" s="23">
        <v>3.3862466931200881E-2</v>
      </c>
      <c r="L308" s="23">
        <v>1.6733200530681579E-2</v>
      </c>
      <c r="M308" s="23">
        <v>4.9665548085837709E-2</v>
      </c>
      <c r="N308" s="23">
        <v>4.3664154175140107E-2</v>
      </c>
      <c r="O308" s="23">
        <v>2.8809720581775857E-2</v>
      </c>
      <c r="P308" s="23">
        <v>3.138713500185767E-2</v>
      </c>
      <c r="Q308" s="23">
        <v>2.6394443859772222E-2</v>
      </c>
      <c r="R308" s="23">
        <v>2.338090388900025E-2</v>
      </c>
      <c r="S308" s="23">
        <v>5.4283207962192735E-2</v>
      </c>
      <c r="T308" s="23">
        <v>3.5023801430836513E-2</v>
      </c>
      <c r="U308" s="23">
        <v>5.4191020166321532E-2</v>
      </c>
      <c r="V308" s="231"/>
      <c r="W308" s="232"/>
      <c r="X308" s="232"/>
      <c r="Y308" s="232"/>
      <c r="Z308" s="232"/>
      <c r="AA308" s="232"/>
      <c r="AB308" s="232"/>
      <c r="AC308" s="232"/>
      <c r="AD308" s="232"/>
      <c r="AE308" s="232"/>
      <c r="AF308" s="232"/>
      <c r="AG308" s="232"/>
      <c r="AH308" s="232"/>
      <c r="AI308" s="232"/>
      <c r="AJ308" s="232"/>
      <c r="AK308" s="232"/>
      <c r="AL308" s="232"/>
      <c r="AM308" s="232"/>
      <c r="AN308" s="232"/>
      <c r="AO308" s="232"/>
      <c r="AP308" s="232"/>
      <c r="AQ308" s="232"/>
      <c r="AR308" s="232"/>
      <c r="AS308" s="232"/>
      <c r="AT308" s="232"/>
      <c r="AU308" s="232"/>
      <c r="AV308" s="232"/>
      <c r="AW308" s="232"/>
      <c r="AX308" s="232"/>
      <c r="AY308" s="232"/>
      <c r="AZ308" s="232"/>
      <c r="BA308" s="232"/>
      <c r="BB308" s="232"/>
      <c r="BC308" s="232"/>
      <c r="BD308" s="232"/>
      <c r="BE308" s="232"/>
      <c r="BF308" s="232"/>
      <c r="BG308" s="232"/>
      <c r="BH308" s="232"/>
      <c r="BI308" s="232"/>
      <c r="BJ308" s="232"/>
      <c r="BK308" s="232"/>
      <c r="BL308" s="232"/>
      <c r="BM308" s="54"/>
    </row>
    <row r="309" spans="1:65">
      <c r="A309" s="29"/>
      <c r="B309" s="3" t="s">
        <v>86</v>
      </c>
      <c r="C309" s="28"/>
      <c r="D309" s="13">
        <v>1.4673091192718382E-2</v>
      </c>
      <c r="E309" s="13">
        <v>4.8005030287778675E-3</v>
      </c>
      <c r="F309" s="13">
        <v>1.1227879580932741E-2</v>
      </c>
      <c r="G309" s="13">
        <v>8.825166648890867E-3</v>
      </c>
      <c r="H309" s="13">
        <v>1.2086249920724114E-2</v>
      </c>
      <c r="I309" s="13">
        <v>5.8728012466349615E-2</v>
      </c>
      <c r="J309" s="13">
        <v>4.9163469890622178E-3</v>
      </c>
      <c r="K309" s="13">
        <v>1.3746603625656649E-2</v>
      </c>
      <c r="L309" s="13">
        <v>6.8860907533669045E-3</v>
      </c>
      <c r="M309" s="13">
        <v>2.0053384153097327E-2</v>
      </c>
      <c r="N309" s="13">
        <v>1.793824258549228E-2</v>
      </c>
      <c r="O309" s="13">
        <v>1.159344892626795E-2</v>
      </c>
      <c r="P309" s="13">
        <v>1.276196427165336E-2</v>
      </c>
      <c r="Q309" s="13">
        <v>1.0854466289145534E-2</v>
      </c>
      <c r="R309" s="13">
        <v>9.5173285843963024E-3</v>
      </c>
      <c r="S309" s="13">
        <v>2.1829708295787963E-2</v>
      </c>
      <c r="T309" s="13">
        <v>1.4757219704004147E-2</v>
      </c>
      <c r="U309" s="13">
        <v>2.2013955382391957E-2</v>
      </c>
      <c r="V309" s="15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261</v>
      </c>
      <c r="C310" s="28"/>
      <c r="D310" s="13">
        <v>1.2759994708080313E-2</v>
      </c>
      <c r="E310" s="13">
        <v>3.5623847570550815E-2</v>
      </c>
      <c r="F310" s="13">
        <v>8.5165969844067657E-3</v>
      </c>
      <c r="G310" s="13">
        <v>-0.15402590336666988</v>
      </c>
      <c r="H310" s="13">
        <v>-1.569212554458832E-2</v>
      </c>
      <c r="I310" s="13">
        <v>2.1566603357715763E-2</v>
      </c>
      <c r="J310" s="13">
        <v>1.2436603200953744E-3</v>
      </c>
      <c r="K310" s="13">
        <v>1.2436603200953744E-3</v>
      </c>
      <c r="L310" s="13">
        <v>-1.2304968371651404E-2</v>
      </c>
      <c r="M310" s="13">
        <v>6.66311179679413E-3</v>
      </c>
      <c r="N310" s="13">
        <v>-1.0623126699239926E-2</v>
      </c>
      <c r="O310" s="13">
        <v>1.0050268969730825E-2</v>
      </c>
      <c r="P310" s="13">
        <v>-3.4360984116210691E-4</v>
      </c>
      <c r="Q310" s="13">
        <v>-1.1627536937064198E-2</v>
      </c>
      <c r="R310" s="13">
        <v>-1.4660654182540034E-3</v>
      </c>
      <c r="S310" s="13">
        <v>1.0727700404318252E-2</v>
      </c>
      <c r="T310" s="13">
        <v>-3.533763714762117E-2</v>
      </c>
      <c r="U310" s="13">
        <v>5.662288855079467E-4</v>
      </c>
      <c r="V310" s="15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262</v>
      </c>
      <c r="C311" s="46"/>
      <c r="D311" s="44">
        <v>0.75</v>
      </c>
      <c r="E311" s="44">
        <v>2.19</v>
      </c>
      <c r="F311" s="44">
        <v>0.48</v>
      </c>
      <c r="G311" s="44">
        <v>9.7899999999999991</v>
      </c>
      <c r="H311" s="44">
        <v>1.05</v>
      </c>
      <c r="I311" s="44">
        <v>1.31</v>
      </c>
      <c r="J311" s="44">
        <v>0.02</v>
      </c>
      <c r="K311" s="44">
        <v>0.02</v>
      </c>
      <c r="L311" s="44">
        <v>0.83</v>
      </c>
      <c r="M311" s="44">
        <v>0.36</v>
      </c>
      <c r="N311" s="44">
        <v>0.73</v>
      </c>
      <c r="O311" s="44">
        <v>0.57999999999999996</v>
      </c>
      <c r="P311" s="44">
        <v>0.08</v>
      </c>
      <c r="Q311" s="44">
        <v>0.79</v>
      </c>
      <c r="R311" s="44">
        <v>0.15</v>
      </c>
      <c r="S311" s="44">
        <v>0.62</v>
      </c>
      <c r="T311" s="44">
        <v>2.29</v>
      </c>
      <c r="U311" s="44">
        <v>0.02</v>
      </c>
      <c r="V311" s="15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BM312" s="53"/>
    </row>
    <row r="313" spans="1:65" ht="15">
      <c r="B313" s="8" t="s">
        <v>478</v>
      </c>
      <c r="BM313" s="27" t="s">
        <v>66</v>
      </c>
    </row>
    <row r="314" spans="1:65" ht="15">
      <c r="A314" s="24" t="s">
        <v>42</v>
      </c>
      <c r="B314" s="18" t="s">
        <v>110</v>
      </c>
      <c r="C314" s="15" t="s">
        <v>111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7" t="s">
        <v>228</v>
      </c>
      <c r="M314" s="17" t="s">
        <v>228</v>
      </c>
      <c r="N314" s="17" t="s">
        <v>228</v>
      </c>
      <c r="O314" s="17" t="s">
        <v>228</v>
      </c>
      <c r="P314" s="17" t="s">
        <v>228</v>
      </c>
      <c r="Q314" s="17" t="s">
        <v>228</v>
      </c>
      <c r="R314" s="17" t="s">
        <v>228</v>
      </c>
      <c r="S314" s="17" t="s">
        <v>228</v>
      </c>
      <c r="T314" s="15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229</v>
      </c>
      <c r="C315" s="9" t="s">
        <v>229</v>
      </c>
      <c r="D315" s="151" t="s">
        <v>231</v>
      </c>
      <c r="E315" s="152" t="s">
        <v>232</v>
      </c>
      <c r="F315" s="152" t="s">
        <v>233</v>
      </c>
      <c r="G315" s="152" t="s">
        <v>237</v>
      </c>
      <c r="H315" s="152" t="s">
        <v>239</v>
      </c>
      <c r="I315" s="152" t="s">
        <v>240</v>
      </c>
      <c r="J315" s="152" t="s">
        <v>241</v>
      </c>
      <c r="K315" s="152" t="s">
        <v>242</v>
      </c>
      <c r="L315" s="152" t="s">
        <v>244</v>
      </c>
      <c r="M315" s="152" t="s">
        <v>245</v>
      </c>
      <c r="N315" s="152" t="s">
        <v>246</v>
      </c>
      <c r="O315" s="152" t="s">
        <v>247</v>
      </c>
      <c r="P315" s="152" t="s">
        <v>248</v>
      </c>
      <c r="Q315" s="152" t="s">
        <v>249</v>
      </c>
      <c r="R315" s="152" t="s">
        <v>250</v>
      </c>
      <c r="S315" s="152" t="s">
        <v>251</v>
      </c>
      <c r="T315" s="15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3</v>
      </c>
    </row>
    <row r="316" spans="1:65">
      <c r="A316" s="29"/>
      <c r="B316" s="19"/>
      <c r="C316" s="9"/>
      <c r="D316" s="10" t="s">
        <v>289</v>
      </c>
      <c r="E316" s="11" t="s">
        <v>114</v>
      </c>
      <c r="F316" s="11" t="s">
        <v>289</v>
      </c>
      <c r="G316" s="11" t="s">
        <v>289</v>
      </c>
      <c r="H316" s="11" t="s">
        <v>290</v>
      </c>
      <c r="I316" s="11" t="s">
        <v>289</v>
      </c>
      <c r="J316" s="11" t="s">
        <v>114</v>
      </c>
      <c r="K316" s="11" t="s">
        <v>290</v>
      </c>
      <c r="L316" s="11" t="s">
        <v>290</v>
      </c>
      <c r="M316" s="11" t="s">
        <v>290</v>
      </c>
      <c r="N316" s="11" t="s">
        <v>114</v>
      </c>
      <c r="O316" s="11" t="s">
        <v>290</v>
      </c>
      <c r="P316" s="11" t="s">
        <v>290</v>
      </c>
      <c r="Q316" s="11" t="s">
        <v>290</v>
      </c>
      <c r="R316" s="11" t="s">
        <v>290</v>
      </c>
      <c r="S316" s="11" t="s">
        <v>289</v>
      </c>
      <c r="T316" s="15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15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2</v>
      </c>
    </row>
    <row r="318" spans="1:65">
      <c r="A318" s="29"/>
      <c r="B318" s="18">
        <v>1</v>
      </c>
      <c r="C318" s="14">
        <v>1</v>
      </c>
      <c r="D318" s="226">
        <v>12.67</v>
      </c>
      <c r="E318" s="221">
        <v>10.07</v>
      </c>
      <c r="F318" s="226">
        <v>13.0015094825928</v>
      </c>
      <c r="G318" s="226">
        <v>13.1</v>
      </c>
      <c r="H318" s="239">
        <v>15.6</v>
      </c>
      <c r="I318" s="221">
        <v>14.88</v>
      </c>
      <c r="J318" s="226">
        <v>12.853066666666669</v>
      </c>
      <c r="K318" s="226">
        <v>12.25</v>
      </c>
      <c r="L318" s="226">
        <v>11.104723299999996</v>
      </c>
      <c r="M318" s="226">
        <v>11.7</v>
      </c>
      <c r="N318" s="226">
        <v>13.169345766390576</v>
      </c>
      <c r="O318" s="226">
        <v>13.19</v>
      </c>
      <c r="P318" s="226">
        <v>12.05</v>
      </c>
      <c r="Q318" s="226">
        <v>12.65</v>
      </c>
      <c r="R318" s="226">
        <v>12.05</v>
      </c>
      <c r="S318" s="226">
        <v>13.82</v>
      </c>
      <c r="T318" s="218"/>
      <c r="U318" s="219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19"/>
      <c r="AJ318" s="219"/>
      <c r="AK318" s="219"/>
      <c r="AL318" s="219"/>
      <c r="AM318" s="219"/>
      <c r="AN318" s="219"/>
      <c r="AO318" s="219"/>
      <c r="AP318" s="219"/>
      <c r="AQ318" s="219"/>
      <c r="AR318" s="219"/>
      <c r="AS318" s="219"/>
      <c r="AT318" s="219"/>
      <c r="AU318" s="219"/>
      <c r="AV318" s="219"/>
      <c r="AW318" s="219"/>
      <c r="AX318" s="219"/>
      <c r="AY318" s="219"/>
      <c r="AZ318" s="219"/>
      <c r="BA318" s="219"/>
      <c r="BB318" s="219"/>
      <c r="BC318" s="219"/>
      <c r="BD318" s="219"/>
      <c r="BE318" s="219"/>
      <c r="BF318" s="219"/>
      <c r="BG318" s="219"/>
      <c r="BH318" s="219"/>
      <c r="BI318" s="219"/>
      <c r="BJ318" s="219"/>
      <c r="BK318" s="219"/>
      <c r="BL318" s="219"/>
      <c r="BM318" s="222">
        <v>1</v>
      </c>
    </row>
    <row r="319" spans="1:65">
      <c r="A319" s="29"/>
      <c r="B319" s="19">
        <v>1</v>
      </c>
      <c r="C319" s="9">
        <v>2</v>
      </c>
      <c r="D319" s="217">
        <v>12.86</v>
      </c>
      <c r="E319" s="223">
        <v>10.89</v>
      </c>
      <c r="F319" s="217">
        <v>12.652070954542651</v>
      </c>
      <c r="G319" s="217">
        <v>12.9</v>
      </c>
      <c r="H319" s="217">
        <v>13.1</v>
      </c>
      <c r="I319" s="223">
        <v>14.78</v>
      </c>
      <c r="J319" s="217">
        <v>13.490866666666667</v>
      </c>
      <c r="K319" s="217">
        <v>12.4</v>
      </c>
      <c r="L319" s="217">
        <v>10.838587719999996</v>
      </c>
      <c r="M319" s="217">
        <v>11.9</v>
      </c>
      <c r="N319" s="217">
        <v>13.501165249015227</v>
      </c>
      <c r="O319" s="217">
        <v>13.06</v>
      </c>
      <c r="P319" s="217">
        <v>11.7</v>
      </c>
      <c r="Q319" s="217">
        <v>12.7</v>
      </c>
      <c r="R319" s="217">
        <v>11.95</v>
      </c>
      <c r="S319" s="217">
        <v>13.02</v>
      </c>
      <c r="T319" s="218"/>
      <c r="U319" s="219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19"/>
      <c r="AJ319" s="219"/>
      <c r="AK319" s="219"/>
      <c r="AL319" s="219"/>
      <c r="AM319" s="219"/>
      <c r="AN319" s="219"/>
      <c r="AO319" s="219"/>
      <c r="AP319" s="219"/>
      <c r="AQ319" s="219"/>
      <c r="AR319" s="219"/>
      <c r="AS319" s="219"/>
      <c r="AT319" s="219"/>
      <c r="AU319" s="219"/>
      <c r="AV319" s="219"/>
      <c r="AW319" s="219"/>
      <c r="AX319" s="219"/>
      <c r="AY319" s="219"/>
      <c r="AZ319" s="219"/>
      <c r="BA319" s="219"/>
      <c r="BB319" s="219"/>
      <c r="BC319" s="219"/>
      <c r="BD319" s="219"/>
      <c r="BE319" s="219"/>
      <c r="BF319" s="219"/>
      <c r="BG319" s="219"/>
      <c r="BH319" s="219"/>
      <c r="BI319" s="219"/>
      <c r="BJ319" s="219"/>
      <c r="BK319" s="219"/>
      <c r="BL319" s="219"/>
      <c r="BM319" s="222">
        <v>35</v>
      </c>
    </row>
    <row r="320" spans="1:65">
      <c r="A320" s="29"/>
      <c r="B320" s="19">
        <v>1</v>
      </c>
      <c r="C320" s="9">
        <v>3</v>
      </c>
      <c r="D320" s="217">
        <v>12.67</v>
      </c>
      <c r="E320" s="223" t="s">
        <v>96</v>
      </c>
      <c r="F320" s="217">
        <v>12.37797855354755</v>
      </c>
      <c r="G320" s="217">
        <v>13.6</v>
      </c>
      <c r="H320" s="217">
        <v>13.7</v>
      </c>
      <c r="I320" s="223">
        <v>14.75</v>
      </c>
      <c r="J320" s="217">
        <v>13.243633333333333</v>
      </c>
      <c r="K320" s="217">
        <v>12.35</v>
      </c>
      <c r="L320" s="217">
        <v>11.0151682</v>
      </c>
      <c r="M320" s="217">
        <v>11.7</v>
      </c>
      <c r="N320" s="217">
        <v>12.018313915828667</v>
      </c>
      <c r="O320" s="217">
        <v>12.81</v>
      </c>
      <c r="P320" s="217">
        <v>11.85</v>
      </c>
      <c r="Q320" s="217">
        <v>12.45</v>
      </c>
      <c r="R320" s="217">
        <v>12</v>
      </c>
      <c r="S320" s="217">
        <v>13.96</v>
      </c>
      <c r="T320" s="218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19"/>
      <c r="AJ320" s="219"/>
      <c r="AK320" s="219"/>
      <c r="AL320" s="219"/>
      <c r="AM320" s="219"/>
      <c r="AN320" s="219"/>
      <c r="AO320" s="219"/>
      <c r="AP320" s="219"/>
      <c r="AQ320" s="219"/>
      <c r="AR320" s="219"/>
      <c r="AS320" s="219"/>
      <c r="AT320" s="219"/>
      <c r="AU320" s="219"/>
      <c r="AV320" s="219"/>
      <c r="AW320" s="219"/>
      <c r="AX320" s="219"/>
      <c r="AY320" s="219"/>
      <c r="AZ320" s="219"/>
      <c r="BA320" s="219"/>
      <c r="BB320" s="219"/>
      <c r="BC320" s="219"/>
      <c r="BD320" s="219"/>
      <c r="BE320" s="219"/>
      <c r="BF320" s="219"/>
      <c r="BG320" s="219"/>
      <c r="BH320" s="219"/>
      <c r="BI320" s="219"/>
      <c r="BJ320" s="219"/>
      <c r="BK320" s="219"/>
      <c r="BL320" s="219"/>
      <c r="BM320" s="222">
        <v>16</v>
      </c>
    </row>
    <row r="321" spans="1:65">
      <c r="A321" s="29"/>
      <c r="B321" s="19">
        <v>1</v>
      </c>
      <c r="C321" s="9">
        <v>4</v>
      </c>
      <c r="D321" s="217">
        <v>12.57</v>
      </c>
      <c r="E321" s="223" t="s">
        <v>96</v>
      </c>
      <c r="F321" s="217">
        <v>12.17229147033985</v>
      </c>
      <c r="G321" s="217">
        <v>13.4</v>
      </c>
      <c r="H321" s="217">
        <v>12.8</v>
      </c>
      <c r="I321" s="223">
        <v>14.96</v>
      </c>
      <c r="J321" s="217">
        <v>13.320033333333333</v>
      </c>
      <c r="K321" s="217">
        <v>12.25</v>
      </c>
      <c r="L321" s="217">
        <v>10.951848640000001</v>
      </c>
      <c r="M321" s="217">
        <v>12.7</v>
      </c>
      <c r="N321" s="217">
        <v>13.222893864129372</v>
      </c>
      <c r="O321" s="217">
        <v>12.84</v>
      </c>
      <c r="P321" s="217">
        <v>12</v>
      </c>
      <c r="Q321" s="217">
        <v>12.45</v>
      </c>
      <c r="R321" s="217">
        <v>11.85</v>
      </c>
      <c r="S321" s="217">
        <v>14.24</v>
      </c>
      <c r="T321" s="218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19"/>
      <c r="AN321" s="219"/>
      <c r="AO321" s="219"/>
      <c r="AP321" s="219"/>
      <c r="AQ321" s="219"/>
      <c r="AR321" s="219"/>
      <c r="AS321" s="219"/>
      <c r="AT321" s="219"/>
      <c r="AU321" s="219"/>
      <c r="AV321" s="219"/>
      <c r="AW321" s="219"/>
      <c r="AX321" s="219"/>
      <c r="AY321" s="219"/>
      <c r="AZ321" s="219"/>
      <c r="BA321" s="219"/>
      <c r="BB321" s="219"/>
      <c r="BC321" s="219"/>
      <c r="BD321" s="219"/>
      <c r="BE321" s="219"/>
      <c r="BF321" s="219"/>
      <c r="BG321" s="219"/>
      <c r="BH321" s="219"/>
      <c r="BI321" s="219"/>
      <c r="BJ321" s="219"/>
      <c r="BK321" s="219"/>
      <c r="BL321" s="219"/>
      <c r="BM321" s="222">
        <v>12.590921585174879</v>
      </c>
    </row>
    <row r="322" spans="1:65">
      <c r="A322" s="29"/>
      <c r="B322" s="19">
        <v>1</v>
      </c>
      <c r="C322" s="9">
        <v>5</v>
      </c>
      <c r="D322" s="217">
        <v>12.8</v>
      </c>
      <c r="E322" s="223">
        <v>10.14</v>
      </c>
      <c r="F322" s="217">
        <v>12.835617153518751</v>
      </c>
      <c r="G322" s="217">
        <v>13.1</v>
      </c>
      <c r="H322" s="217">
        <v>13.1</v>
      </c>
      <c r="I322" s="223">
        <v>14.76</v>
      </c>
      <c r="J322" s="217">
        <v>13.298833333333334</v>
      </c>
      <c r="K322" s="217">
        <v>12.15</v>
      </c>
      <c r="L322" s="217">
        <v>11.326981320000002</v>
      </c>
      <c r="M322" s="217">
        <v>12.55</v>
      </c>
      <c r="N322" s="217">
        <v>12.211127005422689</v>
      </c>
      <c r="O322" s="217">
        <v>12.89</v>
      </c>
      <c r="P322" s="217">
        <v>12.3</v>
      </c>
      <c r="Q322" s="217">
        <v>12.85</v>
      </c>
      <c r="R322" s="217">
        <v>12.4</v>
      </c>
      <c r="S322" s="217">
        <v>13.36</v>
      </c>
      <c r="T322" s="218"/>
      <c r="U322" s="219"/>
      <c r="V322" s="219"/>
      <c r="W322" s="219"/>
      <c r="X322" s="219"/>
      <c r="Y322" s="219"/>
      <c r="Z322" s="219"/>
      <c r="AA322" s="219"/>
      <c r="AB322" s="219"/>
      <c r="AC322" s="219"/>
      <c r="AD322" s="219"/>
      <c r="AE322" s="219"/>
      <c r="AF322" s="219"/>
      <c r="AG322" s="219"/>
      <c r="AH322" s="219"/>
      <c r="AI322" s="219"/>
      <c r="AJ322" s="219"/>
      <c r="AK322" s="219"/>
      <c r="AL322" s="219"/>
      <c r="AM322" s="219"/>
      <c r="AN322" s="219"/>
      <c r="AO322" s="219"/>
      <c r="AP322" s="219"/>
      <c r="AQ322" s="219"/>
      <c r="AR322" s="219"/>
      <c r="AS322" s="219"/>
      <c r="AT322" s="219"/>
      <c r="AU322" s="219"/>
      <c r="AV322" s="219"/>
      <c r="AW322" s="219"/>
      <c r="AX322" s="219"/>
      <c r="AY322" s="219"/>
      <c r="AZ322" s="219"/>
      <c r="BA322" s="219"/>
      <c r="BB322" s="219"/>
      <c r="BC322" s="219"/>
      <c r="BD322" s="219"/>
      <c r="BE322" s="219"/>
      <c r="BF322" s="219"/>
      <c r="BG322" s="219"/>
      <c r="BH322" s="219"/>
      <c r="BI322" s="219"/>
      <c r="BJ322" s="219"/>
      <c r="BK322" s="219"/>
      <c r="BL322" s="219"/>
      <c r="BM322" s="222">
        <v>32</v>
      </c>
    </row>
    <row r="323" spans="1:65">
      <c r="A323" s="29"/>
      <c r="B323" s="19">
        <v>1</v>
      </c>
      <c r="C323" s="9">
        <v>6</v>
      </c>
      <c r="D323" s="217">
        <v>12.64</v>
      </c>
      <c r="E323" s="223">
        <v>10.44</v>
      </c>
      <c r="F323" s="217">
        <v>12.6389463792861</v>
      </c>
      <c r="G323" s="217">
        <v>13.3</v>
      </c>
      <c r="H323" s="217">
        <v>13.1</v>
      </c>
      <c r="I323" s="223">
        <v>14.7</v>
      </c>
      <c r="J323" s="217">
        <v>13.571166666666665</v>
      </c>
      <c r="K323" s="217">
        <v>12.3</v>
      </c>
      <c r="L323" s="217">
        <v>11.349665860000002</v>
      </c>
      <c r="M323" s="217">
        <v>12.1</v>
      </c>
      <c r="N323" s="217">
        <v>11.631578320075649</v>
      </c>
      <c r="O323" s="217">
        <v>13.36</v>
      </c>
      <c r="P323" s="217">
        <v>11.7</v>
      </c>
      <c r="Q323" s="217">
        <v>12.6</v>
      </c>
      <c r="R323" s="217">
        <v>11.6</v>
      </c>
      <c r="S323" s="217">
        <v>13.22</v>
      </c>
      <c r="T323" s="218"/>
      <c r="U323" s="219"/>
      <c r="V323" s="219"/>
      <c r="W323" s="219"/>
      <c r="X323" s="219"/>
      <c r="Y323" s="219"/>
      <c r="Z323" s="219"/>
      <c r="AA323" s="219"/>
      <c r="AB323" s="219"/>
      <c r="AC323" s="219"/>
      <c r="AD323" s="219"/>
      <c r="AE323" s="219"/>
      <c r="AF323" s="219"/>
      <c r="AG323" s="219"/>
      <c r="AH323" s="219"/>
      <c r="AI323" s="219"/>
      <c r="AJ323" s="219"/>
      <c r="AK323" s="219"/>
      <c r="AL323" s="219"/>
      <c r="AM323" s="219"/>
      <c r="AN323" s="219"/>
      <c r="AO323" s="219"/>
      <c r="AP323" s="219"/>
      <c r="AQ323" s="219"/>
      <c r="AR323" s="219"/>
      <c r="AS323" s="219"/>
      <c r="AT323" s="219"/>
      <c r="AU323" s="219"/>
      <c r="AV323" s="219"/>
      <c r="AW323" s="219"/>
      <c r="AX323" s="219"/>
      <c r="AY323" s="219"/>
      <c r="AZ323" s="219"/>
      <c r="BA323" s="219"/>
      <c r="BB323" s="219"/>
      <c r="BC323" s="219"/>
      <c r="BD323" s="219"/>
      <c r="BE323" s="219"/>
      <c r="BF323" s="219"/>
      <c r="BG323" s="219"/>
      <c r="BH323" s="219"/>
      <c r="BI323" s="219"/>
      <c r="BJ323" s="219"/>
      <c r="BK323" s="219"/>
      <c r="BL323" s="219"/>
      <c r="BM323" s="220"/>
    </row>
    <row r="324" spans="1:65">
      <c r="A324" s="29"/>
      <c r="B324" s="20" t="s">
        <v>258</v>
      </c>
      <c r="C324" s="12"/>
      <c r="D324" s="224">
        <v>12.701666666666668</v>
      </c>
      <c r="E324" s="224">
        <v>10.385</v>
      </c>
      <c r="F324" s="224">
        <v>12.613068998971285</v>
      </c>
      <c r="G324" s="224">
        <v>13.233333333333333</v>
      </c>
      <c r="H324" s="224">
        <v>13.566666666666665</v>
      </c>
      <c r="I324" s="224">
        <v>14.805</v>
      </c>
      <c r="J324" s="224">
        <v>13.296266666666668</v>
      </c>
      <c r="K324" s="224">
        <v>12.283333333333333</v>
      </c>
      <c r="L324" s="224">
        <v>11.097829173333333</v>
      </c>
      <c r="M324" s="224">
        <v>12.108333333333333</v>
      </c>
      <c r="N324" s="224">
        <v>12.62573735347703</v>
      </c>
      <c r="O324" s="224">
        <v>13.025</v>
      </c>
      <c r="P324" s="224">
        <v>11.933333333333335</v>
      </c>
      <c r="Q324" s="224">
        <v>12.616666666666667</v>
      </c>
      <c r="R324" s="224">
        <v>11.975</v>
      </c>
      <c r="S324" s="224">
        <v>13.603333333333333</v>
      </c>
      <c r="T324" s="218"/>
      <c r="U324" s="219"/>
      <c r="V324" s="219"/>
      <c r="W324" s="219"/>
      <c r="X324" s="219"/>
      <c r="Y324" s="219"/>
      <c r="Z324" s="219"/>
      <c r="AA324" s="219"/>
      <c r="AB324" s="219"/>
      <c r="AC324" s="219"/>
      <c r="AD324" s="219"/>
      <c r="AE324" s="219"/>
      <c r="AF324" s="219"/>
      <c r="AG324" s="219"/>
      <c r="AH324" s="219"/>
      <c r="AI324" s="219"/>
      <c r="AJ324" s="219"/>
      <c r="AK324" s="219"/>
      <c r="AL324" s="219"/>
      <c r="AM324" s="219"/>
      <c r="AN324" s="219"/>
      <c r="AO324" s="219"/>
      <c r="AP324" s="219"/>
      <c r="AQ324" s="219"/>
      <c r="AR324" s="219"/>
      <c r="AS324" s="219"/>
      <c r="AT324" s="219"/>
      <c r="AU324" s="219"/>
      <c r="AV324" s="219"/>
      <c r="AW324" s="219"/>
      <c r="AX324" s="219"/>
      <c r="AY324" s="219"/>
      <c r="AZ324" s="219"/>
      <c r="BA324" s="219"/>
      <c r="BB324" s="219"/>
      <c r="BC324" s="219"/>
      <c r="BD324" s="219"/>
      <c r="BE324" s="219"/>
      <c r="BF324" s="219"/>
      <c r="BG324" s="219"/>
      <c r="BH324" s="219"/>
      <c r="BI324" s="219"/>
      <c r="BJ324" s="219"/>
      <c r="BK324" s="219"/>
      <c r="BL324" s="219"/>
      <c r="BM324" s="220"/>
    </row>
    <row r="325" spans="1:65">
      <c r="A325" s="29"/>
      <c r="B325" s="3" t="s">
        <v>259</v>
      </c>
      <c r="C325" s="28"/>
      <c r="D325" s="217">
        <v>12.67</v>
      </c>
      <c r="E325" s="217">
        <v>10.29</v>
      </c>
      <c r="F325" s="217">
        <v>12.645508666914376</v>
      </c>
      <c r="G325" s="217">
        <v>13.2</v>
      </c>
      <c r="H325" s="217">
        <v>13.1</v>
      </c>
      <c r="I325" s="217">
        <v>14.77</v>
      </c>
      <c r="J325" s="217">
        <v>13.309433333333335</v>
      </c>
      <c r="K325" s="217">
        <v>12.275</v>
      </c>
      <c r="L325" s="217">
        <v>11.059945749999997</v>
      </c>
      <c r="M325" s="217">
        <v>12</v>
      </c>
      <c r="N325" s="217">
        <v>12.690236385906633</v>
      </c>
      <c r="O325" s="217">
        <v>12.975000000000001</v>
      </c>
      <c r="P325" s="217">
        <v>11.925000000000001</v>
      </c>
      <c r="Q325" s="217">
        <v>12.625</v>
      </c>
      <c r="R325" s="217">
        <v>11.975</v>
      </c>
      <c r="S325" s="217">
        <v>13.59</v>
      </c>
      <c r="T325" s="218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G325" s="219"/>
      <c r="AH325" s="219"/>
      <c r="AI325" s="219"/>
      <c r="AJ325" s="219"/>
      <c r="AK325" s="219"/>
      <c r="AL325" s="219"/>
      <c r="AM325" s="219"/>
      <c r="AN325" s="219"/>
      <c r="AO325" s="219"/>
      <c r="AP325" s="219"/>
      <c r="AQ325" s="219"/>
      <c r="AR325" s="219"/>
      <c r="AS325" s="219"/>
      <c r="AT325" s="219"/>
      <c r="AU325" s="219"/>
      <c r="AV325" s="219"/>
      <c r="AW325" s="219"/>
      <c r="AX325" s="219"/>
      <c r="AY325" s="219"/>
      <c r="AZ325" s="219"/>
      <c r="BA325" s="219"/>
      <c r="BB325" s="219"/>
      <c r="BC325" s="219"/>
      <c r="BD325" s="219"/>
      <c r="BE325" s="219"/>
      <c r="BF325" s="219"/>
      <c r="BG325" s="219"/>
      <c r="BH325" s="219"/>
      <c r="BI325" s="219"/>
      <c r="BJ325" s="219"/>
      <c r="BK325" s="219"/>
      <c r="BL325" s="219"/>
      <c r="BM325" s="220"/>
    </row>
    <row r="326" spans="1:65">
      <c r="A326" s="29"/>
      <c r="B326" s="3" t="s">
        <v>260</v>
      </c>
      <c r="C326" s="28"/>
      <c r="D326" s="23">
        <v>0.10759491933482097</v>
      </c>
      <c r="E326" s="23">
        <v>0.37296112397943032</v>
      </c>
      <c r="F326" s="23">
        <v>0.30071808360486507</v>
      </c>
      <c r="G326" s="23">
        <v>0.25033311140691444</v>
      </c>
      <c r="H326" s="23">
        <v>1.0385887861259944</v>
      </c>
      <c r="I326" s="23">
        <v>9.6280839215287878E-2</v>
      </c>
      <c r="J326" s="23">
        <v>0.25028268817479066</v>
      </c>
      <c r="K326" s="23">
        <v>8.7559503577091274E-2</v>
      </c>
      <c r="L326" s="23">
        <v>0.20558659285408812</v>
      </c>
      <c r="M326" s="23">
        <v>0.42943761673456932</v>
      </c>
      <c r="N326" s="23">
        <v>0.76781471229759124</v>
      </c>
      <c r="O326" s="23">
        <v>0.21879213879844914</v>
      </c>
      <c r="P326" s="23">
        <v>0.23166067138525467</v>
      </c>
      <c r="Q326" s="23">
        <v>0.15383974345619117</v>
      </c>
      <c r="R326" s="23">
        <v>0.26220221204253819</v>
      </c>
      <c r="S326" s="23">
        <v>0.47453837217517714</v>
      </c>
      <c r="T326" s="15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86</v>
      </c>
      <c r="C327" s="28"/>
      <c r="D327" s="13">
        <v>8.4709292220040127E-3</v>
      </c>
      <c r="E327" s="13">
        <v>3.5913444774138693E-2</v>
      </c>
      <c r="F327" s="13">
        <v>2.3841785344184789E-2</v>
      </c>
      <c r="G327" s="13">
        <v>1.891685980404895E-2</v>
      </c>
      <c r="H327" s="13">
        <v>7.6554455979803038E-2</v>
      </c>
      <c r="I327" s="13">
        <v>6.5032650601342711E-3</v>
      </c>
      <c r="J327" s="13">
        <v>1.8823531029370948E-2</v>
      </c>
      <c r="K327" s="13">
        <v>7.1283177946071591E-3</v>
      </c>
      <c r="L327" s="13">
        <v>1.8524937593028236E-2</v>
      </c>
      <c r="M327" s="13">
        <v>3.5466286309806139E-2</v>
      </c>
      <c r="N327" s="13">
        <v>6.0813455151285958E-2</v>
      </c>
      <c r="O327" s="13">
        <v>1.6797860944218743E-2</v>
      </c>
      <c r="P327" s="13">
        <v>1.941290542334536E-2</v>
      </c>
      <c r="Q327" s="13">
        <v>1.2193374646461651E-2</v>
      </c>
      <c r="R327" s="13">
        <v>2.1895800588103399E-2</v>
      </c>
      <c r="S327" s="13">
        <v>3.4883977371368079E-2</v>
      </c>
      <c r="T327" s="15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261</v>
      </c>
      <c r="C328" s="28"/>
      <c r="D328" s="13">
        <v>8.79562951310775E-3</v>
      </c>
      <c r="E328" s="13">
        <v>-0.17519937442643052</v>
      </c>
      <c r="F328" s="13">
        <v>1.7589986282244841E-3</v>
      </c>
      <c r="G328" s="13">
        <v>5.1021821064699324E-2</v>
      </c>
      <c r="H328" s="13">
        <v>7.7495922350963697E-2</v>
      </c>
      <c r="I328" s="13">
        <v>0.17584720862943648</v>
      </c>
      <c r="J328" s="13">
        <v>5.6020131387546135E-2</v>
      </c>
      <c r="K328" s="13">
        <v>-2.4429367601154328E-2</v>
      </c>
      <c r="L328" s="13">
        <v>-0.11858483922253804</v>
      </c>
      <c r="M328" s="13">
        <v>-3.8328270776443185E-2</v>
      </c>
      <c r="N328" s="13">
        <v>2.7651485291708688E-3</v>
      </c>
      <c r="O328" s="13">
        <v>3.4475507760784119E-2</v>
      </c>
      <c r="P328" s="13">
        <v>-5.222717395173182E-2</v>
      </c>
      <c r="Q328" s="13">
        <v>2.0447336851101561E-3</v>
      </c>
      <c r="R328" s="13">
        <v>-4.8917911290949023E-2</v>
      </c>
      <c r="S328" s="13">
        <v>8.0408073492453047E-2</v>
      </c>
      <c r="T328" s="15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262</v>
      </c>
      <c r="C329" s="46"/>
      <c r="D329" s="44">
        <v>0.09</v>
      </c>
      <c r="E329" s="44">
        <v>4.32</v>
      </c>
      <c r="F329" s="44">
        <v>0.01</v>
      </c>
      <c r="G329" s="44">
        <v>0.66</v>
      </c>
      <c r="H329" s="44">
        <v>1.01</v>
      </c>
      <c r="I329" s="44">
        <v>2.34</v>
      </c>
      <c r="J329" s="44">
        <v>0.72</v>
      </c>
      <c r="K329" s="44">
        <v>0.36</v>
      </c>
      <c r="L329" s="44">
        <v>1.63</v>
      </c>
      <c r="M329" s="44">
        <v>0.55000000000000004</v>
      </c>
      <c r="N329" s="44">
        <v>0</v>
      </c>
      <c r="O329" s="44">
        <v>0.43</v>
      </c>
      <c r="P329" s="44">
        <v>0.74</v>
      </c>
      <c r="Q329" s="44">
        <v>0</v>
      </c>
      <c r="R329" s="44">
        <v>0.69</v>
      </c>
      <c r="S329" s="44">
        <v>1.05</v>
      </c>
      <c r="T329" s="15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BM330" s="53"/>
    </row>
    <row r="331" spans="1:65" ht="15">
      <c r="B331" s="8" t="s">
        <v>479</v>
      </c>
      <c r="BM331" s="27" t="s">
        <v>66</v>
      </c>
    </row>
    <row r="332" spans="1:65" ht="15">
      <c r="A332" s="24" t="s">
        <v>5</v>
      </c>
      <c r="B332" s="18" t="s">
        <v>110</v>
      </c>
      <c r="C332" s="15" t="s">
        <v>111</v>
      </c>
      <c r="D332" s="16" t="s">
        <v>228</v>
      </c>
      <c r="E332" s="17" t="s">
        <v>228</v>
      </c>
      <c r="F332" s="17" t="s">
        <v>228</v>
      </c>
      <c r="G332" s="17" t="s">
        <v>228</v>
      </c>
      <c r="H332" s="17" t="s">
        <v>228</v>
      </c>
      <c r="I332" s="17" t="s">
        <v>228</v>
      </c>
      <c r="J332" s="17" t="s">
        <v>228</v>
      </c>
      <c r="K332" s="15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229</v>
      </c>
      <c r="C333" s="9" t="s">
        <v>229</v>
      </c>
      <c r="D333" s="151" t="s">
        <v>231</v>
      </c>
      <c r="E333" s="152" t="s">
        <v>232</v>
      </c>
      <c r="F333" s="152" t="s">
        <v>233</v>
      </c>
      <c r="G333" s="152" t="s">
        <v>239</v>
      </c>
      <c r="H333" s="152" t="s">
        <v>240</v>
      </c>
      <c r="I333" s="152" t="s">
        <v>244</v>
      </c>
      <c r="J333" s="152" t="s">
        <v>251</v>
      </c>
      <c r="K333" s="15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289</v>
      </c>
      <c r="E334" s="11" t="s">
        <v>289</v>
      </c>
      <c r="F334" s="11" t="s">
        <v>289</v>
      </c>
      <c r="G334" s="11" t="s">
        <v>290</v>
      </c>
      <c r="H334" s="11" t="s">
        <v>289</v>
      </c>
      <c r="I334" s="11" t="s">
        <v>290</v>
      </c>
      <c r="J334" s="11" t="s">
        <v>289</v>
      </c>
      <c r="K334" s="15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15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3.32</v>
      </c>
      <c r="E336" s="147">
        <v>4.2569759845149999</v>
      </c>
      <c r="F336" s="21">
        <v>3.74670250696074</v>
      </c>
      <c r="G336" s="21">
        <v>3.6</v>
      </c>
      <c r="H336" s="21">
        <v>3.3</v>
      </c>
      <c r="I336" s="147">
        <v>1.5322903999999995</v>
      </c>
      <c r="J336" s="21">
        <v>3.06</v>
      </c>
      <c r="K336" s="15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3.3</v>
      </c>
      <c r="E337" s="148">
        <v>4.3849446598665702</v>
      </c>
      <c r="F337" s="11">
        <v>3.2912045586851102</v>
      </c>
      <c r="G337" s="11">
        <v>3.8</v>
      </c>
      <c r="H337" s="11">
        <v>3.18</v>
      </c>
      <c r="I337" s="148">
        <v>1.6085728199999996</v>
      </c>
      <c r="J337" s="11">
        <v>2.89</v>
      </c>
      <c r="K337" s="15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8</v>
      </c>
    </row>
    <row r="338" spans="1:65">
      <c r="A338" s="29"/>
      <c r="B338" s="19">
        <v>1</v>
      </c>
      <c r="C338" s="9">
        <v>3</v>
      </c>
      <c r="D338" s="11">
        <v>3.29</v>
      </c>
      <c r="E338" s="148">
        <v>4.3909778818683103</v>
      </c>
      <c r="F338" s="11">
        <v>3.30380169504466</v>
      </c>
      <c r="G338" s="11">
        <v>3.9</v>
      </c>
      <c r="H338" s="11">
        <v>3.28</v>
      </c>
      <c r="I338" s="148">
        <v>1.6371457000000005</v>
      </c>
      <c r="J338" s="11">
        <v>3.21</v>
      </c>
      <c r="K338" s="15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3.18</v>
      </c>
      <c r="E339" s="148">
        <v>4.2538208166978198</v>
      </c>
      <c r="F339" s="11">
        <v>3.5302708383686401</v>
      </c>
      <c r="G339" s="11">
        <v>3.6</v>
      </c>
      <c r="H339" s="11">
        <v>3.31</v>
      </c>
      <c r="I339" s="148">
        <v>1.3949830399999996</v>
      </c>
      <c r="J339" s="11">
        <v>3.05</v>
      </c>
      <c r="K339" s="15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3.3522159174318893</v>
      </c>
    </row>
    <row r="340" spans="1:65">
      <c r="A340" s="29"/>
      <c r="B340" s="19">
        <v>1</v>
      </c>
      <c r="C340" s="9">
        <v>5</v>
      </c>
      <c r="D340" s="11">
        <v>3.16</v>
      </c>
      <c r="E340" s="148">
        <v>4.3050497447834903</v>
      </c>
      <c r="F340" s="11">
        <v>3.6381623841454398</v>
      </c>
      <c r="G340" s="11">
        <v>3.7</v>
      </c>
      <c r="H340" s="11">
        <v>3.2</v>
      </c>
      <c r="I340" s="148">
        <v>1.5006329199999999</v>
      </c>
      <c r="J340" s="11">
        <v>3.07</v>
      </c>
      <c r="K340" s="15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33</v>
      </c>
    </row>
    <row r="341" spans="1:65">
      <c r="A341" s="29"/>
      <c r="B341" s="19">
        <v>1</v>
      </c>
      <c r="C341" s="9">
        <v>6</v>
      </c>
      <c r="D341" s="11">
        <v>3.32</v>
      </c>
      <c r="E341" s="148">
        <v>4.1586071909227904</v>
      </c>
      <c r="F341" s="11">
        <v>3.5163355397520801</v>
      </c>
      <c r="G341" s="11">
        <v>3.6</v>
      </c>
      <c r="H341" s="11">
        <v>3.25</v>
      </c>
      <c r="I341" s="148">
        <v>1.5410190599999989</v>
      </c>
      <c r="J341" s="11">
        <v>2.97</v>
      </c>
      <c r="K341" s="15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258</v>
      </c>
      <c r="C342" s="12"/>
      <c r="D342" s="22">
        <v>3.2616666666666667</v>
      </c>
      <c r="E342" s="22">
        <v>4.2917293797756626</v>
      </c>
      <c r="F342" s="22">
        <v>3.5044129204927787</v>
      </c>
      <c r="G342" s="22">
        <v>3.7000000000000006</v>
      </c>
      <c r="H342" s="22">
        <v>3.2533333333333334</v>
      </c>
      <c r="I342" s="22">
        <v>1.5357739899999998</v>
      </c>
      <c r="J342" s="22">
        <v>3.0416666666666665</v>
      </c>
      <c r="K342" s="15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259</v>
      </c>
      <c r="C343" s="28"/>
      <c r="D343" s="11">
        <v>3.2949999999999999</v>
      </c>
      <c r="E343" s="11">
        <v>4.2810128646492451</v>
      </c>
      <c r="F343" s="11">
        <v>3.5233031890603601</v>
      </c>
      <c r="G343" s="11">
        <v>3.6500000000000004</v>
      </c>
      <c r="H343" s="11">
        <v>3.2649999999999997</v>
      </c>
      <c r="I343" s="11">
        <v>1.5366547299999991</v>
      </c>
      <c r="J343" s="11">
        <v>3.0549999999999997</v>
      </c>
      <c r="K343" s="15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260</v>
      </c>
      <c r="C344" s="28"/>
      <c r="D344" s="23">
        <v>7.2226495600068025E-2</v>
      </c>
      <c r="E344" s="23">
        <v>8.8411719286249399E-2</v>
      </c>
      <c r="F344" s="23">
        <v>0.18061373858351579</v>
      </c>
      <c r="G344" s="23">
        <v>0.12649110640673508</v>
      </c>
      <c r="H344" s="23">
        <v>5.3541261347363249E-2</v>
      </c>
      <c r="I344" s="23">
        <v>8.5641725576886346E-2</v>
      </c>
      <c r="J344" s="23">
        <v>0.10740887610745514</v>
      </c>
      <c r="K344" s="231"/>
      <c r="L344" s="232"/>
      <c r="M344" s="232"/>
      <c r="N344" s="232"/>
      <c r="O344" s="232"/>
      <c r="P344" s="232"/>
      <c r="Q344" s="232"/>
      <c r="R344" s="232"/>
      <c r="S344" s="232"/>
      <c r="T344" s="232"/>
      <c r="U344" s="232"/>
      <c r="V344" s="232"/>
      <c r="W344" s="232"/>
      <c r="X344" s="232"/>
      <c r="Y344" s="232"/>
      <c r="Z344" s="232"/>
      <c r="AA344" s="232"/>
      <c r="AB344" s="232"/>
      <c r="AC344" s="232"/>
      <c r="AD344" s="232"/>
      <c r="AE344" s="232"/>
      <c r="AF344" s="232"/>
      <c r="AG344" s="232"/>
      <c r="AH344" s="232"/>
      <c r="AI344" s="232"/>
      <c r="AJ344" s="232"/>
      <c r="AK344" s="232"/>
      <c r="AL344" s="232"/>
      <c r="AM344" s="232"/>
      <c r="AN344" s="232"/>
      <c r="AO344" s="232"/>
      <c r="AP344" s="232"/>
      <c r="AQ344" s="232"/>
      <c r="AR344" s="232"/>
      <c r="AS344" s="232"/>
      <c r="AT344" s="232"/>
      <c r="AU344" s="232"/>
      <c r="AV344" s="232"/>
      <c r="AW344" s="232"/>
      <c r="AX344" s="232"/>
      <c r="AY344" s="232"/>
      <c r="AZ344" s="232"/>
      <c r="BA344" s="232"/>
      <c r="BB344" s="232"/>
      <c r="BC344" s="232"/>
      <c r="BD344" s="232"/>
      <c r="BE344" s="232"/>
      <c r="BF344" s="232"/>
      <c r="BG344" s="232"/>
      <c r="BH344" s="232"/>
      <c r="BI344" s="232"/>
      <c r="BJ344" s="232"/>
      <c r="BK344" s="232"/>
      <c r="BL344" s="232"/>
      <c r="BM344" s="54"/>
    </row>
    <row r="345" spans="1:65">
      <c r="A345" s="29"/>
      <c r="B345" s="3" t="s">
        <v>86</v>
      </c>
      <c r="C345" s="28"/>
      <c r="D345" s="13">
        <v>2.2144045661747987E-2</v>
      </c>
      <c r="E345" s="13">
        <v>2.060048792984959E-2</v>
      </c>
      <c r="F345" s="13">
        <v>5.1538943235638596E-2</v>
      </c>
      <c r="G345" s="13">
        <v>3.4186785515333801E-2</v>
      </c>
      <c r="H345" s="13">
        <v>1.645735492234526E-2</v>
      </c>
      <c r="I345" s="13">
        <v>5.5764537057230897E-2</v>
      </c>
      <c r="J345" s="13">
        <v>3.5312507213409915E-2</v>
      </c>
      <c r="K345" s="15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261</v>
      </c>
      <c r="C346" s="28"/>
      <c r="D346" s="13">
        <v>-2.7011759682410874E-2</v>
      </c>
      <c r="E346" s="13">
        <v>0.28026639258473796</v>
      </c>
      <c r="F346" s="13">
        <v>4.5401909307049237E-2</v>
      </c>
      <c r="G346" s="13">
        <v>0.10374751839808294</v>
      </c>
      <c r="H346" s="13">
        <v>-2.9497677516640786E-2</v>
      </c>
      <c r="I346" s="13">
        <v>-0.54186304586950762</v>
      </c>
      <c r="J346" s="13">
        <v>-9.2639990506080738E-2</v>
      </c>
      <c r="K346" s="15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262</v>
      </c>
      <c r="C347" s="46"/>
      <c r="D347" s="44">
        <v>0</v>
      </c>
      <c r="E347" s="44">
        <v>2.86</v>
      </c>
      <c r="F347" s="44">
        <v>0.67</v>
      </c>
      <c r="G347" s="44">
        <v>1.22</v>
      </c>
      <c r="H347" s="44">
        <v>0.02</v>
      </c>
      <c r="I347" s="44">
        <v>4.79</v>
      </c>
      <c r="J347" s="44">
        <v>0.61</v>
      </c>
      <c r="K347" s="15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BM348" s="53"/>
    </row>
    <row r="349" spans="1:65" ht="15">
      <c r="B349" s="8" t="s">
        <v>480</v>
      </c>
      <c r="BM349" s="27" t="s">
        <v>264</v>
      </c>
    </row>
    <row r="350" spans="1:65" ht="15">
      <c r="A350" s="24" t="s">
        <v>81</v>
      </c>
      <c r="B350" s="18" t="s">
        <v>110</v>
      </c>
      <c r="C350" s="15" t="s">
        <v>111</v>
      </c>
      <c r="D350" s="16" t="s">
        <v>228</v>
      </c>
      <c r="E350" s="17" t="s">
        <v>228</v>
      </c>
      <c r="F350" s="17" t="s">
        <v>228</v>
      </c>
      <c r="G350" s="17" t="s">
        <v>228</v>
      </c>
      <c r="H350" s="17" t="s">
        <v>228</v>
      </c>
      <c r="I350" s="17" t="s">
        <v>228</v>
      </c>
      <c r="J350" s="17" t="s">
        <v>228</v>
      </c>
      <c r="K350" s="17" t="s">
        <v>228</v>
      </c>
      <c r="L350" s="17" t="s">
        <v>228</v>
      </c>
      <c r="M350" s="17" t="s">
        <v>228</v>
      </c>
      <c r="N350" s="17" t="s">
        <v>228</v>
      </c>
      <c r="O350" s="17" t="s">
        <v>228</v>
      </c>
      <c r="P350" s="17" t="s">
        <v>228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229</v>
      </c>
      <c r="C351" s="9" t="s">
        <v>229</v>
      </c>
      <c r="D351" s="151" t="s">
        <v>231</v>
      </c>
      <c r="E351" s="152" t="s">
        <v>233</v>
      </c>
      <c r="F351" s="152" t="s">
        <v>237</v>
      </c>
      <c r="G351" s="152" t="s">
        <v>239</v>
      </c>
      <c r="H351" s="152" t="s">
        <v>240</v>
      </c>
      <c r="I351" s="152" t="s">
        <v>242</v>
      </c>
      <c r="J351" s="152" t="s">
        <v>243</v>
      </c>
      <c r="K351" s="152" t="s">
        <v>244</v>
      </c>
      <c r="L351" s="152" t="s">
        <v>245</v>
      </c>
      <c r="M351" s="152" t="s">
        <v>246</v>
      </c>
      <c r="N351" s="152" t="s">
        <v>248</v>
      </c>
      <c r="O351" s="152" t="s">
        <v>249</v>
      </c>
      <c r="P351" s="152" t="s">
        <v>250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289</v>
      </c>
      <c r="E352" s="11" t="s">
        <v>289</v>
      </c>
      <c r="F352" s="11" t="s">
        <v>289</v>
      </c>
      <c r="G352" s="11" t="s">
        <v>290</v>
      </c>
      <c r="H352" s="11" t="s">
        <v>289</v>
      </c>
      <c r="I352" s="11" t="s">
        <v>290</v>
      </c>
      <c r="J352" s="11" t="s">
        <v>289</v>
      </c>
      <c r="K352" s="11" t="s">
        <v>290</v>
      </c>
      <c r="L352" s="11" t="s">
        <v>290</v>
      </c>
      <c r="M352" s="11" t="s">
        <v>114</v>
      </c>
      <c r="N352" s="11" t="s">
        <v>290</v>
      </c>
      <c r="O352" s="11" t="s">
        <v>290</v>
      </c>
      <c r="P352" s="11" t="s">
        <v>290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147">
        <v>1.4</v>
      </c>
      <c r="E354" s="147" t="s">
        <v>97</v>
      </c>
      <c r="F354" s="147">
        <v>1.5</v>
      </c>
      <c r="G354" s="147" t="s">
        <v>105</v>
      </c>
      <c r="H354" s="21">
        <v>0.06</v>
      </c>
      <c r="I354" s="21">
        <v>0.15</v>
      </c>
      <c r="J354" s="21">
        <v>0.15</v>
      </c>
      <c r="K354" s="21">
        <v>4.2200000000000001E-2</v>
      </c>
      <c r="L354" s="21">
        <v>0.08</v>
      </c>
      <c r="M354" s="21">
        <v>0.19439299176136271</v>
      </c>
      <c r="N354" s="21">
        <v>0.1</v>
      </c>
      <c r="O354" s="21">
        <v>0.13</v>
      </c>
      <c r="P354" s="21">
        <v>0.08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48">
        <v>1.3</v>
      </c>
      <c r="E355" s="148" t="s">
        <v>97</v>
      </c>
      <c r="F355" s="148">
        <v>1.4</v>
      </c>
      <c r="G355" s="148" t="s">
        <v>105</v>
      </c>
      <c r="H355" s="11">
        <v>0.06</v>
      </c>
      <c r="I355" s="11">
        <v>0.15</v>
      </c>
      <c r="J355" s="149">
        <v>0.38</v>
      </c>
      <c r="K355" s="11">
        <v>5.3699999999999998E-2</v>
      </c>
      <c r="L355" s="11">
        <v>7.0000000000000007E-2</v>
      </c>
      <c r="M355" s="11">
        <v>0.21467321424685834</v>
      </c>
      <c r="N355" s="11">
        <v>0.1</v>
      </c>
      <c r="O355" s="11">
        <v>0.12</v>
      </c>
      <c r="P355" s="11">
        <v>7.0000000000000007E-2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</v>
      </c>
    </row>
    <row r="356" spans="1:65">
      <c r="A356" s="29"/>
      <c r="B356" s="19">
        <v>1</v>
      </c>
      <c r="C356" s="9">
        <v>3</v>
      </c>
      <c r="D356" s="149">
        <v>1</v>
      </c>
      <c r="E356" s="148" t="s">
        <v>97</v>
      </c>
      <c r="F356" s="148">
        <v>1.4</v>
      </c>
      <c r="G356" s="11">
        <v>0.1</v>
      </c>
      <c r="H356" s="11">
        <v>7.0000000000000007E-2</v>
      </c>
      <c r="I356" s="11">
        <v>0.12</v>
      </c>
      <c r="J356" s="11">
        <v>0.18</v>
      </c>
      <c r="K356" s="11">
        <v>9.3700000000000006E-2</v>
      </c>
      <c r="L356" s="11">
        <v>0.08</v>
      </c>
      <c r="M356" s="11">
        <v>0.1941700634173521</v>
      </c>
      <c r="N356" s="11">
        <v>0.11</v>
      </c>
      <c r="O356" s="11">
        <v>0.13</v>
      </c>
      <c r="P356" s="11">
        <v>0.09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48">
        <v>1.4</v>
      </c>
      <c r="E357" s="148" t="s">
        <v>97</v>
      </c>
      <c r="F357" s="148">
        <v>1.6</v>
      </c>
      <c r="G357" s="11">
        <v>0.2</v>
      </c>
      <c r="H357" s="11">
        <v>7.0000000000000007E-2</v>
      </c>
      <c r="I357" s="11">
        <v>0.14000000000000001</v>
      </c>
      <c r="J357" s="11">
        <v>0.08</v>
      </c>
      <c r="K357" s="149">
        <v>0.64749999999999996</v>
      </c>
      <c r="L357" s="11">
        <v>0.08</v>
      </c>
      <c r="M357" s="11">
        <v>0.21252071161112129</v>
      </c>
      <c r="N357" s="11">
        <v>0.11</v>
      </c>
      <c r="O357" s="11">
        <v>0.13</v>
      </c>
      <c r="P357" s="11">
        <v>0.06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0.12765929405144</v>
      </c>
    </row>
    <row r="358" spans="1:65">
      <c r="A358" s="29"/>
      <c r="B358" s="19">
        <v>1</v>
      </c>
      <c r="C358" s="9">
        <v>5</v>
      </c>
      <c r="D358" s="148">
        <v>1.5</v>
      </c>
      <c r="E358" s="148" t="s">
        <v>97</v>
      </c>
      <c r="F358" s="148">
        <v>1.6</v>
      </c>
      <c r="G358" s="11">
        <v>0.2</v>
      </c>
      <c r="H358" s="11">
        <v>0.06</v>
      </c>
      <c r="I358" s="11">
        <v>0.16</v>
      </c>
      <c r="J358" s="11">
        <v>0.14000000000000001</v>
      </c>
      <c r="K358" s="11">
        <v>0.38819999999999999</v>
      </c>
      <c r="L358" s="11">
        <v>0.08</v>
      </c>
      <c r="M358" s="11">
        <v>0.18257832257722073</v>
      </c>
      <c r="N358" s="11">
        <v>0.09</v>
      </c>
      <c r="O358" s="11">
        <v>0.13</v>
      </c>
      <c r="P358" s="11">
        <v>0.09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9</v>
      </c>
    </row>
    <row r="359" spans="1:65">
      <c r="A359" s="29"/>
      <c r="B359" s="19">
        <v>1</v>
      </c>
      <c r="C359" s="9">
        <v>6</v>
      </c>
      <c r="D359" s="148">
        <v>1.4</v>
      </c>
      <c r="E359" s="148" t="s">
        <v>97</v>
      </c>
      <c r="F359" s="148">
        <v>1.5</v>
      </c>
      <c r="G359" s="11">
        <v>0.2</v>
      </c>
      <c r="H359" s="11">
        <v>0.06</v>
      </c>
      <c r="I359" s="11">
        <v>0.17</v>
      </c>
      <c r="J359" s="11">
        <v>0.18</v>
      </c>
      <c r="K359" s="11">
        <v>0.25219999999999998</v>
      </c>
      <c r="L359" s="11">
        <v>0.08</v>
      </c>
      <c r="M359" s="11">
        <v>0.17922233947250091</v>
      </c>
      <c r="N359" s="11">
        <v>0.09</v>
      </c>
      <c r="O359" s="11">
        <v>0.13</v>
      </c>
      <c r="P359" s="11">
        <v>0.06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258</v>
      </c>
      <c r="C360" s="12"/>
      <c r="D360" s="22">
        <v>1.3333333333333333</v>
      </c>
      <c r="E360" s="22" t="s">
        <v>651</v>
      </c>
      <c r="F360" s="22">
        <v>1.5</v>
      </c>
      <c r="G360" s="22">
        <v>0.17499999999999999</v>
      </c>
      <c r="H360" s="22">
        <v>6.3333333333333339E-2</v>
      </c>
      <c r="I360" s="22">
        <v>0.14833333333333334</v>
      </c>
      <c r="J360" s="22">
        <v>0.18499999999999997</v>
      </c>
      <c r="K360" s="22">
        <v>0.24624999999999997</v>
      </c>
      <c r="L360" s="22">
        <v>7.8333333333333352E-2</v>
      </c>
      <c r="M360" s="22">
        <v>0.19625960718106936</v>
      </c>
      <c r="N360" s="22">
        <v>9.9999999999999992E-2</v>
      </c>
      <c r="O360" s="22">
        <v>0.12833333333333333</v>
      </c>
      <c r="P360" s="22">
        <v>7.4999999999999997E-2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259</v>
      </c>
      <c r="C361" s="28"/>
      <c r="D361" s="11">
        <v>1.4</v>
      </c>
      <c r="E361" s="11" t="s">
        <v>651</v>
      </c>
      <c r="F361" s="11">
        <v>1.5</v>
      </c>
      <c r="G361" s="11">
        <v>0.2</v>
      </c>
      <c r="H361" s="11">
        <v>0.06</v>
      </c>
      <c r="I361" s="11">
        <v>0.15</v>
      </c>
      <c r="J361" s="11">
        <v>0.16499999999999998</v>
      </c>
      <c r="K361" s="11">
        <v>0.17294999999999999</v>
      </c>
      <c r="L361" s="11">
        <v>0.08</v>
      </c>
      <c r="M361" s="11">
        <v>0.19428152758935741</v>
      </c>
      <c r="N361" s="11">
        <v>0.1</v>
      </c>
      <c r="O361" s="11">
        <v>0.13</v>
      </c>
      <c r="P361" s="11">
        <v>7.5000000000000011E-2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260</v>
      </c>
      <c r="C362" s="28"/>
      <c r="D362" s="23">
        <v>0.17511900715418213</v>
      </c>
      <c r="E362" s="23" t="s">
        <v>651</v>
      </c>
      <c r="F362" s="23">
        <v>8.9442719099991672E-2</v>
      </c>
      <c r="G362" s="23">
        <v>5.0000000000000162E-2</v>
      </c>
      <c r="H362" s="23">
        <v>5.1639777949432268E-3</v>
      </c>
      <c r="I362" s="23">
        <v>1.7224014243684943E-2</v>
      </c>
      <c r="J362" s="23">
        <v>0.1023230179382919</v>
      </c>
      <c r="K362" s="23">
        <v>0.23797906420523632</v>
      </c>
      <c r="L362" s="23">
        <v>4.082482904638628E-3</v>
      </c>
      <c r="M362" s="23">
        <v>1.47565641536832E-2</v>
      </c>
      <c r="N362" s="23">
        <v>8.9442719099991595E-3</v>
      </c>
      <c r="O362" s="23">
        <v>4.0824829046386341E-3</v>
      </c>
      <c r="P362" s="23">
        <v>1.3784048752090218E-2</v>
      </c>
      <c r="Q362" s="15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86</v>
      </c>
      <c r="C363" s="28"/>
      <c r="D363" s="13">
        <v>0.13133925536563662</v>
      </c>
      <c r="E363" s="13" t="s">
        <v>651</v>
      </c>
      <c r="F363" s="13">
        <v>5.9628479399994445E-2</v>
      </c>
      <c r="G363" s="13">
        <v>0.28571428571428664</v>
      </c>
      <c r="H363" s="13">
        <v>8.1536491499103581E-2</v>
      </c>
      <c r="I363" s="13">
        <v>0.11611694995742658</v>
      </c>
      <c r="J363" s="13">
        <v>0.55309739426103743</v>
      </c>
      <c r="K363" s="13">
        <v>0.96641244347304101</v>
      </c>
      <c r="L363" s="13">
        <v>5.2116803037939918E-2</v>
      </c>
      <c r="M363" s="13">
        <v>7.5189002799077115E-2</v>
      </c>
      <c r="N363" s="13">
        <v>8.9442719099991602E-2</v>
      </c>
      <c r="O363" s="13">
        <v>3.1811555101080267E-2</v>
      </c>
      <c r="P363" s="13">
        <v>0.18378731669453624</v>
      </c>
      <c r="Q363" s="15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261</v>
      </c>
      <c r="C364" s="28"/>
      <c r="D364" s="13">
        <v>9.4444673867307287</v>
      </c>
      <c r="E364" s="13" t="s">
        <v>651</v>
      </c>
      <c r="F364" s="13">
        <v>10.750025810072071</v>
      </c>
      <c r="G364" s="13">
        <v>0.37083634450840819</v>
      </c>
      <c r="H364" s="13">
        <v>-0.50388779913029036</v>
      </c>
      <c r="I364" s="13">
        <v>0.16194699677379387</v>
      </c>
      <c r="J364" s="13">
        <v>0.44916984990888853</v>
      </c>
      <c r="K364" s="13">
        <v>0.9289625704868314</v>
      </c>
      <c r="L364" s="13">
        <v>-0.38638754102956951</v>
      </c>
      <c r="M364" s="13">
        <v>0.53737029990144736</v>
      </c>
      <c r="N364" s="13">
        <v>-0.21666494599519537</v>
      </c>
      <c r="O364" s="13">
        <v>5.2799859728327458E-3</v>
      </c>
      <c r="P364" s="13">
        <v>-0.41249870949639644</v>
      </c>
      <c r="Q364" s="15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262</v>
      </c>
      <c r="C365" s="46"/>
      <c r="D365" s="44">
        <v>14.71</v>
      </c>
      <c r="E365" s="44">
        <v>0.41</v>
      </c>
      <c r="F365" s="44">
        <v>16.760000000000002</v>
      </c>
      <c r="G365" s="44">
        <v>0</v>
      </c>
      <c r="H365" s="44">
        <v>0.86</v>
      </c>
      <c r="I365" s="44">
        <v>0.18</v>
      </c>
      <c r="J365" s="44">
        <v>0.63</v>
      </c>
      <c r="K365" s="44">
        <v>1.38</v>
      </c>
      <c r="L365" s="44">
        <v>0.67</v>
      </c>
      <c r="M365" s="44">
        <v>0.77</v>
      </c>
      <c r="N365" s="44">
        <v>0.41</v>
      </c>
      <c r="O365" s="44">
        <v>0.06</v>
      </c>
      <c r="P365" s="44">
        <v>0.72</v>
      </c>
      <c r="Q365" s="15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BM366" s="53"/>
    </row>
    <row r="367" spans="1:65" ht="15">
      <c r="B367" s="8" t="s">
        <v>481</v>
      </c>
      <c r="BM367" s="27" t="s">
        <v>66</v>
      </c>
    </row>
    <row r="368" spans="1:65" ht="15">
      <c r="A368" s="24" t="s">
        <v>8</v>
      </c>
      <c r="B368" s="18" t="s">
        <v>110</v>
      </c>
      <c r="C368" s="15" t="s">
        <v>111</v>
      </c>
      <c r="D368" s="16" t="s">
        <v>228</v>
      </c>
      <c r="E368" s="17" t="s">
        <v>228</v>
      </c>
      <c r="F368" s="17" t="s">
        <v>228</v>
      </c>
      <c r="G368" s="17" t="s">
        <v>228</v>
      </c>
      <c r="H368" s="17" t="s">
        <v>228</v>
      </c>
      <c r="I368" s="17" t="s">
        <v>228</v>
      </c>
      <c r="J368" s="17" t="s">
        <v>228</v>
      </c>
      <c r="K368" s="17" t="s">
        <v>228</v>
      </c>
      <c r="L368" s="17" t="s">
        <v>228</v>
      </c>
      <c r="M368" s="17" t="s">
        <v>228</v>
      </c>
      <c r="N368" s="17" t="s">
        <v>228</v>
      </c>
      <c r="O368" s="17" t="s">
        <v>228</v>
      </c>
      <c r="P368" s="17" t="s">
        <v>228</v>
      </c>
      <c r="Q368" s="17" t="s">
        <v>228</v>
      </c>
      <c r="R368" s="17" t="s">
        <v>228</v>
      </c>
      <c r="S368" s="17" t="s">
        <v>228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229</v>
      </c>
      <c r="C369" s="9" t="s">
        <v>229</v>
      </c>
      <c r="D369" s="151" t="s">
        <v>231</v>
      </c>
      <c r="E369" s="152" t="s">
        <v>232</v>
      </c>
      <c r="F369" s="152" t="s">
        <v>233</v>
      </c>
      <c r="G369" s="152" t="s">
        <v>237</v>
      </c>
      <c r="H369" s="152" t="s">
        <v>239</v>
      </c>
      <c r="I369" s="152" t="s">
        <v>240</v>
      </c>
      <c r="J369" s="152" t="s">
        <v>242</v>
      </c>
      <c r="K369" s="152" t="s">
        <v>243</v>
      </c>
      <c r="L369" s="152" t="s">
        <v>244</v>
      </c>
      <c r="M369" s="152" t="s">
        <v>245</v>
      </c>
      <c r="N369" s="152" t="s">
        <v>246</v>
      </c>
      <c r="O369" s="152" t="s">
        <v>247</v>
      </c>
      <c r="P369" s="152" t="s">
        <v>248</v>
      </c>
      <c r="Q369" s="152" t="s">
        <v>249</v>
      </c>
      <c r="R369" s="152" t="s">
        <v>250</v>
      </c>
      <c r="S369" s="152" t="s">
        <v>251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289</v>
      </c>
      <c r="E370" s="11" t="s">
        <v>289</v>
      </c>
      <c r="F370" s="11" t="s">
        <v>289</v>
      </c>
      <c r="G370" s="11" t="s">
        <v>289</v>
      </c>
      <c r="H370" s="11" t="s">
        <v>290</v>
      </c>
      <c r="I370" s="11" t="s">
        <v>289</v>
      </c>
      <c r="J370" s="11" t="s">
        <v>290</v>
      </c>
      <c r="K370" s="11" t="s">
        <v>289</v>
      </c>
      <c r="L370" s="11" t="s">
        <v>290</v>
      </c>
      <c r="M370" s="11" t="s">
        <v>290</v>
      </c>
      <c r="N370" s="11" t="s">
        <v>114</v>
      </c>
      <c r="O370" s="11" t="s">
        <v>290</v>
      </c>
      <c r="P370" s="11" t="s">
        <v>290</v>
      </c>
      <c r="Q370" s="11" t="s">
        <v>290</v>
      </c>
      <c r="R370" s="11" t="s">
        <v>290</v>
      </c>
      <c r="S370" s="11" t="s">
        <v>289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1">
        <v>2.77</v>
      </c>
      <c r="E372" s="147">
        <v>3.5130209650248201</v>
      </c>
      <c r="F372" s="21">
        <v>2.5969970702564282</v>
      </c>
      <c r="G372" s="21">
        <v>2.2999999999999998</v>
      </c>
      <c r="H372" s="147">
        <v>0.3</v>
      </c>
      <c r="I372" s="21">
        <v>2.2999999999999998</v>
      </c>
      <c r="J372" s="21">
        <v>2.7</v>
      </c>
      <c r="K372" s="21">
        <v>2.6</v>
      </c>
      <c r="L372" s="21">
        <v>2.0825</v>
      </c>
      <c r="M372" s="21">
        <v>2.6</v>
      </c>
      <c r="N372" s="21">
        <v>2.5950942338004417</v>
      </c>
      <c r="O372" s="21">
        <v>2.68</v>
      </c>
      <c r="P372" s="21">
        <v>2.7</v>
      </c>
      <c r="Q372" s="21">
        <v>2.8</v>
      </c>
      <c r="R372" s="21">
        <v>2.7</v>
      </c>
      <c r="S372" s="21">
        <v>2.2999999999999998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2.69</v>
      </c>
      <c r="E373" s="148">
        <v>3.3811067936610999</v>
      </c>
      <c r="F373" s="11">
        <v>2.4635936941726926</v>
      </c>
      <c r="G373" s="11">
        <v>2.2999999999999998</v>
      </c>
      <c r="H373" s="148">
        <v>0.1</v>
      </c>
      <c r="I373" s="11">
        <v>2.2000000000000002</v>
      </c>
      <c r="J373" s="11">
        <v>2.7</v>
      </c>
      <c r="K373" s="11">
        <v>2.6</v>
      </c>
      <c r="L373" s="11">
        <v>2.2025999999999999</v>
      </c>
      <c r="M373" s="11">
        <v>2.7</v>
      </c>
      <c r="N373" s="11">
        <v>2.4266810268065</v>
      </c>
      <c r="O373" s="11">
        <v>2.68</v>
      </c>
      <c r="P373" s="11">
        <v>2.7</v>
      </c>
      <c r="Q373" s="11">
        <v>2.9</v>
      </c>
      <c r="R373" s="11">
        <v>2.5</v>
      </c>
      <c r="S373" s="11">
        <v>2.14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21</v>
      </c>
    </row>
    <row r="374" spans="1:65">
      <c r="A374" s="29"/>
      <c r="B374" s="19">
        <v>1</v>
      </c>
      <c r="C374" s="9">
        <v>3</v>
      </c>
      <c r="D374" s="11">
        <v>2.76</v>
      </c>
      <c r="E374" s="148">
        <v>3.4661515008742398</v>
      </c>
      <c r="F374" s="11">
        <v>2.4310522774941266</v>
      </c>
      <c r="G374" s="11">
        <v>2.2999999999999998</v>
      </c>
      <c r="H374" s="148">
        <v>0.2</v>
      </c>
      <c r="I374" s="11">
        <v>2.2999999999999998</v>
      </c>
      <c r="J374" s="11">
        <v>2.8</v>
      </c>
      <c r="K374" s="11">
        <v>2.5</v>
      </c>
      <c r="L374" s="11">
        <v>2.2782</v>
      </c>
      <c r="M374" s="11">
        <v>2.6</v>
      </c>
      <c r="N374" s="11">
        <v>2.4217296836600699</v>
      </c>
      <c r="O374" s="11">
        <v>2.57</v>
      </c>
      <c r="P374" s="11">
        <v>2.8</v>
      </c>
      <c r="Q374" s="11">
        <v>2.9</v>
      </c>
      <c r="R374" s="11">
        <v>2.6</v>
      </c>
      <c r="S374" s="11">
        <v>2.31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2.72</v>
      </c>
      <c r="E375" s="148">
        <v>3.2394659394605498</v>
      </c>
      <c r="F375" s="11">
        <v>2.4649627337201347</v>
      </c>
      <c r="G375" s="11">
        <v>2.2999999999999998</v>
      </c>
      <c r="H375" s="148">
        <v>0.3</v>
      </c>
      <c r="I375" s="11">
        <v>2.2000000000000002</v>
      </c>
      <c r="J375" s="11">
        <v>2.6</v>
      </c>
      <c r="K375" s="11">
        <v>2.4</v>
      </c>
      <c r="L375" s="11">
        <v>2.149</v>
      </c>
      <c r="M375" s="11">
        <v>2.5</v>
      </c>
      <c r="N375" s="11">
        <v>2.5088919299433199</v>
      </c>
      <c r="O375" s="11">
        <v>2.61</v>
      </c>
      <c r="P375" s="11">
        <v>2.9</v>
      </c>
      <c r="Q375" s="11">
        <v>2.8</v>
      </c>
      <c r="R375" s="11">
        <v>2.8</v>
      </c>
      <c r="S375" s="11">
        <v>2.25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2.5355848771973348</v>
      </c>
    </row>
    <row r="376" spans="1:65">
      <c r="A376" s="29"/>
      <c r="B376" s="19">
        <v>1</v>
      </c>
      <c r="C376" s="9">
        <v>5</v>
      </c>
      <c r="D376" s="11">
        <v>2.88</v>
      </c>
      <c r="E376" s="148">
        <v>3.23295600473686</v>
      </c>
      <c r="F376" s="11">
        <v>2.5519009392769085</v>
      </c>
      <c r="G376" s="11">
        <v>2.2000000000000002</v>
      </c>
      <c r="H376" s="148">
        <v>0.5</v>
      </c>
      <c r="I376" s="11">
        <v>2.1</v>
      </c>
      <c r="J376" s="11">
        <v>2.6</v>
      </c>
      <c r="K376" s="11">
        <v>2.6</v>
      </c>
      <c r="L376" s="11">
        <v>2.0855000000000001</v>
      </c>
      <c r="M376" s="11">
        <v>2.8</v>
      </c>
      <c r="N376" s="11">
        <v>2.637012918742212</v>
      </c>
      <c r="O376" s="11">
        <v>2.59</v>
      </c>
      <c r="P376" s="11">
        <v>2.8</v>
      </c>
      <c r="Q376" s="11">
        <v>2.8</v>
      </c>
      <c r="R376" s="11">
        <v>2.8</v>
      </c>
      <c r="S376" s="11">
        <v>2.23</v>
      </c>
      <c r="T376" s="15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34</v>
      </c>
    </row>
    <row r="377" spans="1:65">
      <c r="A377" s="29"/>
      <c r="B377" s="19">
        <v>1</v>
      </c>
      <c r="C377" s="9">
        <v>6</v>
      </c>
      <c r="D377" s="11">
        <v>2.95</v>
      </c>
      <c r="E377" s="148">
        <v>3.5114985506091299</v>
      </c>
      <c r="F377" s="11">
        <v>2.5652532418889264</v>
      </c>
      <c r="G377" s="11">
        <v>2.2999999999999998</v>
      </c>
      <c r="H377" s="148">
        <v>0.1</v>
      </c>
      <c r="I377" s="11">
        <v>2.1</v>
      </c>
      <c r="J377" s="11">
        <v>2.6</v>
      </c>
      <c r="K377" s="11">
        <v>2.4</v>
      </c>
      <c r="L377" s="11">
        <v>2.1949000000000001</v>
      </c>
      <c r="M377" s="11">
        <v>2.7</v>
      </c>
      <c r="N377" s="11">
        <v>2.6032599348144032</v>
      </c>
      <c r="O377" s="11">
        <v>2.69</v>
      </c>
      <c r="P377" s="11">
        <v>2.8</v>
      </c>
      <c r="Q377" s="11">
        <v>2.9</v>
      </c>
      <c r="R377" s="11">
        <v>2.7</v>
      </c>
      <c r="S377" s="11">
        <v>2.11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258</v>
      </c>
      <c r="C378" s="12"/>
      <c r="D378" s="22">
        <v>2.7949999999999999</v>
      </c>
      <c r="E378" s="22">
        <v>3.3906999590611164</v>
      </c>
      <c r="F378" s="22">
        <v>2.5122933261348694</v>
      </c>
      <c r="G378" s="22">
        <v>2.2833333333333332</v>
      </c>
      <c r="H378" s="22">
        <v>0.25000000000000006</v>
      </c>
      <c r="I378" s="22">
        <v>2.1999999999999997</v>
      </c>
      <c r="J378" s="22">
        <v>2.6666666666666665</v>
      </c>
      <c r="K378" s="22">
        <v>2.5166666666666666</v>
      </c>
      <c r="L378" s="22">
        <v>2.1654499999999999</v>
      </c>
      <c r="M378" s="22">
        <v>2.65</v>
      </c>
      <c r="N378" s="22">
        <v>2.5321116212944914</v>
      </c>
      <c r="O378" s="22">
        <v>2.6366666666666663</v>
      </c>
      <c r="P378" s="22">
        <v>2.7833333333333332</v>
      </c>
      <c r="Q378" s="22">
        <v>2.8499999999999996</v>
      </c>
      <c r="R378" s="22">
        <v>2.6833333333333336</v>
      </c>
      <c r="S378" s="22">
        <v>2.2233333333333332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259</v>
      </c>
      <c r="C379" s="28"/>
      <c r="D379" s="11">
        <v>2.7649999999999997</v>
      </c>
      <c r="E379" s="11">
        <v>3.4236291472676701</v>
      </c>
      <c r="F379" s="11">
        <v>2.5084318364985219</v>
      </c>
      <c r="G379" s="11">
        <v>2.2999999999999998</v>
      </c>
      <c r="H379" s="11">
        <v>0.25</v>
      </c>
      <c r="I379" s="11">
        <v>2.2000000000000002</v>
      </c>
      <c r="J379" s="11">
        <v>2.6500000000000004</v>
      </c>
      <c r="K379" s="11">
        <v>2.5499999999999998</v>
      </c>
      <c r="L379" s="11">
        <v>2.1719499999999998</v>
      </c>
      <c r="M379" s="11">
        <v>2.6500000000000004</v>
      </c>
      <c r="N379" s="11">
        <v>2.5519930818718808</v>
      </c>
      <c r="O379" s="11">
        <v>2.645</v>
      </c>
      <c r="P379" s="11">
        <v>2.8</v>
      </c>
      <c r="Q379" s="11">
        <v>2.8499999999999996</v>
      </c>
      <c r="R379" s="11">
        <v>2.7</v>
      </c>
      <c r="S379" s="11">
        <v>2.2400000000000002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260</v>
      </c>
      <c r="C380" s="28"/>
      <c r="D380" s="23">
        <v>9.9749686716300051E-2</v>
      </c>
      <c r="E380" s="23">
        <v>0.12891437159193964</v>
      </c>
      <c r="F380" s="23">
        <v>6.7468788457368228E-2</v>
      </c>
      <c r="G380" s="23">
        <v>4.0824829046386159E-2</v>
      </c>
      <c r="H380" s="23">
        <v>0.15165750888103088</v>
      </c>
      <c r="I380" s="23">
        <v>8.9442719099991477E-2</v>
      </c>
      <c r="J380" s="23">
        <v>8.164965809277254E-2</v>
      </c>
      <c r="K380" s="23">
        <v>9.831920802501759E-2</v>
      </c>
      <c r="L380" s="23">
        <v>7.5502708560686707E-2</v>
      </c>
      <c r="M380" s="23">
        <v>0.10488088481701512</v>
      </c>
      <c r="N380" s="23">
        <v>9.3671885512657177E-2</v>
      </c>
      <c r="O380" s="23">
        <v>5.2788887719544535E-2</v>
      </c>
      <c r="P380" s="23">
        <v>7.5277265270907973E-2</v>
      </c>
      <c r="Q380" s="23">
        <v>5.4772255750516662E-2</v>
      </c>
      <c r="R380" s="23">
        <v>0.11690451944500115</v>
      </c>
      <c r="S380" s="23">
        <v>8.2381227635103041E-2</v>
      </c>
      <c r="T380" s="231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  <c r="AF380" s="232"/>
      <c r="AG380" s="232"/>
      <c r="AH380" s="232"/>
      <c r="AI380" s="232"/>
      <c r="AJ380" s="232"/>
      <c r="AK380" s="232"/>
      <c r="AL380" s="232"/>
      <c r="AM380" s="232"/>
      <c r="AN380" s="232"/>
      <c r="AO380" s="232"/>
      <c r="AP380" s="232"/>
      <c r="AQ380" s="232"/>
      <c r="AR380" s="232"/>
      <c r="AS380" s="232"/>
      <c r="AT380" s="232"/>
      <c r="AU380" s="232"/>
      <c r="AV380" s="232"/>
      <c r="AW380" s="232"/>
      <c r="AX380" s="232"/>
      <c r="AY380" s="232"/>
      <c r="AZ380" s="232"/>
      <c r="BA380" s="232"/>
      <c r="BB380" s="232"/>
      <c r="BC380" s="232"/>
      <c r="BD380" s="232"/>
      <c r="BE380" s="232"/>
      <c r="BF380" s="232"/>
      <c r="BG380" s="232"/>
      <c r="BH380" s="232"/>
      <c r="BI380" s="232"/>
      <c r="BJ380" s="232"/>
      <c r="BK380" s="232"/>
      <c r="BL380" s="232"/>
      <c r="BM380" s="54"/>
    </row>
    <row r="381" spans="1:65">
      <c r="A381" s="29"/>
      <c r="B381" s="3" t="s">
        <v>86</v>
      </c>
      <c r="C381" s="28"/>
      <c r="D381" s="13">
        <v>3.5688617787584989E-2</v>
      </c>
      <c r="E381" s="13">
        <v>3.8019987951878817E-2</v>
      </c>
      <c r="F381" s="13">
        <v>2.6855458220385469E-2</v>
      </c>
      <c r="G381" s="13">
        <v>1.787948717359978E-2</v>
      </c>
      <c r="H381" s="13">
        <v>0.60663003552412342</v>
      </c>
      <c r="I381" s="13">
        <v>4.0655781409087037E-2</v>
      </c>
      <c r="J381" s="13">
        <v>3.0618621784789704E-2</v>
      </c>
      <c r="K381" s="13">
        <v>3.906723497682818E-2</v>
      </c>
      <c r="L381" s="13">
        <v>3.4866983103136399E-2</v>
      </c>
      <c r="M381" s="13">
        <v>3.9577692383779291E-2</v>
      </c>
      <c r="N381" s="13">
        <v>3.6993584613291768E-2</v>
      </c>
      <c r="O381" s="13">
        <v>2.0021069931559245E-2</v>
      </c>
      <c r="P381" s="13">
        <v>2.7045724049428014E-2</v>
      </c>
      <c r="Q381" s="13">
        <v>1.921833535105848E-2</v>
      </c>
      <c r="R381" s="13">
        <v>4.3566901656522161E-2</v>
      </c>
      <c r="S381" s="13">
        <v>3.7053025922834951E-2</v>
      </c>
      <c r="T381" s="15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261</v>
      </c>
      <c r="C382" s="28"/>
      <c r="D382" s="13">
        <v>0.10230977678388942</v>
      </c>
      <c r="E382" s="13">
        <v>0.33724569410153937</v>
      </c>
      <c r="F382" s="13">
        <v>-9.1858692138163667E-3</v>
      </c>
      <c r="G382" s="13">
        <v>-9.9484559216500568E-2</v>
      </c>
      <c r="H382" s="13">
        <v>-0.90140341889231757</v>
      </c>
      <c r="I382" s="13">
        <v>-0.13235008625239475</v>
      </c>
      <c r="J382" s="13">
        <v>5.1696865148612492E-2</v>
      </c>
      <c r="K382" s="13">
        <v>-7.4610835159969469E-3</v>
      </c>
      <c r="L382" s="13">
        <v>-0.14597613376147645</v>
      </c>
      <c r="M382" s="13">
        <v>4.5123759741433567E-2</v>
      </c>
      <c r="N382" s="13">
        <v>-1.369804629329785E-3</v>
      </c>
      <c r="O382" s="13">
        <v>3.9865275415690515E-2</v>
      </c>
      <c r="P382" s="13">
        <v>9.7708602998864302E-2</v>
      </c>
      <c r="Q382" s="13">
        <v>0.12400102462757956</v>
      </c>
      <c r="R382" s="13">
        <v>5.8269970555791417E-2</v>
      </c>
      <c r="S382" s="13">
        <v>-0.12314773868234441</v>
      </c>
      <c r="T382" s="15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262</v>
      </c>
      <c r="C383" s="46"/>
      <c r="D383" s="44">
        <v>0.69</v>
      </c>
      <c r="E383" s="44">
        <v>2.66</v>
      </c>
      <c r="F383" s="44">
        <v>0.24</v>
      </c>
      <c r="G383" s="44">
        <v>0.99</v>
      </c>
      <c r="H383" s="44">
        <v>7.69</v>
      </c>
      <c r="I383" s="44">
        <v>1.27</v>
      </c>
      <c r="J383" s="44">
        <v>0.27</v>
      </c>
      <c r="K383" s="44">
        <v>0.22</v>
      </c>
      <c r="L383" s="44">
        <v>1.38</v>
      </c>
      <c r="M383" s="44">
        <v>0.22</v>
      </c>
      <c r="N383" s="44">
        <v>0.17</v>
      </c>
      <c r="O383" s="44">
        <v>0.17</v>
      </c>
      <c r="P383" s="44">
        <v>0.66</v>
      </c>
      <c r="Q383" s="44">
        <v>0.87</v>
      </c>
      <c r="R383" s="44">
        <v>0.33</v>
      </c>
      <c r="S383" s="44">
        <v>1.19</v>
      </c>
      <c r="T383" s="15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3"/>
    </row>
    <row r="385" spans="1:65" ht="15">
      <c r="B385" s="8" t="s">
        <v>482</v>
      </c>
      <c r="BM385" s="27" t="s">
        <v>264</v>
      </c>
    </row>
    <row r="386" spans="1:65" ht="15">
      <c r="A386" s="24" t="s">
        <v>53</v>
      </c>
      <c r="B386" s="18" t="s">
        <v>110</v>
      </c>
      <c r="C386" s="15" t="s">
        <v>111</v>
      </c>
      <c r="D386" s="16" t="s">
        <v>228</v>
      </c>
      <c r="E386" s="17" t="s">
        <v>228</v>
      </c>
      <c r="F386" s="17" t="s">
        <v>228</v>
      </c>
      <c r="G386" s="15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229</v>
      </c>
      <c r="C387" s="9" t="s">
        <v>229</v>
      </c>
      <c r="D387" s="151" t="s">
        <v>233</v>
      </c>
      <c r="E387" s="152" t="s">
        <v>240</v>
      </c>
      <c r="F387" s="152" t="s">
        <v>244</v>
      </c>
      <c r="G387" s="15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289</v>
      </c>
      <c r="E388" s="11" t="s">
        <v>290</v>
      </c>
      <c r="F388" s="11" t="s">
        <v>290</v>
      </c>
      <c r="G388" s="15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9"/>
      <c r="C389" s="9"/>
      <c r="D389" s="25"/>
      <c r="E389" s="25"/>
      <c r="F389" s="25"/>
      <c r="G389" s="15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30" t="s">
        <v>102</v>
      </c>
      <c r="E390" s="230" t="s">
        <v>103</v>
      </c>
      <c r="F390" s="229">
        <v>8.2500000000000004E-2</v>
      </c>
      <c r="G390" s="231"/>
      <c r="H390" s="232"/>
      <c r="I390" s="232"/>
      <c r="J390" s="232"/>
      <c r="K390" s="232"/>
      <c r="L390" s="232"/>
      <c r="M390" s="232"/>
      <c r="N390" s="232"/>
      <c r="O390" s="232"/>
      <c r="P390" s="232"/>
      <c r="Q390" s="232"/>
      <c r="R390" s="232"/>
      <c r="S390" s="232"/>
      <c r="T390" s="232"/>
      <c r="U390" s="232"/>
      <c r="V390" s="232"/>
      <c r="W390" s="232"/>
      <c r="X390" s="232"/>
      <c r="Y390" s="232"/>
      <c r="Z390" s="232"/>
      <c r="AA390" s="232"/>
      <c r="AB390" s="232"/>
      <c r="AC390" s="232"/>
      <c r="AD390" s="232"/>
      <c r="AE390" s="232"/>
      <c r="AF390" s="232"/>
      <c r="AG390" s="232"/>
      <c r="AH390" s="232"/>
      <c r="AI390" s="232"/>
      <c r="AJ390" s="232"/>
      <c r="AK390" s="232"/>
      <c r="AL390" s="232"/>
      <c r="AM390" s="232"/>
      <c r="AN390" s="232"/>
      <c r="AO390" s="232"/>
      <c r="AP390" s="232"/>
      <c r="AQ390" s="232"/>
      <c r="AR390" s="232"/>
      <c r="AS390" s="232"/>
      <c r="AT390" s="232"/>
      <c r="AU390" s="232"/>
      <c r="AV390" s="232"/>
      <c r="AW390" s="232"/>
      <c r="AX390" s="232"/>
      <c r="AY390" s="232"/>
      <c r="AZ390" s="232"/>
      <c r="BA390" s="232"/>
      <c r="BB390" s="232"/>
      <c r="BC390" s="232"/>
      <c r="BD390" s="232"/>
      <c r="BE390" s="232"/>
      <c r="BF390" s="232"/>
      <c r="BG390" s="232"/>
      <c r="BH390" s="232"/>
      <c r="BI390" s="232"/>
      <c r="BJ390" s="232"/>
      <c r="BK390" s="232"/>
      <c r="BL390" s="232"/>
      <c r="BM390" s="233">
        <v>1</v>
      </c>
    </row>
    <row r="391" spans="1:65">
      <c r="A391" s="29"/>
      <c r="B391" s="19">
        <v>1</v>
      </c>
      <c r="C391" s="9">
        <v>2</v>
      </c>
      <c r="D391" s="234" t="s">
        <v>102</v>
      </c>
      <c r="E391" s="234" t="s">
        <v>103</v>
      </c>
      <c r="F391" s="23">
        <v>7.9600000000000004E-2</v>
      </c>
      <c r="G391" s="231"/>
      <c r="H391" s="232"/>
      <c r="I391" s="232"/>
      <c r="J391" s="232"/>
      <c r="K391" s="232"/>
      <c r="L391" s="232"/>
      <c r="M391" s="232"/>
      <c r="N391" s="232"/>
      <c r="O391" s="232"/>
      <c r="P391" s="232"/>
      <c r="Q391" s="232"/>
      <c r="R391" s="232"/>
      <c r="S391" s="232"/>
      <c r="T391" s="232"/>
      <c r="U391" s="232"/>
      <c r="V391" s="232"/>
      <c r="W391" s="232"/>
      <c r="X391" s="232"/>
      <c r="Y391" s="232"/>
      <c r="Z391" s="232"/>
      <c r="AA391" s="232"/>
      <c r="AB391" s="232"/>
      <c r="AC391" s="232"/>
      <c r="AD391" s="232"/>
      <c r="AE391" s="232"/>
      <c r="AF391" s="232"/>
      <c r="AG391" s="232"/>
      <c r="AH391" s="232"/>
      <c r="AI391" s="232"/>
      <c r="AJ391" s="232"/>
      <c r="AK391" s="232"/>
      <c r="AL391" s="232"/>
      <c r="AM391" s="232"/>
      <c r="AN391" s="232"/>
      <c r="AO391" s="232"/>
      <c r="AP391" s="232"/>
      <c r="AQ391" s="232"/>
      <c r="AR391" s="232"/>
      <c r="AS391" s="232"/>
      <c r="AT391" s="232"/>
      <c r="AU391" s="232"/>
      <c r="AV391" s="232"/>
      <c r="AW391" s="232"/>
      <c r="AX391" s="232"/>
      <c r="AY391" s="232"/>
      <c r="AZ391" s="232"/>
      <c r="BA391" s="232"/>
      <c r="BB391" s="232"/>
      <c r="BC391" s="232"/>
      <c r="BD391" s="232"/>
      <c r="BE391" s="232"/>
      <c r="BF391" s="232"/>
      <c r="BG391" s="232"/>
      <c r="BH391" s="232"/>
      <c r="BI391" s="232"/>
      <c r="BJ391" s="232"/>
      <c r="BK391" s="232"/>
      <c r="BL391" s="232"/>
      <c r="BM391" s="233">
        <v>3</v>
      </c>
    </row>
    <row r="392" spans="1:65">
      <c r="A392" s="29"/>
      <c r="B392" s="19">
        <v>1</v>
      </c>
      <c r="C392" s="9">
        <v>3</v>
      </c>
      <c r="D392" s="234" t="s">
        <v>102</v>
      </c>
      <c r="E392" s="234" t="s">
        <v>103</v>
      </c>
      <c r="F392" s="23">
        <v>8.4000000000000005E-2</v>
      </c>
      <c r="G392" s="231"/>
      <c r="H392" s="232"/>
      <c r="I392" s="232"/>
      <c r="J392" s="232"/>
      <c r="K392" s="232"/>
      <c r="L392" s="232"/>
      <c r="M392" s="232"/>
      <c r="N392" s="232"/>
      <c r="O392" s="232"/>
      <c r="P392" s="232"/>
      <c r="Q392" s="232"/>
      <c r="R392" s="232"/>
      <c r="S392" s="232"/>
      <c r="T392" s="232"/>
      <c r="U392" s="232"/>
      <c r="V392" s="232"/>
      <c r="W392" s="232"/>
      <c r="X392" s="232"/>
      <c r="Y392" s="232"/>
      <c r="Z392" s="232"/>
      <c r="AA392" s="232"/>
      <c r="AB392" s="232"/>
      <c r="AC392" s="232"/>
      <c r="AD392" s="232"/>
      <c r="AE392" s="232"/>
      <c r="AF392" s="232"/>
      <c r="AG392" s="232"/>
      <c r="AH392" s="232"/>
      <c r="AI392" s="232"/>
      <c r="AJ392" s="232"/>
      <c r="AK392" s="232"/>
      <c r="AL392" s="232"/>
      <c r="AM392" s="232"/>
      <c r="AN392" s="232"/>
      <c r="AO392" s="232"/>
      <c r="AP392" s="232"/>
      <c r="AQ392" s="232"/>
      <c r="AR392" s="232"/>
      <c r="AS392" s="232"/>
      <c r="AT392" s="232"/>
      <c r="AU392" s="232"/>
      <c r="AV392" s="232"/>
      <c r="AW392" s="232"/>
      <c r="AX392" s="232"/>
      <c r="AY392" s="232"/>
      <c r="AZ392" s="232"/>
      <c r="BA392" s="232"/>
      <c r="BB392" s="232"/>
      <c r="BC392" s="232"/>
      <c r="BD392" s="232"/>
      <c r="BE392" s="232"/>
      <c r="BF392" s="232"/>
      <c r="BG392" s="232"/>
      <c r="BH392" s="232"/>
      <c r="BI392" s="232"/>
      <c r="BJ392" s="232"/>
      <c r="BK392" s="232"/>
      <c r="BL392" s="232"/>
      <c r="BM392" s="233">
        <v>16</v>
      </c>
    </row>
    <row r="393" spans="1:65">
      <c r="A393" s="29"/>
      <c r="B393" s="19">
        <v>1</v>
      </c>
      <c r="C393" s="9">
        <v>4</v>
      </c>
      <c r="D393" s="234" t="s">
        <v>102</v>
      </c>
      <c r="E393" s="234" t="s">
        <v>103</v>
      </c>
      <c r="F393" s="23">
        <v>8.1900000000000001E-2</v>
      </c>
      <c r="G393" s="231"/>
      <c r="H393" s="232"/>
      <c r="I393" s="232"/>
      <c r="J393" s="232"/>
      <c r="K393" s="232"/>
      <c r="L393" s="232"/>
      <c r="M393" s="232"/>
      <c r="N393" s="232"/>
      <c r="O393" s="232"/>
      <c r="P393" s="232"/>
      <c r="Q393" s="232"/>
      <c r="R393" s="232"/>
      <c r="S393" s="232"/>
      <c r="T393" s="232"/>
      <c r="U393" s="232"/>
      <c r="V393" s="232"/>
      <c r="W393" s="232"/>
      <c r="X393" s="232"/>
      <c r="Y393" s="232"/>
      <c r="Z393" s="232"/>
      <c r="AA393" s="232"/>
      <c r="AB393" s="232"/>
      <c r="AC393" s="232"/>
      <c r="AD393" s="232"/>
      <c r="AE393" s="232"/>
      <c r="AF393" s="232"/>
      <c r="AG393" s="232"/>
      <c r="AH393" s="232"/>
      <c r="AI393" s="232"/>
      <c r="AJ393" s="232"/>
      <c r="AK393" s="232"/>
      <c r="AL393" s="232"/>
      <c r="AM393" s="232"/>
      <c r="AN393" s="232"/>
      <c r="AO393" s="232"/>
      <c r="AP393" s="232"/>
      <c r="AQ393" s="232"/>
      <c r="AR393" s="232"/>
      <c r="AS393" s="232"/>
      <c r="AT393" s="232"/>
      <c r="AU393" s="232"/>
      <c r="AV393" s="232"/>
      <c r="AW393" s="232"/>
      <c r="AX393" s="232"/>
      <c r="AY393" s="232"/>
      <c r="AZ393" s="232"/>
      <c r="BA393" s="232"/>
      <c r="BB393" s="232"/>
      <c r="BC393" s="232"/>
      <c r="BD393" s="232"/>
      <c r="BE393" s="232"/>
      <c r="BF393" s="232"/>
      <c r="BG393" s="232"/>
      <c r="BH393" s="232"/>
      <c r="BI393" s="232"/>
      <c r="BJ393" s="232"/>
      <c r="BK393" s="232"/>
      <c r="BL393" s="232"/>
      <c r="BM393" s="233">
        <v>8.4283333333333293E-2</v>
      </c>
    </row>
    <row r="394" spans="1:65">
      <c r="A394" s="29"/>
      <c r="B394" s="19">
        <v>1</v>
      </c>
      <c r="C394" s="9">
        <v>5</v>
      </c>
      <c r="D394" s="234" t="s">
        <v>102</v>
      </c>
      <c r="E394" s="234" t="s">
        <v>103</v>
      </c>
      <c r="F394" s="23">
        <v>8.48E-2</v>
      </c>
      <c r="G394" s="231"/>
      <c r="H394" s="232"/>
      <c r="I394" s="232"/>
      <c r="J394" s="232"/>
      <c r="K394" s="232"/>
      <c r="L394" s="232"/>
      <c r="M394" s="232"/>
      <c r="N394" s="232"/>
      <c r="O394" s="232"/>
      <c r="P394" s="232"/>
      <c r="Q394" s="232"/>
      <c r="R394" s="232"/>
      <c r="S394" s="232"/>
      <c r="T394" s="232"/>
      <c r="U394" s="232"/>
      <c r="V394" s="232"/>
      <c r="W394" s="232"/>
      <c r="X394" s="232"/>
      <c r="Y394" s="232"/>
      <c r="Z394" s="232"/>
      <c r="AA394" s="232"/>
      <c r="AB394" s="232"/>
      <c r="AC394" s="232"/>
      <c r="AD394" s="232"/>
      <c r="AE394" s="232"/>
      <c r="AF394" s="232"/>
      <c r="AG394" s="232"/>
      <c r="AH394" s="232"/>
      <c r="AI394" s="232"/>
      <c r="AJ394" s="232"/>
      <c r="AK394" s="232"/>
      <c r="AL394" s="232"/>
      <c r="AM394" s="232"/>
      <c r="AN394" s="232"/>
      <c r="AO394" s="232"/>
      <c r="AP394" s="232"/>
      <c r="AQ394" s="232"/>
      <c r="AR394" s="232"/>
      <c r="AS394" s="232"/>
      <c r="AT394" s="232"/>
      <c r="AU394" s="232"/>
      <c r="AV394" s="232"/>
      <c r="AW394" s="232"/>
      <c r="AX394" s="232"/>
      <c r="AY394" s="232"/>
      <c r="AZ394" s="232"/>
      <c r="BA394" s="232"/>
      <c r="BB394" s="232"/>
      <c r="BC394" s="232"/>
      <c r="BD394" s="232"/>
      <c r="BE394" s="232"/>
      <c r="BF394" s="232"/>
      <c r="BG394" s="232"/>
      <c r="BH394" s="232"/>
      <c r="BI394" s="232"/>
      <c r="BJ394" s="232"/>
      <c r="BK394" s="232"/>
      <c r="BL394" s="232"/>
      <c r="BM394" s="233">
        <v>9</v>
      </c>
    </row>
    <row r="395" spans="1:65">
      <c r="A395" s="29"/>
      <c r="B395" s="19">
        <v>1</v>
      </c>
      <c r="C395" s="9">
        <v>6</v>
      </c>
      <c r="D395" s="234" t="s">
        <v>102</v>
      </c>
      <c r="E395" s="234" t="s">
        <v>103</v>
      </c>
      <c r="F395" s="23">
        <v>9.2899999999999996E-2</v>
      </c>
      <c r="G395" s="231"/>
      <c r="H395" s="232"/>
      <c r="I395" s="232"/>
      <c r="J395" s="232"/>
      <c r="K395" s="232"/>
      <c r="L395" s="232"/>
      <c r="M395" s="232"/>
      <c r="N395" s="232"/>
      <c r="O395" s="232"/>
      <c r="P395" s="232"/>
      <c r="Q395" s="232"/>
      <c r="R395" s="232"/>
      <c r="S395" s="232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32"/>
      <c r="AT395" s="232"/>
      <c r="AU395" s="232"/>
      <c r="AV395" s="232"/>
      <c r="AW395" s="232"/>
      <c r="AX395" s="232"/>
      <c r="AY395" s="232"/>
      <c r="AZ395" s="232"/>
      <c r="BA395" s="232"/>
      <c r="BB395" s="232"/>
      <c r="BC395" s="232"/>
      <c r="BD395" s="232"/>
      <c r="BE395" s="232"/>
      <c r="BF395" s="232"/>
      <c r="BG395" s="232"/>
      <c r="BH395" s="232"/>
      <c r="BI395" s="232"/>
      <c r="BJ395" s="232"/>
      <c r="BK395" s="232"/>
      <c r="BL395" s="232"/>
      <c r="BM395" s="54"/>
    </row>
    <row r="396" spans="1:65">
      <c r="A396" s="29"/>
      <c r="B396" s="20" t="s">
        <v>258</v>
      </c>
      <c r="C396" s="12"/>
      <c r="D396" s="236" t="s">
        <v>651</v>
      </c>
      <c r="E396" s="236" t="s">
        <v>651</v>
      </c>
      <c r="F396" s="236">
        <v>8.4283333333333335E-2</v>
      </c>
      <c r="G396" s="231"/>
      <c r="H396" s="232"/>
      <c r="I396" s="232"/>
      <c r="J396" s="232"/>
      <c r="K396" s="232"/>
      <c r="L396" s="232"/>
      <c r="M396" s="232"/>
      <c r="N396" s="232"/>
      <c r="O396" s="232"/>
      <c r="P396" s="232"/>
      <c r="Q396" s="232"/>
      <c r="R396" s="232"/>
      <c r="S396" s="232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2"/>
      <c r="AD396" s="232"/>
      <c r="AE396" s="232"/>
      <c r="AF396" s="232"/>
      <c r="AG396" s="232"/>
      <c r="AH396" s="232"/>
      <c r="AI396" s="232"/>
      <c r="AJ396" s="232"/>
      <c r="AK396" s="232"/>
      <c r="AL396" s="232"/>
      <c r="AM396" s="232"/>
      <c r="AN396" s="232"/>
      <c r="AO396" s="232"/>
      <c r="AP396" s="232"/>
      <c r="AQ396" s="232"/>
      <c r="AR396" s="232"/>
      <c r="AS396" s="232"/>
      <c r="AT396" s="232"/>
      <c r="AU396" s="232"/>
      <c r="AV396" s="232"/>
      <c r="AW396" s="232"/>
      <c r="AX396" s="232"/>
      <c r="AY396" s="232"/>
      <c r="AZ396" s="232"/>
      <c r="BA396" s="232"/>
      <c r="BB396" s="232"/>
      <c r="BC396" s="232"/>
      <c r="BD396" s="232"/>
      <c r="BE396" s="232"/>
      <c r="BF396" s="232"/>
      <c r="BG396" s="232"/>
      <c r="BH396" s="232"/>
      <c r="BI396" s="232"/>
      <c r="BJ396" s="232"/>
      <c r="BK396" s="232"/>
      <c r="BL396" s="232"/>
      <c r="BM396" s="54"/>
    </row>
    <row r="397" spans="1:65">
      <c r="A397" s="29"/>
      <c r="B397" s="3" t="s">
        <v>259</v>
      </c>
      <c r="C397" s="28"/>
      <c r="D397" s="23" t="s">
        <v>651</v>
      </c>
      <c r="E397" s="23" t="s">
        <v>651</v>
      </c>
      <c r="F397" s="23">
        <v>8.3250000000000005E-2</v>
      </c>
      <c r="G397" s="231"/>
      <c r="H397" s="232"/>
      <c r="I397" s="232"/>
      <c r="J397" s="232"/>
      <c r="K397" s="232"/>
      <c r="L397" s="232"/>
      <c r="M397" s="232"/>
      <c r="N397" s="232"/>
      <c r="O397" s="232"/>
      <c r="P397" s="232"/>
      <c r="Q397" s="232"/>
      <c r="R397" s="232"/>
      <c r="S397" s="232"/>
      <c r="T397" s="232"/>
      <c r="U397" s="232"/>
      <c r="V397" s="232"/>
      <c r="W397" s="232"/>
      <c r="X397" s="232"/>
      <c r="Y397" s="232"/>
      <c r="Z397" s="232"/>
      <c r="AA397" s="232"/>
      <c r="AB397" s="232"/>
      <c r="AC397" s="232"/>
      <c r="AD397" s="232"/>
      <c r="AE397" s="232"/>
      <c r="AF397" s="232"/>
      <c r="AG397" s="232"/>
      <c r="AH397" s="232"/>
      <c r="AI397" s="232"/>
      <c r="AJ397" s="232"/>
      <c r="AK397" s="232"/>
      <c r="AL397" s="232"/>
      <c r="AM397" s="232"/>
      <c r="AN397" s="232"/>
      <c r="AO397" s="232"/>
      <c r="AP397" s="232"/>
      <c r="AQ397" s="232"/>
      <c r="AR397" s="232"/>
      <c r="AS397" s="232"/>
      <c r="AT397" s="232"/>
      <c r="AU397" s="232"/>
      <c r="AV397" s="232"/>
      <c r="AW397" s="232"/>
      <c r="AX397" s="232"/>
      <c r="AY397" s="232"/>
      <c r="AZ397" s="232"/>
      <c r="BA397" s="232"/>
      <c r="BB397" s="232"/>
      <c r="BC397" s="232"/>
      <c r="BD397" s="232"/>
      <c r="BE397" s="232"/>
      <c r="BF397" s="232"/>
      <c r="BG397" s="232"/>
      <c r="BH397" s="232"/>
      <c r="BI397" s="232"/>
      <c r="BJ397" s="232"/>
      <c r="BK397" s="232"/>
      <c r="BL397" s="232"/>
      <c r="BM397" s="54"/>
    </row>
    <row r="398" spans="1:65">
      <c r="A398" s="29"/>
      <c r="B398" s="3" t="s">
        <v>260</v>
      </c>
      <c r="C398" s="28"/>
      <c r="D398" s="23" t="s">
        <v>651</v>
      </c>
      <c r="E398" s="23" t="s">
        <v>651</v>
      </c>
      <c r="F398" s="23">
        <v>4.5910420022764603E-3</v>
      </c>
      <c r="G398" s="231"/>
      <c r="H398" s="232"/>
      <c r="I398" s="232"/>
      <c r="J398" s="232"/>
      <c r="K398" s="232"/>
      <c r="L398" s="232"/>
      <c r="M398" s="232"/>
      <c r="N398" s="232"/>
      <c r="O398" s="232"/>
      <c r="P398" s="232"/>
      <c r="Q398" s="232"/>
      <c r="R398" s="232"/>
      <c r="S398" s="232"/>
      <c r="T398" s="232"/>
      <c r="U398" s="232"/>
      <c r="V398" s="232"/>
      <c r="W398" s="232"/>
      <c r="X398" s="232"/>
      <c r="Y398" s="232"/>
      <c r="Z398" s="232"/>
      <c r="AA398" s="232"/>
      <c r="AB398" s="232"/>
      <c r="AC398" s="232"/>
      <c r="AD398" s="232"/>
      <c r="AE398" s="232"/>
      <c r="AF398" s="232"/>
      <c r="AG398" s="232"/>
      <c r="AH398" s="232"/>
      <c r="AI398" s="232"/>
      <c r="AJ398" s="232"/>
      <c r="AK398" s="232"/>
      <c r="AL398" s="232"/>
      <c r="AM398" s="232"/>
      <c r="AN398" s="232"/>
      <c r="AO398" s="232"/>
      <c r="AP398" s="232"/>
      <c r="AQ398" s="232"/>
      <c r="AR398" s="232"/>
      <c r="AS398" s="232"/>
      <c r="AT398" s="232"/>
      <c r="AU398" s="232"/>
      <c r="AV398" s="232"/>
      <c r="AW398" s="232"/>
      <c r="AX398" s="232"/>
      <c r="AY398" s="232"/>
      <c r="AZ398" s="232"/>
      <c r="BA398" s="232"/>
      <c r="BB398" s="232"/>
      <c r="BC398" s="232"/>
      <c r="BD398" s="232"/>
      <c r="BE398" s="232"/>
      <c r="BF398" s="232"/>
      <c r="BG398" s="232"/>
      <c r="BH398" s="232"/>
      <c r="BI398" s="232"/>
      <c r="BJ398" s="232"/>
      <c r="BK398" s="232"/>
      <c r="BL398" s="232"/>
      <c r="BM398" s="54"/>
    </row>
    <row r="399" spans="1:65">
      <c r="A399" s="29"/>
      <c r="B399" s="3" t="s">
        <v>86</v>
      </c>
      <c r="C399" s="28"/>
      <c r="D399" s="13" t="s">
        <v>651</v>
      </c>
      <c r="E399" s="13" t="s">
        <v>651</v>
      </c>
      <c r="F399" s="13">
        <v>5.4471528601263121E-2</v>
      </c>
      <c r="G399" s="15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261</v>
      </c>
      <c r="C400" s="28"/>
      <c r="D400" s="13" t="s">
        <v>651</v>
      </c>
      <c r="E400" s="13" t="s">
        <v>651</v>
      </c>
      <c r="F400" s="13">
        <v>4.4408920985006262E-16</v>
      </c>
      <c r="G400" s="15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262</v>
      </c>
      <c r="C401" s="46"/>
      <c r="D401" s="44">
        <v>0</v>
      </c>
      <c r="E401" s="44">
        <v>0.81</v>
      </c>
      <c r="F401" s="44">
        <v>0.67</v>
      </c>
      <c r="G401" s="15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BM402" s="53"/>
    </row>
    <row r="403" spans="1:65" ht="15">
      <c r="B403" s="8" t="s">
        <v>483</v>
      </c>
      <c r="BM403" s="27" t="s">
        <v>66</v>
      </c>
    </row>
    <row r="404" spans="1:65" ht="15">
      <c r="A404" s="24" t="s">
        <v>11</v>
      </c>
      <c r="B404" s="18" t="s">
        <v>110</v>
      </c>
      <c r="C404" s="15" t="s">
        <v>111</v>
      </c>
      <c r="D404" s="16" t="s">
        <v>228</v>
      </c>
      <c r="E404" s="17" t="s">
        <v>228</v>
      </c>
      <c r="F404" s="17" t="s">
        <v>228</v>
      </c>
      <c r="G404" s="17" t="s">
        <v>228</v>
      </c>
      <c r="H404" s="17" t="s">
        <v>228</v>
      </c>
      <c r="I404" s="17" t="s">
        <v>228</v>
      </c>
      <c r="J404" s="17" t="s">
        <v>228</v>
      </c>
      <c r="K404" s="15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229</v>
      </c>
      <c r="C405" s="9" t="s">
        <v>229</v>
      </c>
      <c r="D405" s="151" t="s">
        <v>231</v>
      </c>
      <c r="E405" s="152" t="s">
        <v>232</v>
      </c>
      <c r="F405" s="152" t="s">
        <v>233</v>
      </c>
      <c r="G405" s="152" t="s">
        <v>239</v>
      </c>
      <c r="H405" s="152" t="s">
        <v>240</v>
      </c>
      <c r="I405" s="152" t="s">
        <v>244</v>
      </c>
      <c r="J405" s="152" t="s">
        <v>251</v>
      </c>
      <c r="K405" s="15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289</v>
      </c>
      <c r="E406" s="11" t="s">
        <v>289</v>
      </c>
      <c r="F406" s="11" t="s">
        <v>289</v>
      </c>
      <c r="G406" s="11" t="s">
        <v>290</v>
      </c>
      <c r="H406" s="11" t="s">
        <v>289</v>
      </c>
      <c r="I406" s="11" t="s">
        <v>290</v>
      </c>
      <c r="J406" s="11" t="s">
        <v>289</v>
      </c>
      <c r="K406" s="15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25"/>
      <c r="K407" s="15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8">
        <v>1</v>
      </c>
      <c r="C408" s="14">
        <v>1</v>
      </c>
      <c r="D408" s="21">
        <v>0.47</v>
      </c>
      <c r="E408" s="21">
        <v>0.44728008312772699</v>
      </c>
      <c r="F408" s="21">
        <v>0.48059855441681937</v>
      </c>
      <c r="G408" s="147">
        <v>0.6</v>
      </c>
      <c r="H408" s="21">
        <v>0.4</v>
      </c>
      <c r="I408" s="21">
        <v>0.36680000000000001</v>
      </c>
      <c r="J408" s="21">
        <v>0.4</v>
      </c>
      <c r="K408" s="15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1">
        <v>0.45</v>
      </c>
      <c r="E409" s="11">
        <v>0.57185616130503902</v>
      </c>
      <c r="F409" s="11">
        <v>0.45392793724288782</v>
      </c>
      <c r="G409" s="148">
        <v>0.6</v>
      </c>
      <c r="H409" s="11">
        <v>0.43</v>
      </c>
      <c r="I409" s="11">
        <v>0.39219999999999999</v>
      </c>
      <c r="J409" s="11">
        <v>0.38</v>
      </c>
      <c r="K409" s="15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10</v>
      </c>
    </row>
    <row r="410" spans="1:65">
      <c r="A410" s="29"/>
      <c r="B410" s="19">
        <v>1</v>
      </c>
      <c r="C410" s="9">
        <v>3</v>
      </c>
      <c r="D410" s="11">
        <v>0.44</v>
      </c>
      <c r="E410" s="11">
        <v>0.50681323101731801</v>
      </c>
      <c r="F410" s="11">
        <v>0.46919683296307807</v>
      </c>
      <c r="G410" s="148">
        <v>0.6</v>
      </c>
      <c r="H410" s="11">
        <v>0.42</v>
      </c>
      <c r="I410" s="11">
        <v>0.39800000000000002</v>
      </c>
      <c r="J410" s="11">
        <v>0.39</v>
      </c>
      <c r="K410" s="15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1">
        <v>0.47</v>
      </c>
      <c r="E411" s="11">
        <v>0.44909836951591398</v>
      </c>
      <c r="F411" s="11">
        <v>0.44787834813096217</v>
      </c>
      <c r="G411" s="148">
        <v>0.6</v>
      </c>
      <c r="H411" s="11">
        <v>0.42</v>
      </c>
      <c r="I411" s="11">
        <v>0.3705</v>
      </c>
      <c r="J411" s="11">
        <v>0.38</v>
      </c>
      <c r="K411" s="15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0.43224845819102709</v>
      </c>
    </row>
    <row r="412" spans="1:65">
      <c r="A412" s="29"/>
      <c r="B412" s="19">
        <v>1</v>
      </c>
      <c r="C412" s="9">
        <v>5</v>
      </c>
      <c r="D412" s="11">
        <v>0.51</v>
      </c>
      <c r="E412" s="149">
        <v>0.62611849742203296</v>
      </c>
      <c r="F412" s="11">
        <v>0.46244807216635941</v>
      </c>
      <c r="G412" s="148">
        <v>0.6</v>
      </c>
      <c r="H412" s="11">
        <v>0.4</v>
      </c>
      <c r="I412" s="11">
        <v>0.36109999999999998</v>
      </c>
      <c r="J412" s="11">
        <v>0.4</v>
      </c>
      <c r="K412" s="15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35</v>
      </c>
    </row>
    <row r="413" spans="1:65">
      <c r="A413" s="29"/>
      <c r="B413" s="19">
        <v>1</v>
      </c>
      <c r="C413" s="9">
        <v>6</v>
      </c>
      <c r="D413" s="11">
        <v>0.47</v>
      </c>
      <c r="E413" s="11">
        <v>0.44472851701187799</v>
      </c>
      <c r="F413" s="11">
        <v>0.46666311558341644</v>
      </c>
      <c r="G413" s="148">
        <v>0.5</v>
      </c>
      <c r="H413" s="11">
        <v>0.4</v>
      </c>
      <c r="I413" s="11">
        <v>0.37790000000000001</v>
      </c>
      <c r="J413" s="11">
        <v>0.38</v>
      </c>
      <c r="K413" s="15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9"/>
      <c r="B414" s="20" t="s">
        <v>258</v>
      </c>
      <c r="C414" s="12"/>
      <c r="D414" s="22">
        <v>0.46833333333333327</v>
      </c>
      <c r="E414" s="22">
        <v>0.50764914323331822</v>
      </c>
      <c r="F414" s="22">
        <v>0.46345214341725383</v>
      </c>
      <c r="G414" s="22">
        <v>0.58333333333333337</v>
      </c>
      <c r="H414" s="22">
        <v>0.41166666666666663</v>
      </c>
      <c r="I414" s="22">
        <v>0.37775000000000003</v>
      </c>
      <c r="J414" s="22">
        <v>0.38833333333333325</v>
      </c>
      <c r="K414" s="15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9"/>
      <c r="B415" s="3" t="s">
        <v>259</v>
      </c>
      <c r="C415" s="28"/>
      <c r="D415" s="11">
        <v>0.47</v>
      </c>
      <c r="E415" s="11">
        <v>0.47795580026661599</v>
      </c>
      <c r="F415" s="11">
        <v>0.46455559387488793</v>
      </c>
      <c r="G415" s="11">
        <v>0.6</v>
      </c>
      <c r="H415" s="11">
        <v>0.41000000000000003</v>
      </c>
      <c r="I415" s="11">
        <v>0.37419999999999998</v>
      </c>
      <c r="J415" s="11">
        <v>0.38500000000000001</v>
      </c>
      <c r="K415" s="15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9"/>
      <c r="B416" s="3" t="s">
        <v>260</v>
      </c>
      <c r="C416" s="28"/>
      <c r="D416" s="23">
        <v>2.4013884872437167E-2</v>
      </c>
      <c r="E416" s="23">
        <v>7.6406609041133833E-2</v>
      </c>
      <c r="F416" s="23">
        <v>1.1589417348113926E-2</v>
      </c>
      <c r="G416" s="23">
        <v>4.0824829046386291E-2</v>
      </c>
      <c r="H416" s="23">
        <v>1.329160135825124E-2</v>
      </c>
      <c r="I416" s="23">
        <v>1.4618994493466377E-2</v>
      </c>
      <c r="J416" s="23">
        <v>9.8319208025017587E-3</v>
      </c>
      <c r="K416" s="15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9"/>
      <c r="B417" s="3" t="s">
        <v>86</v>
      </c>
      <c r="C417" s="28"/>
      <c r="D417" s="13">
        <v>5.1275199015880076E-2</v>
      </c>
      <c r="E417" s="13">
        <v>0.15051066284576975</v>
      </c>
      <c r="F417" s="13">
        <v>2.5006718628291631E-2</v>
      </c>
      <c r="G417" s="13">
        <v>6.9985421222376498E-2</v>
      </c>
      <c r="H417" s="13">
        <v>3.2287290748788437E-2</v>
      </c>
      <c r="I417" s="13">
        <v>3.8700183966820317E-2</v>
      </c>
      <c r="J417" s="13">
        <v>2.5318250993566768E-2</v>
      </c>
      <c r="K417" s="15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261</v>
      </c>
      <c r="C418" s="28"/>
      <c r="D418" s="13">
        <v>8.3481790295614866E-2</v>
      </c>
      <c r="E418" s="13">
        <v>0.17443829726506199</v>
      </c>
      <c r="F418" s="13">
        <v>7.2189234304767869E-2</v>
      </c>
      <c r="G418" s="13">
        <v>0.34953247901589068</v>
      </c>
      <c r="H418" s="13">
        <v>-4.7615650523071595E-2</v>
      </c>
      <c r="I418" s="13">
        <v>-0.12608132466013822</v>
      </c>
      <c r="J418" s="13">
        <v>-0.10159694968370725</v>
      </c>
      <c r="K418" s="15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262</v>
      </c>
      <c r="C419" s="46"/>
      <c r="D419" s="44">
        <v>0.52</v>
      </c>
      <c r="E419" s="44">
        <v>1.18</v>
      </c>
      <c r="F419" s="44">
        <v>0.44</v>
      </c>
      <c r="G419" s="44" t="s">
        <v>263</v>
      </c>
      <c r="H419" s="44">
        <v>0.44</v>
      </c>
      <c r="I419" s="44">
        <v>1.01</v>
      </c>
      <c r="J419" s="44">
        <v>0.83</v>
      </c>
      <c r="K419" s="15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 t="s">
        <v>298</v>
      </c>
      <c r="C420" s="20"/>
      <c r="D420" s="20"/>
      <c r="E420" s="20"/>
      <c r="F420" s="20"/>
      <c r="G420" s="20"/>
      <c r="H420" s="20"/>
      <c r="I420" s="20"/>
      <c r="J420" s="20"/>
      <c r="BM420" s="53"/>
    </row>
    <row r="421" spans="1:65">
      <c r="BM421" s="53"/>
    </row>
    <row r="422" spans="1:65" ht="15">
      <c r="B422" s="8" t="s">
        <v>484</v>
      </c>
      <c r="BM422" s="27" t="s">
        <v>66</v>
      </c>
    </row>
    <row r="423" spans="1:65" ht="15">
      <c r="A423" s="24" t="s">
        <v>14</v>
      </c>
      <c r="B423" s="18" t="s">
        <v>110</v>
      </c>
      <c r="C423" s="15" t="s">
        <v>111</v>
      </c>
      <c r="D423" s="16" t="s">
        <v>228</v>
      </c>
      <c r="E423" s="17" t="s">
        <v>228</v>
      </c>
      <c r="F423" s="17" t="s">
        <v>228</v>
      </c>
      <c r="G423" s="17" t="s">
        <v>228</v>
      </c>
      <c r="H423" s="17" t="s">
        <v>228</v>
      </c>
      <c r="I423" s="17" t="s">
        <v>228</v>
      </c>
      <c r="J423" s="17" t="s">
        <v>228</v>
      </c>
      <c r="K423" s="17" t="s">
        <v>228</v>
      </c>
      <c r="L423" s="17" t="s">
        <v>228</v>
      </c>
      <c r="M423" s="17" t="s">
        <v>228</v>
      </c>
      <c r="N423" s="17" t="s">
        <v>228</v>
      </c>
      <c r="O423" s="17" t="s">
        <v>228</v>
      </c>
      <c r="P423" s="17" t="s">
        <v>228</v>
      </c>
      <c r="Q423" s="17" t="s">
        <v>228</v>
      </c>
      <c r="R423" s="15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229</v>
      </c>
      <c r="C424" s="9" t="s">
        <v>229</v>
      </c>
      <c r="D424" s="151" t="s">
        <v>231</v>
      </c>
      <c r="E424" s="152" t="s">
        <v>237</v>
      </c>
      <c r="F424" s="152" t="s">
        <v>239</v>
      </c>
      <c r="G424" s="152" t="s">
        <v>241</v>
      </c>
      <c r="H424" s="152" t="s">
        <v>242</v>
      </c>
      <c r="I424" s="152" t="s">
        <v>243</v>
      </c>
      <c r="J424" s="152" t="s">
        <v>244</v>
      </c>
      <c r="K424" s="152" t="s">
        <v>245</v>
      </c>
      <c r="L424" s="152" t="s">
        <v>246</v>
      </c>
      <c r="M424" s="152" t="s">
        <v>247</v>
      </c>
      <c r="N424" s="152" t="s">
        <v>248</v>
      </c>
      <c r="O424" s="152" t="s">
        <v>249</v>
      </c>
      <c r="P424" s="152" t="s">
        <v>250</v>
      </c>
      <c r="Q424" s="152" t="s">
        <v>251</v>
      </c>
      <c r="R424" s="15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289</v>
      </c>
      <c r="E425" s="11" t="s">
        <v>289</v>
      </c>
      <c r="F425" s="11" t="s">
        <v>290</v>
      </c>
      <c r="G425" s="11" t="s">
        <v>114</v>
      </c>
      <c r="H425" s="11" t="s">
        <v>290</v>
      </c>
      <c r="I425" s="11" t="s">
        <v>289</v>
      </c>
      <c r="J425" s="11" t="s">
        <v>290</v>
      </c>
      <c r="K425" s="11" t="s">
        <v>290</v>
      </c>
      <c r="L425" s="11" t="s">
        <v>114</v>
      </c>
      <c r="M425" s="11" t="s">
        <v>290</v>
      </c>
      <c r="N425" s="11" t="s">
        <v>290</v>
      </c>
      <c r="O425" s="11" t="s">
        <v>290</v>
      </c>
      <c r="P425" s="11" t="s">
        <v>290</v>
      </c>
      <c r="Q425" s="11" t="s">
        <v>289</v>
      </c>
      <c r="R425" s="15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15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29">
        <v>0.06</v>
      </c>
      <c r="E427" s="229">
        <v>0.06</v>
      </c>
      <c r="F427" s="230" t="s">
        <v>105</v>
      </c>
      <c r="G427" s="230" t="s">
        <v>103</v>
      </c>
      <c r="H427" s="229">
        <v>6.3E-2</v>
      </c>
      <c r="I427" s="230">
        <v>0.08</v>
      </c>
      <c r="J427" s="230">
        <v>8.0199999999999994E-2</v>
      </c>
      <c r="K427" s="229">
        <v>7.0000000000000007E-2</v>
      </c>
      <c r="L427" s="229">
        <v>7.7952200886718823E-2</v>
      </c>
      <c r="M427" s="230" t="s">
        <v>105</v>
      </c>
      <c r="N427" s="229">
        <v>7.0999999999999994E-2</v>
      </c>
      <c r="O427" s="229">
        <v>6.2E-2</v>
      </c>
      <c r="P427" s="238">
        <v>6.7000000000000004E-2</v>
      </c>
      <c r="Q427" s="229">
        <v>6.5000000000000002E-2</v>
      </c>
      <c r="R427" s="231"/>
      <c r="S427" s="232"/>
      <c r="T427" s="232"/>
      <c r="U427" s="232"/>
      <c r="V427" s="232"/>
      <c r="W427" s="232"/>
      <c r="X427" s="232"/>
      <c r="Y427" s="232"/>
      <c r="Z427" s="232"/>
      <c r="AA427" s="232"/>
      <c r="AB427" s="232"/>
      <c r="AC427" s="232"/>
      <c r="AD427" s="232"/>
      <c r="AE427" s="232"/>
      <c r="AF427" s="232"/>
      <c r="AG427" s="232"/>
      <c r="AH427" s="232"/>
      <c r="AI427" s="232"/>
      <c r="AJ427" s="232"/>
      <c r="AK427" s="232"/>
      <c r="AL427" s="232"/>
      <c r="AM427" s="232"/>
      <c r="AN427" s="232"/>
      <c r="AO427" s="232"/>
      <c r="AP427" s="232"/>
      <c r="AQ427" s="232"/>
      <c r="AR427" s="232"/>
      <c r="AS427" s="232"/>
      <c r="AT427" s="232"/>
      <c r="AU427" s="232"/>
      <c r="AV427" s="232"/>
      <c r="AW427" s="232"/>
      <c r="AX427" s="232"/>
      <c r="AY427" s="232"/>
      <c r="AZ427" s="232"/>
      <c r="BA427" s="232"/>
      <c r="BB427" s="232"/>
      <c r="BC427" s="232"/>
      <c r="BD427" s="232"/>
      <c r="BE427" s="232"/>
      <c r="BF427" s="232"/>
      <c r="BG427" s="232"/>
      <c r="BH427" s="232"/>
      <c r="BI427" s="232"/>
      <c r="BJ427" s="232"/>
      <c r="BK427" s="232"/>
      <c r="BL427" s="232"/>
      <c r="BM427" s="233">
        <v>1</v>
      </c>
    </row>
    <row r="428" spans="1:65">
      <c r="A428" s="29"/>
      <c r="B428" s="19">
        <v>1</v>
      </c>
      <c r="C428" s="9">
        <v>2</v>
      </c>
      <c r="D428" s="23">
        <v>0.06</v>
      </c>
      <c r="E428" s="23">
        <v>0.06</v>
      </c>
      <c r="F428" s="234" t="s">
        <v>105</v>
      </c>
      <c r="G428" s="234" t="s">
        <v>103</v>
      </c>
      <c r="H428" s="23">
        <v>6.8000000000000005E-2</v>
      </c>
      <c r="I428" s="234">
        <v>0.08</v>
      </c>
      <c r="J428" s="234">
        <v>8.3099999999999993E-2</v>
      </c>
      <c r="K428" s="23">
        <v>6.9000000000000006E-2</v>
      </c>
      <c r="L428" s="23">
        <v>6.2689157565784331E-2</v>
      </c>
      <c r="M428" s="234" t="s">
        <v>105</v>
      </c>
      <c r="N428" s="23">
        <v>6.4000000000000001E-2</v>
      </c>
      <c r="O428" s="23">
        <v>6.3E-2</v>
      </c>
      <c r="P428" s="23">
        <v>6.2E-2</v>
      </c>
      <c r="Q428" s="23">
        <v>5.8000000000000003E-2</v>
      </c>
      <c r="R428" s="231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2"/>
      <c r="AD428" s="232"/>
      <c r="AE428" s="232"/>
      <c r="AF428" s="232"/>
      <c r="AG428" s="232"/>
      <c r="AH428" s="232"/>
      <c r="AI428" s="232"/>
      <c r="AJ428" s="232"/>
      <c r="AK428" s="232"/>
      <c r="AL428" s="232"/>
      <c r="AM428" s="232"/>
      <c r="AN428" s="232"/>
      <c r="AO428" s="232"/>
      <c r="AP428" s="232"/>
      <c r="AQ428" s="232"/>
      <c r="AR428" s="232"/>
      <c r="AS428" s="232"/>
      <c r="AT428" s="232"/>
      <c r="AU428" s="232"/>
      <c r="AV428" s="232"/>
      <c r="AW428" s="232"/>
      <c r="AX428" s="232"/>
      <c r="AY428" s="232"/>
      <c r="AZ428" s="232"/>
      <c r="BA428" s="232"/>
      <c r="BB428" s="232"/>
      <c r="BC428" s="232"/>
      <c r="BD428" s="232"/>
      <c r="BE428" s="232"/>
      <c r="BF428" s="232"/>
      <c r="BG428" s="232"/>
      <c r="BH428" s="232"/>
      <c r="BI428" s="232"/>
      <c r="BJ428" s="232"/>
      <c r="BK428" s="232"/>
      <c r="BL428" s="232"/>
      <c r="BM428" s="233">
        <v>23</v>
      </c>
    </row>
    <row r="429" spans="1:65">
      <c r="A429" s="29"/>
      <c r="B429" s="19">
        <v>1</v>
      </c>
      <c r="C429" s="9">
        <v>3</v>
      </c>
      <c r="D429" s="23">
        <v>0.06</v>
      </c>
      <c r="E429" s="23">
        <v>0.06</v>
      </c>
      <c r="F429" s="234" t="s">
        <v>105</v>
      </c>
      <c r="G429" s="234" t="s">
        <v>103</v>
      </c>
      <c r="H429" s="23">
        <v>5.8000000000000003E-2</v>
      </c>
      <c r="I429" s="234">
        <v>7.0000000000000007E-2</v>
      </c>
      <c r="J429" s="234">
        <v>8.0799999999999997E-2</v>
      </c>
      <c r="K429" s="23">
        <v>6.6000000000000003E-2</v>
      </c>
      <c r="L429" s="23">
        <v>6.6516736241921198E-2</v>
      </c>
      <c r="M429" s="234" t="s">
        <v>105</v>
      </c>
      <c r="N429" s="23">
        <v>6.6000000000000003E-2</v>
      </c>
      <c r="O429" s="23">
        <v>6.3E-2</v>
      </c>
      <c r="P429" s="23">
        <v>5.7000000000000002E-2</v>
      </c>
      <c r="Q429" s="23">
        <v>6.1000000000000006E-2</v>
      </c>
      <c r="R429" s="231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2"/>
      <c r="AD429" s="232"/>
      <c r="AE429" s="232"/>
      <c r="AF429" s="232"/>
      <c r="AG429" s="232"/>
      <c r="AH429" s="232"/>
      <c r="AI429" s="232"/>
      <c r="AJ429" s="232"/>
      <c r="AK429" s="232"/>
      <c r="AL429" s="232"/>
      <c r="AM429" s="232"/>
      <c r="AN429" s="232"/>
      <c r="AO429" s="232"/>
      <c r="AP429" s="232"/>
      <c r="AQ429" s="232"/>
      <c r="AR429" s="232"/>
      <c r="AS429" s="232"/>
      <c r="AT429" s="232"/>
      <c r="AU429" s="232"/>
      <c r="AV429" s="232"/>
      <c r="AW429" s="232"/>
      <c r="AX429" s="232"/>
      <c r="AY429" s="232"/>
      <c r="AZ429" s="232"/>
      <c r="BA429" s="232"/>
      <c r="BB429" s="232"/>
      <c r="BC429" s="232"/>
      <c r="BD429" s="232"/>
      <c r="BE429" s="232"/>
      <c r="BF429" s="232"/>
      <c r="BG429" s="232"/>
      <c r="BH429" s="232"/>
      <c r="BI429" s="232"/>
      <c r="BJ429" s="232"/>
      <c r="BK429" s="232"/>
      <c r="BL429" s="232"/>
      <c r="BM429" s="233">
        <v>16</v>
      </c>
    </row>
    <row r="430" spans="1:65">
      <c r="A430" s="29"/>
      <c r="B430" s="19">
        <v>1</v>
      </c>
      <c r="C430" s="9">
        <v>4</v>
      </c>
      <c r="D430" s="23">
        <v>7.0000000000000007E-2</v>
      </c>
      <c r="E430" s="23">
        <v>0.06</v>
      </c>
      <c r="F430" s="234" t="s">
        <v>105</v>
      </c>
      <c r="G430" s="234" t="s">
        <v>103</v>
      </c>
      <c r="H430" s="23">
        <v>0.06</v>
      </c>
      <c r="I430" s="234">
        <v>7.0000000000000007E-2</v>
      </c>
      <c r="J430" s="234">
        <v>8.3199999999999996E-2</v>
      </c>
      <c r="K430" s="23">
        <v>7.5999999999999998E-2</v>
      </c>
      <c r="L430" s="23">
        <v>7.623538174490356E-2</v>
      </c>
      <c r="M430" s="234" t="s">
        <v>105</v>
      </c>
      <c r="N430" s="23">
        <v>6.8000000000000005E-2</v>
      </c>
      <c r="O430" s="23">
        <v>0.06</v>
      </c>
      <c r="P430" s="23">
        <v>5.7000000000000002E-2</v>
      </c>
      <c r="Q430" s="23">
        <v>6.5000000000000002E-2</v>
      </c>
      <c r="R430" s="231"/>
      <c r="S430" s="232"/>
      <c r="T430" s="232"/>
      <c r="U430" s="232"/>
      <c r="V430" s="232"/>
      <c r="W430" s="232"/>
      <c r="X430" s="232"/>
      <c r="Y430" s="232"/>
      <c r="Z430" s="232"/>
      <c r="AA430" s="232"/>
      <c r="AB430" s="232"/>
      <c r="AC430" s="232"/>
      <c r="AD430" s="232"/>
      <c r="AE430" s="232"/>
      <c r="AF430" s="232"/>
      <c r="AG430" s="232"/>
      <c r="AH430" s="232"/>
      <c r="AI430" s="232"/>
      <c r="AJ430" s="232"/>
      <c r="AK430" s="232"/>
      <c r="AL430" s="232"/>
      <c r="AM430" s="232"/>
      <c r="AN430" s="232"/>
      <c r="AO430" s="232"/>
      <c r="AP430" s="232"/>
      <c r="AQ430" s="232"/>
      <c r="AR430" s="232"/>
      <c r="AS430" s="232"/>
      <c r="AT430" s="232"/>
      <c r="AU430" s="232"/>
      <c r="AV430" s="232"/>
      <c r="AW430" s="232"/>
      <c r="AX430" s="232"/>
      <c r="AY430" s="232"/>
      <c r="AZ430" s="232"/>
      <c r="BA430" s="232"/>
      <c r="BB430" s="232"/>
      <c r="BC430" s="232"/>
      <c r="BD430" s="232"/>
      <c r="BE430" s="232"/>
      <c r="BF430" s="232"/>
      <c r="BG430" s="232"/>
      <c r="BH430" s="232"/>
      <c r="BI430" s="232"/>
      <c r="BJ430" s="232"/>
      <c r="BK430" s="232"/>
      <c r="BL430" s="232"/>
      <c r="BM430" s="233">
        <v>6.3364658647487929E-2</v>
      </c>
    </row>
    <row r="431" spans="1:65">
      <c r="A431" s="29"/>
      <c r="B431" s="19">
        <v>1</v>
      </c>
      <c r="C431" s="9">
        <v>5</v>
      </c>
      <c r="D431" s="23">
        <v>0.06</v>
      </c>
      <c r="E431" s="23">
        <v>0.06</v>
      </c>
      <c r="F431" s="234" t="s">
        <v>105</v>
      </c>
      <c r="G431" s="234" t="s">
        <v>103</v>
      </c>
      <c r="H431" s="23">
        <v>0.06</v>
      </c>
      <c r="I431" s="234">
        <v>7.0000000000000007E-2</v>
      </c>
      <c r="J431" s="234">
        <v>7.8799999999999995E-2</v>
      </c>
      <c r="K431" s="23">
        <v>7.5999999999999998E-2</v>
      </c>
      <c r="L431" s="23">
        <v>5.4429378395330442E-2</v>
      </c>
      <c r="M431" s="234" t="s">
        <v>105</v>
      </c>
      <c r="N431" s="23">
        <v>7.4999999999999997E-2</v>
      </c>
      <c r="O431" s="23">
        <v>6.3E-2</v>
      </c>
      <c r="P431" s="23">
        <v>5.6000000000000001E-2</v>
      </c>
      <c r="Q431" s="23">
        <v>6.3E-2</v>
      </c>
      <c r="R431" s="231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  <c r="AF431" s="232"/>
      <c r="AG431" s="232"/>
      <c r="AH431" s="232"/>
      <c r="AI431" s="232"/>
      <c r="AJ431" s="232"/>
      <c r="AK431" s="232"/>
      <c r="AL431" s="232"/>
      <c r="AM431" s="232"/>
      <c r="AN431" s="232"/>
      <c r="AO431" s="232"/>
      <c r="AP431" s="232"/>
      <c r="AQ431" s="232"/>
      <c r="AR431" s="232"/>
      <c r="AS431" s="232"/>
      <c r="AT431" s="232"/>
      <c r="AU431" s="232"/>
      <c r="AV431" s="232"/>
      <c r="AW431" s="232"/>
      <c r="AX431" s="232"/>
      <c r="AY431" s="232"/>
      <c r="AZ431" s="232"/>
      <c r="BA431" s="232"/>
      <c r="BB431" s="232"/>
      <c r="BC431" s="232"/>
      <c r="BD431" s="232"/>
      <c r="BE431" s="232"/>
      <c r="BF431" s="232"/>
      <c r="BG431" s="232"/>
      <c r="BH431" s="232"/>
      <c r="BI431" s="232"/>
      <c r="BJ431" s="232"/>
      <c r="BK431" s="232"/>
      <c r="BL431" s="232"/>
      <c r="BM431" s="233">
        <v>36</v>
      </c>
    </row>
    <row r="432" spans="1:65">
      <c r="A432" s="29"/>
      <c r="B432" s="19">
        <v>1</v>
      </c>
      <c r="C432" s="9">
        <v>6</v>
      </c>
      <c r="D432" s="23">
        <v>0.06</v>
      </c>
      <c r="E432" s="23">
        <v>0.06</v>
      </c>
      <c r="F432" s="234" t="s">
        <v>105</v>
      </c>
      <c r="G432" s="234" t="s">
        <v>103</v>
      </c>
      <c r="H432" s="23">
        <v>6.7000000000000004E-2</v>
      </c>
      <c r="I432" s="235">
        <v>0.22</v>
      </c>
      <c r="J432" s="234">
        <v>8.6099999999999996E-2</v>
      </c>
      <c r="K432" s="23">
        <v>6.9000000000000006E-2</v>
      </c>
      <c r="L432" s="23">
        <v>5.2268712129690309E-2</v>
      </c>
      <c r="M432" s="234" t="s">
        <v>105</v>
      </c>
      <c r="N432" s="23">
        <v>6.7000000000000004E-2</v>
      </c>
      <c r="O432" s="23">
        <v>6.2E-2</v>
      </c>
      <c r="P432" s="23">
        <v>5.6000000000000001E-2</v>
      </c>
      <c r="Q432" s="23">
        <v>5.8000000000000003E-2</v>
      </c>
      <c r="R432" s="231"/>
      <c r="S432" s="232"/>
      <c r="T432" s="232"/>
      <c r="U432" s="232"/>
      <c r="V432" s="232"/>
      <c r="W432" s="232"/>
      <c r="X432" s="232"/>
      <c r="Y432" s="232"/>
      <c r="Z432" s="232"/>
      <c r="AA432" s="232"/>
      <c r="AB432" s="232"/>
      <c r="AC432" s="232"/>
      <c r="AD432" s="232"/>
      <c r="AE432" s="232"/>
      <c r="AF432" s="232"/>
      <c r="AG432" s="232"/>
      <c r="AH432" s="232"/>
      <c r="AI432" s="232"/>
      <c r="AJ432" s="232"/>
      <c r="AK432" s="232"/>
      <c r="AL432" s="232"/>
      <c r="AM432" s="232"/>
      <c r="AN432" s="232"/>
      <c r="AO432" s="232"/>
      <c r="AP432" s="232"/>
      <c r="AQ432" s="232"/>
      <c r="AR432" s="232"/>
      <c r="AS432" s="232"/>
      <c r="AT432" s="232"/>
      <c r="AU432" s="232"/>
      <c r="AV432" s="232"/>
      <c r="AW432" s="232"/>
      <c r="AX432" s="232"/>
      <c r="AY432" s="232"/>
      <c r="AZ432" s="232"/>
      <c r="BA432" s="232"/>
      <c r="BB432" s="232"/>
      <c r="BC432" s="232"/>
      <c r="BD432" s="232"/>
      <c r="BE432" s="232"/>
      <c r="BF432" s="232"/>
      <c r="BG432" s="232"/>
      <c r="BH432" s="232"/>
      <c r="BI432" s="232"/>
      <c r="BJ432" s="232"/>
      <c r="BK432" s="232"/>
      <c r="BL432" s="232"/>
      <c r="BM432" s="54"/>
    </row>
    <row r="433" spans="1:65">
      <c r="A433" s="29"/>
      <c r="B433" s="20" t="s">
        <v>258</v>
      </c>
      <c r="C433" s="12"/>
      <c r="D433" s="236">
        <v>6.1666666666666668E-2</v>
      </c>
      <c r="E433" s="236">
        <v>0.06</v>
      </c>
      <c r="F433" s="236" t="s">
        <v>651</v>
      </c>
      <c r="G433" s="236" t="s">
        <v>651</v>
      </c>
      <c r="H433" s="236">
        <v>6.2666666666666662E-2</v>
      </c>
      <c r="I433" s="236">
        <v>9.8333333333333342E-2</v>
      </c>
      <c r="J433" s="236">
        <v>8.2033333333333333E-2</v>
      </c>
      <c r="K433" s="236">
        <v>7.1000000000000008E-2</v>
      </c>
      <c r="L433" s="236">
        <v>6.5015261160724772E-2</v>
      </c>
      <c r="M433" s="236" t="s">
        <v>651</v>
      </c>
      <c r="N433" s="236">
        <v>6.8500000000000005E-2</v>
      </c>
      <c r="O433" s="236">
        <v>6.2166666666666669E-2</v>
      </c>
      <c r="P433" s="236">
        <v>5.9166666666666666E-2</v>
      </c>
      <c r="Q433" s="236">
        <v>6.1666666666666668E-2</v>
      </c>
      <c r="R433" s="231"/>
      <c r="S433" s="232"/>
      <c r="T433" s="232"/>
      <c r="U433" s="232"/>
      <c r="V433" s="232"/>
      <c r="W433" s="232"/>
      <c r="X433" s="232"/>
      <c r="Y433" s="232"/>
      <c r="Z433" s="232"/>
      <c r="AA433" s="232"/>
      <c r="AB433" s="232"/>
      <c r="AC433" s="232"/>
      <c r="AD433" s="232"/>
      <c r="AE433" s="232"/>
      <c r="AF433" s="232"/>
      <c r="AG433" s="232"/>
      <c r="AH433" s="232"/>
      <c r="AI433" s="232"/>
      <c r="AJ433" s="232"/>
      <c r="AK433" s="232"/>
      <c r="AL433" s="232"/>
      <c r="AM433" s="232"/>
      <c r="AN433" s="232"/>
      <c r="AO433" s="232"/>
      <c r="AP433" s="232"/>
      <c r="AQ433" s="232"/>
      <c r="AR433" s="232"/>
      <c r="AS433" s="232"/>
      <c r="AT433" s="232"/>
      <c r="AU433" s="232"/>
      <c r="AV433" s="232"/>
      <c r="AW433" s="232"/>
      <c r="AX433" s="232"/>
      <c r="AY433" s="232"/>
      <c r="AZ433" s="232"/>
      <c r="BA433" s="232"/>
      <c r="BB433" s="232"/>
      <c r="BC433" s="232"/>
      <c r="BD433" s="232"/>
      <c r="BE433" s="232"/>
      <c r="BF433" s="232"/>
      <c r="BG433" s="232"/>
      <c r="BH433" s="232"/>
      <c r="BI433" s="232"/>
      <c r="BJ433" s="232"/>
      <c r="BK433" s="232"/>
      <c r="BL433" s="232"/>
      <c r="BM433" s="54"/>
    </row>
    <row r="434" spans="1:65">
      <c r="A434" s="29"/>
      <c r="B434" s="3" t="s">
        <v>259</v>
      </c>
      <c r="C434" s="28"/>
      <c r="D434" s="23">
        <v>0.06</v>
      </c>
      <c r="E434" s="23">
        <v>0.06</v>
      </c>
      <c r="F434" s="23" t="s">
        <v>651</v>
      </c>
      <c r="G434" s="23" t="s">
        <v>651</v>
      </c>
      <c r="H434" s="23">
        <v>6.1499999999999999E-2</v>
      </c>
      <c r="I434" s="23">
        <v>7.5000000000000011E-2</v>
      </c>
      <c r="J434" s="23">
        <v>8.1949999999999995E-2</v>
      </c>
      <c r="K434" s="23">
        <v>6.9500000000000006E-2</v>
      </c>
      <c r="L434" s="23">
        <v>6.4602946903852765E-2</v>
      </c>
      <c r="M434" s="23" t="s">
        <v>651</v>
      </c>
      <c r="N434" s="23">
        <v>6.7500000000000004E-2</v>
      </c>
      <c r="O434" s="23">
        <v>6.25E-2</v>
      </c>
      <c r="P434" s="23">
        <v>5.7000000000000002E-2</v>
      </c>
      <c r="Q434" s="23">
        <v>6.2E-2</v>
      </c>
      <c r="R434" s="231"/>
      <c r="S434" s="232"/>
      <c r="T434" s="232"/>
      <c r="U434" s="232"/>
      <c r="V434" s="232"/>
      <c r="W434" s="232"/>
      <c r="X434" s="232"/>
      <c r="Y434" s="232"/>
      <c r="Z434" s="232"/>
      <c r="AA434" s="232"/>
      <c r="AB434" s="232"/>
      <c r="AC434" s="232"/>
      <c r="AD434" s="232"/>
      <c r="AE434" s="232"/>
      <c r="AF434" s="232"/>
      <c r="AG434" s="232"/>
      <c r="AH434" s="232"/>
      <c r="AI434" s="232"/>
      <c r="AJ434" s="232"/>
      <c r="AK434" s="232"/>
      <c r="AL434" s="232"/>
      <c r="AM434" s="232"/>
      <c r="AN434" s="232"/>
      <c r="AO434" s="232"/>
      <c r="AP434" s="232"/>
      <c r="AQ434" s="232"/>
      <c r="AR434" s="232"/>
      <c r="AS434" s="232"/>
      <c r="AT434" s="232"/>
      <c r="AU434" s="232"/>
      <c r="AV434" s="232"/>
      <c r="AW434" s="232"/>
      <c r="AX434" s="232"/>
      <c r="AY434" s="232"/>
      <c r="AZ434" s="232"/>
      <c r="BA434" s="232"/>
      <c r="BB434" s="232"/>
      <c r="BC434" s="232"/>
      <c r="BD434" s="232"/>
      <c r="BE434" s="232"/>
      <c r="BF434" s="232"/>
      <c r="BG434" s="232"/>
      <c r="BH434" s="232"/>
      <c r="BI434" s="232"/>
      <c r="BJ434" s="232"/>
      <c r="BK434" s="232"/>
      <c r="BL434" s="232"/>
      <c r="BM434" s="54"/>
    </row>
    <row r="435" spans="1:65">
      <c r="A435" s="29"/>
      <c r="B435" s="3" t="s">
        <v>260</v>
      </c>
      <c r="C435" s="28"/>
      <c r="D435" s="23">
        <v>4.0824829046386332E-3</v>
      </c>
      <c r="E435" s="23">
        <v>0</v>
      </c>
      <c r="F435" s="23" t="s">
        <v>651</v>
      </c>
      <c r="G435" s="23" t="s">
        <v>651</v>
      </c>
      <c r="H435" s="23">
        <v>4.0824829046386315E-3</v>
      </c>
      <c r="I435" s="23">
        <v>5.9805239458317221E-2</v>
      </c>
      <c r="J435" s="23">
        <v>2.6219585554822693E-3</v>
      </c>
      <c r="K435" s="23">
        <v>4.0987803063838365E-3</v>
      </c>
      <c r="L435" s="23">
        <v>1.0728057856616948E-2</v>
      </c>
      <c r="M435" s="23" t="s">
        <v>651</v>
      </c>
      <c r="N435" s="23">
        <v>3.9370039370059022E-3</v>
      </c>
      <c r="O435" s="23">
        <v>1.1690451944500132E-3</v>
      </c>
      <c r="P435" s="23">
        <v>4.4459719597256427E-3</v>
      </c>
      <c r="Q435" s="23">
        <v>3.2041639575194434E-3</v>
      </c>
      <c r="R435" s="231"/>
      <c r="S435" s="232"/>
      <c r="T435" s="232"/>
      <c r="U435" s="232"/>
      <c r="V435" s="232"/>
      <c r="W435" s="232"/>
      <c r="X435" s="232"/>
      <c r="Y435" s="232"/>
      <c r="Z435" s="232"/>
      <c r="AA435" s="232"/>
      <c r="AB435" s="232"/>
      <c r="AC435" s="232"/>
      <c r="AD435" s="232"/>
      <c r="AE435" s="232"/>
      <c r="AF435" s="232"/>
      <c r="AG435" s="232"/>
      <c r="AH435" s="232"/>
      <c r="AI435" s="232"/>
      <c r="AJ435" s="232"/>
      <c r="AK435" s="232"/>
      <c r="AL435" s="232"/>
      <c r="AM435" s="232"/>
      <c r="AN435" s="232"/>
      <c r="AO435" s="232"/>
      <c r="AP435" s="232"/>
      <c r="AQ435" s="232"/>
      <c r="AR435" s="232"/>
      <c r="AS435" s="232"/>
      <c r="AT435" s="232"/>
      <c r="AU435" s="232"/>
      <c r="AV435" s="232"/>
      <c r="AW435" s="232"/>
      <c r="AX435" s="232"/>
      <c r="AY435" s="232"/>
      <c r="AZ435" s="232"/>
      <c r="BA435" s="232"/>
      <c r="BB435" s="232"/>
      <c r="BC435" s="232"/>
      <c r="BD435" s="232"/>
      <c r="BE435" s="232"/>
      <c r="BF435" s="232"/>
      <c r="BG435" s="232"/>
      <c r="BH435" s="232"/>
      <c r="BI435" s="232"/>
      <c r="BJ435" s="232"/>
      <c r="BK435" s="232"/>
      <c r="BL435" s="232"/>
      <c r="BM435" s="54"/>
    </row>
    <row r="436" spans="1:65">
      <c r="A436" s="29"/>
      <c r="B436" s="3" t="s">
        <v>86</v>
      </c>
      <c r="C436" s="28"/>
      <c r="D436" s="13">
        <v>6.6202425480626478E-2</v>
      </c>
      <c r="E436" s="13">
        <v>0</v>
      </c>
      <c r="F436" s="13" t="s">
        <v>651</v>
      </c>
      <c r="G436" s="13" t="s">
        <v>651</v>
      </c>
      <c r="H436" s="13">
        <v>6.5146003797424981E-2</v>
      </c>
      <c r="I436" s="13">
        <v>0.60818887584729375</v>
      </c>
      <c r="J436" s="13">
        <v>3.1962111606854159E-2</v>
      </c>
      <c r="K436" s="13">
        <v>5.7729300089913185E-2</v>
      </c>
      <c r="L436" s="13">
        <v>0.16500830212918821</v>
      </c>
      <c r="M436" s="13" t="s">
        <v>651</v>
      </c>
      <c r="N436" s="13">
        <v>5.7474510029283242E-2</v>
      </c>
      <c r="O436" s="13">
        <v>1.8805016532707986E-2</v>
      </c>
      <c r="P436" s="13">
        <v>7.5143188051701004E-2</v>
      </c>
      <c r="Q436" s="13">
        <v>5.1959415527342324E-2</v>
      </c>
      <c r="R436" s="15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261</v>
      </c>
      <c r="C437" s="28"/>
      <c r="D437" s="13">
        <v>-2.6797145555025881E-2</v>
      </c>
      <c r="E437" s="13">
        <v>-5.3099925404890058E-2</v>
      </c>
      <c r="F437" s="13" t="s">
        <v>651</v>
      </c>
      <c r="G437" s="13" t="s">
        <v>651</v>
      </c>
      <c r="H437" s="13">
        <v>-1.1015477645107463E-2</v>
      </c>
      <c r="I437" s="13">
        <v>0.55186401114198591</v>
      </c>
      <c r="J437" s="13">
        <v>0.29462282421031416</v>
      </c>
      <c r="K437" s="13">
        <v>0.12049842160421353</v>
      </c>
      <c r="L437" s="13">
        <v>2.6049260715180766E-2</v>
      </c>
      <c r="M437" s="13" t="s">
        <v>651</v>
      </c>
      <c r="N437" s="13">
        <v>8.1044251829417213E-2</v>
      </c>
      <c r="O437" s="13">
        <v>-1.8906311600066616E-2</v>
      </c>
      <c r="P437" s="13">
        <v>-6.6251315329822091E-2</v>
      </c>
      <c r="Q437" s="13">
        <v>-2.6797145555025881E-2</v>
      </c>
      <c r="R437" s="15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45" t="s">
        <v>262</v>
      </c>
      <c r="C438" s="46"/>
      <c r="D438" s="44">
        <v>0.11</v>
      </c>
      <c r="E438" s="44">
        <v>0.35</v>
      </c>
      <c r="F438" s="44">
        <v>1.79</v>
      </c>
      <c r="G438" s="44">
        <v>135.47999999999999</v>
      </c>
      <c r="H438" s="44">
        <v>0.04</v>
      </c>
      <c r="I438" s="44">
        <v>5.19</v>
      </c>
      <c r="J438" s="44">
        <v>2.83</v>
      </c>
      <c r="K438" s="44">
        <v>1.24</v>
      </c>
      <c r="L438" s="44">
        <v>0.38</v>
      </c>
      <c r="M438" s="44">
        <v>1.79</v>
      </c>
      <c r="N438" s="44">
        <v>0.88</v>
      </c>
      <c r="O438" s="44">
        <v>0.04</v>
      </c>
      <c r="P438" s="44">
        <v>0.47</v>
      </c>
      <c r="Q438" s="44">
        <v>0.11</v>
      </c>
      <c r="R438" s="15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B439" s="3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BM439" s="53"/>
    </row>
    <row r="440" spans="1:65" ht="15">
      <c r="B440" s="8" t="s">
        <v>485</v>
      </c>
      <c r="BM440" s="27" t="s">
        <v>66</v>
      </c>
    </row>
    <row r="441" spans="1:65" ht="15">
      <c r="A441" s="24" t="s">
        <v>54</v>
      </c>
      <c r="B441" s="18" t="s">
        <v>110</v>
      </c>
      <c r="C441" s="15" t="s">
        <v>111</v>
      </c>
      <c r="D441" s="16" t="s">
        <v>228</v>
      </c>
      <c r="E441" s="17" t="s">
        <v>228</v>
      </c>
      <c r="F441" s="17" t="s">
        <v>228</v>
      </c>
      <c r="G441" s="17" t="s">
        <v>228</v>
      </c>
      <c r="H441" s="17" t="s">
        <v>228</v>
      </c>
      <c r="I441" s="17" t="s">
        <v>228</v>
      </c>
      <c r="J441" s="17" t="s">
        <v>228</v>
      </c>
      <c r="K441" s="17" t="s">
        <v>228</v>
      </c>
      <c r="L441" s="17" t="s">
        <v>228</v>
      </c>
      <c r="M441" s="17" t="s">
        <v>228</v>
      </c>
      <c r="N441" s="17" t="s">
        <v>228</v>
      </c>
      <c r="O441" s="17" t="s">
        <v>228</v>
      </c>
      <c r="P441" s="17" t="s">
        <v>228</v>
      </c>
      <c r="Q441" s="17" t="s">
        <v>228</v>
      </c>
      <c r="R441" s="17" t="s">
        <v>228</v>
      </c>
      <c r="S441" s="17" t="s">
        <v>228</v>
      </c>
      <c r="T441" s="17" t="s">
        <v>228</v>
      </c>
      <c r="U441" s="17" t="s">
        <v>228</v>
      </c>
      <c r="V441" s="15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229</v>
      </c>
      <c r="C442" s="9" t="s">
        <v>229</v>
      </c>
      <c r="D442" s="151" t="s">
        <v>231</v>
      </c>
      <c r="E442" s="152" t="s">
        <v>232</v>
      </c>
      <c r="F442" s="152" t="s">
        <v>233</v>
      </c>
      <c r="G442" s="152" t="s">
        <v>236</v>
      </c>
      <c r="H442" s="152" t="s">
        <v>237</v>
      </c>
      <c r="I442" s="152" t="s">
        <v>239</v>
      </c>
      <c r="J442" s="152" t="s">
        <v>240</v>
      </c>
      <c r="K442" s="152" t="s">
        <v>241</v>
      </c>
      <c r="L442" s="152" t="s">
        <v>242</v>
      </c>
      <c r="M442" s="152" t="s">
        <v>243</v>
      </c>
      <c r="N442" s="152" t="s">
        <v>244</v>
      </c>
      <c r="O442" s="152" t="s">
        <v>245</v>
      </c>
      <c r="P442" s="152" t="s">
        <v>246</v>
      </c>
      <c r="Q442" s="152" t="s">
        <v>247</v>
      </c>
      <c r="R442" s="152" t="s">
        <v>248</v>
      </c>
      <c r="S442" s="152" t="s">
        <v>249</v>
      </c>
      <c r="T442" s="152" t="s">
        <v>250</v>
      </c>
      <c r="U442" s="152" t="s">
        <v>251</v>
      </c>
      <c r="V442" s="15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1</v>
      </c>
    </row>
    <row r="443" spans="1:65">
      <c r="A443" s="29"/>
      <c r="B443" s="19"/>
      <c r="C443" s="9"/>
      <c r="D443" s="10" t="s">
        <v>114</v>
      </c>
      <c r="E443" s="11" t="s">
        <v>114</v>
      </c>
      <c r="F443" s="11" t="s">
        <v>289</v>
      </c>
      <c r="G443" s="11" t="s">
        <v>114</v>
      </c>
      <c r="H443" s="11" t="s">
        <v>114</v>
      </c>
      <c r="I443" s="11" t="s">
        <v>290</v>
      </c>
      <c r="J443" s="11" t="s">
        <v>289</v>
      </c>
      <c r="K443" s="11" t="s">
        <v>114</v>
      </c>
      <c r="L443" s="11" t="s">
        <v>290</v>
      </c>
      <c r="M443" s="11" t="s">
        <v>289</v>
      </c>
      <c r="N443" s="11" t="s">
        <v>290</v>
      </c>
      <c r="O443" s="11" t="s">
        <v>290</v>
      </c>
      <c r="P443" s="11" t="s">
        <v>114</v>
      </c>
      <c r="Q443" s="11" t="s">
        <v>290</v>
      </c>
      <c r="R443" s="11" t="s">
        <v>290</v>
      </c>
      <c r="S443" s="11" t="s">
        <v>290</v>
      </c>
      <c r="T443" s="11" t="s">
        <v>290</v>
      </c>
      <c r="U443" s="11" t="s">
        <v>114</v>
      </c>
      <c r="V443" s="15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15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1.6660000000000001</v>
      </c>
      <c r="E445" s="21">
        <v>1.7076960000000003</v>
      </c>
      <c r="F445" s="21">
        <v>1.7153048326636424</v>
      </c>
      <c r="G445" s="21">
        <v>1.49457309</v>
      </c>
      <c r="H445" s="21">
        <v>1.5699999999999998</v>
      </c>
      <c r="I445" s="154">
        <v>1.23</v>
      </c>
      <c r="J445" s="21">
        <v>1.69</v>
      </c>
      <c r="K445" s="21">
        <v>1.6099999999999999</v>
      </c>
      <c r="L445" s="21">
        <v>1.5700000000000003</v>
      </c>
      <c r="M445" s="21">
        <v>1.55</v>
      </c>
      <c r="N445" s="21">
        <v>1.5484756772200001</v>
      </c>
      <c r="O445" s="21">
        <v>1.69</v>
      </c>
      <c r="P445" s="21">
        <v>1.6026727377564558</v>
      </c>
      <c r="Q445" s="21">
        <v>1.6399999999999997</v>
      </c>
      <c r="R445" s="21">
        <v>1.68</v>
      </c>
      <c r="S445" s="21">
        <v>1.73</v>
      </c>
      <c r="T445" s="21">
        <v>1.59</v>
      </c>
      <c r="U445" s="21">
        <v>1.8000000000000003</v>
      </c>
      <c r="V445" s="15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1.6614</v>
      </c>
      <c r="E446" s="11">
        <v>1.7157960000000003</v>
      </c>
      <c r="F446" s="11">
        <v>1.6486513735003365</v>
      </c>
      <c r="G446" s="11">
        <v>1.48273053</v>
      </c>
      <c r="H446" s="11">
        <v>1.5599999999999998</v>
      </c>
      <c r="I446" s="11">
        <v>1.58</v>
      </c>
      <c r="J446" s="11">
        <v>1.68</v>
      </c>
      <c r="K446" s="11">
        <v>1.66</v>
      </c>
      <c r="L446" s="11">
        <v>1.58</v>
      </c>
      <c r="M446" s="149">
        <v>1.18</v>
      </c>
      <c r="N446" s="11">
        <v>1.5449746929400001</v>
      </c>
      <c r="O446" s="11">
        <v>1.68</v>
      </c>
      <c r="P446" s="11">
        <v>1.617773039093644</v>
      </c>
      <c r="Q446" s="11">
        <v>1.63</v>
      </c>
      <c r="R446" s="11">
        <v>1.77</v>
      </c>
      <c r="S446" s="11">
        <v>1.59</v>
      </c>
      <c r="T446" s="11">
        <v>1.56</v>
      </c>
      <c r="U446" s="11">
        <v>1.73</v>
      </c>
      <c r="V446" s="15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 t="e">
        <v>#N/A</v>
      </c>
    </row>
    <row r="447" spans="1:65">
      <c r="A447" s="29"/>
      <c r="B447" s="19">
        <v>1</v>
      </c>
      <c r="C447" s="9">
        <v>3</v>
      </c>
      <c r="D447" s="11">
        <v>1.6148</v>
      </c>
      <c r="E447" s="11">
        <v>1.717956</v>
      </c>
      <c r="F447" s="11">
        <v>1.6457481378015015</v>
      </c>
      <c r="G447" s="11">
        <v>1.4520086999999999</v>
      </c>
      <c r="H447" s="11">
        <v>1.59</v>
      </c>
      <c r="I447" s="11">
        <v>1.83</v>
      </c>
      <c r="J447" s="11">
        <v>1.68</v>
      </c>
      <c r="K447" s="11">
        <v>1.66</v>
      </c>
      <c r="L447" s="11">
        <v>1.56</v>
      </c>
      <c r="M447" s="11">
        <v>1.58</v>
      </c>
      <c r="N447" s="11">
        <v>1.5648753265800002</v>
      </c>
      <c r="O447" s="11">
        <v>1.66</v>
      </c>
      <c r="P447" s="11">
        <v>1.592398724417702</v>
      </c>
      <c r="Q447" s="11">
        <v>1.6099999999999999</v>
      </c>
      <c r="R447" s="149">
        <v>1.6500000000000001</v>
      </c>
      <c r="S447" s="11">
        <v>1.66</v>
      </c>
      <c r="T447" s="11">
        <v>1.6</v>
      </c>
      <c r="U447" s="11">
        <v>1.71</v>
      </c>
      <c r="V447" s="15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1.6719999999999999</v>
      </c>
      <c r="E448" s="11">
        <v>1.7327519999999998</v>
      </c>
      <c r="F448" s="11">
        <v>1.6683677072555814</v>
      </c>
      <c r="G448" s="11">
        <v>1.47069827</v>
      </c>
      <c r="H448" s="11">
        <v>1.5699999999999998</v>
      </c>
      <c r="I448" s="11">
        <v>1.7399999999999998</v>
      </c>
      <c r="J448" s="11">
        <v>1.72</v>
      </c>
      <c r="K448" s="11">
        <v>1.6500000000000001</v>
      </c>
      <c r="L448" s="11">
        <v>1.56</v>
      </c>
      <c r="M448" s="11">
        <v>1.56</v>
      </c>
      <c r="N448" s="11">
        <v>1.5299770887600002</v>
      </c>
      <c r="O448" s="11">
        <v>1.67</v>
      </c>
      <c r="P448" s="11">
        <v>1.5934320325173907</v>
      </c>
      <c r="Q448" s="11">
        <v>1.6</v>
      </c>
      <c r="R448" s="11">
        <v>1.76</v>
      </c>
      <c r="S448" s="11">
        <v>1.6500000000000001</v>
      </c>
      <c r="T448" s="11">
        <v>1.54</v>
      </c>
      <c r="U448" s="11">
        <v>1.76</v>
      </c>
      <c r="V448" s="15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1.634112430506661</v>
      </c>
    </row>
    <row r="449" spans="1:65">
      <c r="A449" s="29"/>
      <c r="B449" s="19">
        <v>1</v>
      </c>
      <c r="C449" s="9">
        <v>5</v>
      </c>
      <c r="D449" s="11">
        <v>1.6726999999999999</v>
      </c>
      <c r="E449" s="11">
        <v>1.7052120000000004</v>
      </c>
      <c r="F449" s="11">
        <v>1.6889797413949286</v>
      </c>
      <c r="G449" s="11">
        <v>1.4824493000000001</v>
      </c>
      <c r="H449" s="11">
        <v>1.5699999999999998</v>
      </c>
      <c r="I449" s="11">
        <v>1.79</v>
      </c>
      <c r="J449" s="11">
        <v>1.66</v>
      </c>
      <c r="K449" s="11">
        <v>1.63</v>
      </c>
      <c r="L449" s="11">
        <v>1.56</v>
      </c>
      <c r="M449" s="11">
        <v>1.55</v>
      </c>
      <c r="N449" s="11">
        <v>1.5841765321200001</v>
      </c>
      <c r="O449" s="11">
        <v>1.6500000000000001</v>
      </c>
      <c r="P449" s="11">
        <v>1.5794751474778344</v>
      </c>
      <c r="Q449" s="11">
        <v>1.6</v>
      </c>
      <c r="R449" s="11">
        <v>1.76</v>
      </c>
      <c r="S449" s="11">
        <v>1.66</v>
      </c>
      <c r="T449" s="11">
        <v>1.58</v>
      </c>
      <c r="U449" s="11">
        <v>1.7000000000000002</v>
      </c>
      <c r="V449" s="15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37</v>
      </c>
    </row>
    <row r="450" spans="1:65">
      <c r="A450" s="29"/>
      <c r="B450" s="19">
        <v>1</v>
      </c>
      <c r="C450" s="9">
        <v>6</v>
      </c>
      <c r="D450" s="11">
        <v>1.6124000000000001</v>
      </c>
      <c r="E450" s="11">
        <v>1.7233560000000001</v>
      </c>
      <c r="F450" s="11">
        <v>1.6770168767852967</v>
      </c>
      <c r="G450" s="11">
        <v>1.4630188399999999</v>
      </c>
      <c r="H450" s="11">
        <v>1.58</v>
      </c>
      <c r="I450" s="11">
        <v>1.78</v>
      </c>
      <c r="J450" s="11">
        <v>1.71</v>
      </c>
      <c r="K450" s="11">
        <v>1.67</v>
      </c>
      <c r="L450" s="11">
        <v>1.53</v>
      </c>
      <c r="M450" s="11">
        <v>1.43</v>
      </c>
      <c r="N450" s="11">
        <v>1.5812760209399996</v>
      </c>
      <c r="O450" s="149">
        <v>2.06</v>
      </c>
      <c r="P450" s="11">
        <v>1.6170200754950947</v>
      </c>
      <c r="Q450" s="11">
        <v>1.63</v>
      </c>
      <c r="R450" s="11">
        <v>1.77</v>
      </c>
      <c r="S450" s="11">
        <v>1.63</v>
      </c>
      <c r="T450" s="11">
        <v>1.54</v>
      </c>
      <c r="U450" s="11">
        <v>1.7000000000000002</v>
      </c>
      <c r="V450" s="15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20" t="s">
        <v>258</v>
      </c>
      <c r="C451" s="12"/>
      <c r="D451" s="22">
        <v>1.6498833333333334</v>
      </c>
      <c r="E451" s="22">
        <v>1.7171280000000004</v>
      </c>
      <c r="F451" s="22">
        <v>1.6740114449002146</v>
      </c>
      <c r="G451" s="22">
        <v>1.4742464549999996</v>
      </c>
      <c r="H451" s="22">
        <v>1.5733333333333333</v>
      </c>
      <c r="I451" s="22">
        <v>1.6583333333333334</v>
      </c>
      <c r="J451" s="22">
        <v>1.6900000000000002</v>
      </c>
      <c r="K451" s="22">
        <v>1.6466666666666667</v>
      </c>
      <c r="L451" s="22">
        <v>1.5600000000000003</v>
      </c>
      <c r="M451" s="22">
        <v>1.4750000000000003</v>
      </c>
      <c r="N451" s="22">
        <v>1.5589592230933331</v>
      </c>
      <c r="O451" s="22">
        <v>1.7350000000000001</v>
      </c>
      <c r="P451" s="22">
        <v>1.6004619594596869</v>
      </c>
      <c r="Q451" s="22">
        <v>1.618333333333333</v>
      </c>
      <c r="R451" s="22">
        <v>1.7316666666666667</v>
      </c>
      <c r="S451" s="22">
        <v>1.6533333333333335</v>
      </c>
      <c r="T451" s="22">
        <v>1.5683333333333334</v>
      </c>
      <c r="U451" s="22">
        <v>1.7333333333333332</v>
      </c>
      <c r="V451" s="15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259</v>
      </c>
      <c r="C452" s="28"/>
      <c r="D452" s="11">
        <v>1.6637</v>
      </c>
      <c r="E452" s="11">
        <v>1.7168760000000001</v>
      </c>
      <c r="F452" s="11">
        <v>1.672692292020439</v>
      </c>
      <c r="G452" s="11">
        <v>1.476573785</v>
      </c>
      <c r="H452" s="11">
        <v>1.5699999999999998</v>
      </c>
      <c r="I452" s="11">
        <v>1.7599999999999998</v>
      </c>
      <c r="J452" s="11">
        <v>1.6850000000000001</v>
      </c>
      <c r="K452" s="11">
        <v>1.655</v>
      </c>
      <c r="L452" s="11">
        <v>1.56</v>
      </c>
      <c r="M452" s="11">
        <v>1.55</v>
      </c>
      <c r="N452" s="11">
        <v>1.5566755019</v>
      </c>
      <c r="O452" s="11">
        <v>1.6749999999999998</v>
      </c>
      <c r="P452" s="11">
        <v>1.5980523851369233</v>
      </c>
      <c r="Q452" s="11">
        <v>1.6199999999999999</v>
      </c>
      <c r="R452" s="11">
        <v>1.76</v>
      </c>
      <c r="S452" s="11">
        <v>1.655</v>
      </c>
      <c r="T452" s="11">
        <v>1.57</v>
      </c>
      <c r="U452" s="11">
        <v>1.72</v>
      </c>
      <c r="V452" s="15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260</v>
      </c>
      <c r="C453" s="28"/>
      <c r="D453" s="23">
        <v>2.8418192529903526E-2</v>
      </c>
      <c r="E453" s="23">
        <v>1.016179952567438E-2</v>
      </c>
      <c r="F453" s="23">
        <v>2.6122886203154786E-2</v>
      </c>
      <c r="G453" s="23">
        <v>1.5398733635889401E-2</v>
      </c>
      <c r="H453" s="23">
        <v>1.0327955589886554E-2</v>
      </c>
      <c r="I453" s="23">
        <v>0.22710496838833297</v>
      </c>
      <c r="J453" s="23">
        <v>2.1908902300206663E-2</v>
      </c>
      <c r="K453" s="23">
        <v>2.2509257354845536E-2</v>
      </c>
      <c r="L453" s="23">
        <v>1.6733200530681551E-2</v>
      </c>
      <c r="M453" s="23">
        <v>0.15398051824825118</v>
      </c>
      <c r="N453" s="23">
        <v>2.1514592021897452E-2</v>
      </c>
      <c r="O453" s="23">
        <v>0.15984367363145782</v>
      </c>
      <c r="P453" s="23">
        <v>1.5057318052898019E-2</v>
      </c>
      <c r="Q453" s="23">
        <v>1.722401424368495E-2</v>
      </c>
      <c r="R453" s="23">
        <v>5.2694085689635649E-2</v>
      </c>
      <c r="S453" s="23">
        <v>4.5898438608155991E-2</v>
      </c>
      <c r="T453" s="23">
        <v>2.562550812504345E-2</v>
      </c>
      <c r="U453" s="23">
        <v>3.9832984656772451E-2</v>
      </c>
      <c r="V453" s="231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  <c r="AG453" s="232"/>
      <c r="AH453" s="232"/>
      <c r="AI453" s="232"/>
      <c r="AJ453" s="232"/>
      <c r="AK453" s="232"/>
      <c r="AL453" s="232"/>
      <c r="AM453" s="232"/>
      <c r="AN453" s="232"/>
      <c r="AO453" s="232"/>
      <c r="AP453" s="232"/>
      <c r="AQ453" s="232"/>
      <c r="AR453" s="232"/>
      <c r="AS453" s="232"/>
      <c r="AT453" s="232"/>
      <c r="AU453" s="232"/>
      <c r="AV453" s="232"/>
      <c r="AW453" s="232"/>
      <c r="AX453" s="232"/>
      <c r="AY453" s="232"/>
      <c r="AZ453" s="232"/>
      <c r="BA453" s="232"/>
      <c r="BB453" s="232"/>
      <c r="BC453" s="232"/>
      <c r="BD453" s="232"/>
      <c r="BE453" s="232"/>
      <c r="BF453" s="232"/>
      <c r="BG453" s="232"/>
      <c r="BH453" s="232"/>
      <c r="BI453" s="232"/>
      <c r="BJ453" s="232"/>
      <c r="BK453" s="232"/>
      <c r="BL453" s="232"/>
      <c r="BM453" s="54"/>
    </row>
    <row r="454" spans="1:65">
      <c r="A454" s="29"/>
      <c r="B454" s="3" t="s">
        <v>86</v>
      </c>
      <c r="C454" s="28"/>
      <c r="D454" s="13">
        <v>1.722436487220522E-2</v>
      </c>
      <c r="E454" s="13">
        <v>5.9179045043085765E-3</v>
      </c>
      <c r="F454" s="13">
        <v>1.5604962727546905E-2</v>
      </c>
      <c r="G454" s="13">
        <v>1.0445155614018015E-2</v>
      </c>
      <c r="H454" s="13">
        <v>6.5643785528939971E-3</v>
      </c>
      <c r="I454" s="13">
        <v>0.13694771963115554</v>
      </c>
      <c r="J454" s="13">
        <v>1.2963847514915184E-2</v>
      </c>
      <c r="K454" s="13">
        <v>1.3669589486748301E-2</v>
      </c>
      <c r="L454" s="13">
        <v>1.0726410596590736E-2</v>
      </c>
      <c r="M454" s="13">
        <v>0.10439357169372959</v>
      </c>
      <c r="N454" s="13">
        <v>1.3800612423465163E-2</v>
      </c>
      <c r="O454" s="13">
        <v>9.2128918519572223E-2</v>
      </c>
      <c r="P454" s="13">
        <v>9.4081074304204915E-3</v>
      </c>
      <c r="Q454" s="13">
        <v>1.0643057205160631E-2</v>
      </c>
      <c r="R454" s="13">
        <v>3.0429693372263127E-2</v>
      </c>
      <c r="S454" s="13">
        <v>2.7761152383965312E-2</v>
      </c>
      <c r="T454" s="13">
        <v>1.6339325053162667E-2</v>
      </c>
      <c r="U454" s="13">
        <v>2.2980568071214878E-2</v>
      </c>
      <c r="V454" s="15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261</v>
      </c>
      <c r="C455" s="28"/>
      <c r="D455" s="13">
        <v>9.6510512570928686E-3</v>
      </c>
      <c r="E455" s="13">
        <v>5.0801626585510018E-2</v>
      </c>
      <c r="F455" s="13">
        <v>2.4416321452975343E-2</v>
      </c>
      <c r="G455" s="13">
        <v>-9.7830462899724968E-2</v>
      </c>
      <c r="H455" s="13">
        <v>-3.719395069682141E-2</v>
      </c>
      <c r="I455" s="13">
        <v>1.4822054085447789E-2</v>
      </c>
      <c r="J455" s="13">
        <v>3.4200565670999161E-2</v>
      </c>
      <c r="K455" s="13">
        <v>7.6826024486658095E-3</v>
      </c>
      <c r="L455" s="13">
        <v>-4.5353323996000672E-2</v>
      </c>
      <c r="M455" s="13">
        <v>-9.736932877826987E-2</v>
      </c>
      <c r="N455" s="13">
        <v>-4.5990230543700328E-2</v>
      </c>
      <c r="O455" s="13">
        <v>6.1738450555729907E-2</v>
      </c>
      <c r="P455" s="13">
        <v>-2.0592506622411966E-2</v>
      </c>
      <c r="Q455" s="13">
        <v>-9.656065812090886E-3</v>
      </c>
      <c r="R455" s="13">
        <v>5.9698607230934897E-2</v>
      </c>
      <c r="S455" s="13">
        <v>1.1762289098255607E-2</v>
      </c>
      <c r="T455" s="13">
        <v>-4.0253715684013591E-2</v>
      </c>
      <c r="U455" s="13">
        <v>6.0718528893332291E-2</v>
      </c>
      <c r="V455" s="15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262</v>
      </c>
      <c r="C456" s="46"/>
      <c r="D456" s="44">
        <v>0.02</v>
      </c>
      <c r="E456" s="44">
        <v>0.65</v>
      </c>
      <c r="F456" s="44">
        <v>0.24</v>
      </c>
      <c r="G456" s="44">
        <v>1.63</v>
      </c>
      <c r="H456" s="44">
        <v>0.7</v>
      </c>
      <c r="I456" s="44">
        <v>0.09</v>
      </c>
      <c r="J456" s="44">
        <v>0.39</v>
      </c>
      <c r="K456" s="44">
        <v>0.02</v>
      </c>
      <c r="L456" s="44">
        <v>0.83</v>
      </c>
      <c r="M456" s="44">
        <v>1.63</v>
      </c>
      <c r="N456" s="44">
        <v>0.84</v>
      </c>
      <c r="O456" s="44">
        <v>0.81</v>
      </c>
      <c r="P456" s="44">
        <v>0.45</v>
      </c>
      <c r="Q456" s="44">
        <v>0.28000000000000003</v>
      </c>
      <c r="R456" s="44">
        <v>0.78</v>
      </c>
      <c r="S456" s="44">
        <v>0.05</v>
      </c>
      <c r="T456" s="44">
        <v>0.75</v>
      </c>
      <c r="U456" s="44">
        <v>0.8</v>
      </c>
      <c r="V456" s="15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BM457" s="53"/>
    </row>
    <row r="458" spans="1:65" ht="15">
      <c r="B458" s="8" t="s">
        <v>486</v>
      </c>
      <c r="BM458" s="27" t="s">
        <v>66</v>
      </c>
    </row>
    <row r="459" spans="1:65" ht="15">
      <c r="A459" s="24" t="s">
        <v>17</v>
      </c>
      <c r="B459" s="18" t="s">
        <v>110</v>
      </c>
      <c r="C459" s="15" t="s">
        <v>111</v>
      </c>
      <c r="D459" s="16" t="s">
        <v>228</v>
      </c>
      <c r="E459" s="17" t="s">
        <v>228</v>
      </c>
      <c r="F459" s="17" t="s">
        <v>228</v>
      </c>
      <c r="G459" s="17" t="s">
        <v>228</v>
      </c>
      <c r="H459" s="17" t="s">
        <v>228</v>
      </c>
      <c r="I459" s="17" t="s">
        <v>228</v>
      </c>
      <c r="J459" s="17" t="s">
        <v>228</v>
      </c>
      <c r="K459" s="17" t="s">
        <v>228</v>
      </c>
      <c r="L459" s="17" t="s">
        <v>228</v>
      </c>
      <c r="M459" s="17" t="s">
        <v>228</v>
      </c>
      <c r="N459" s="17" t="s">
        <v>228</v>
      </c>
      <c r="O459" s="17" t="s">
        <v>228</v>
      </c>
      <c r="P459" s="17" t="s">
        <v>228</v>
      </c>
      <c r="Q459" s="17" t="s">
        <v>228</v>
      </c>
      <c r="R459" s="17" t="s">
        <v>228</v>
      </c>
      <c r="S459" s="15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229</v>
      </c>
      <c r="C460" s="9" t="s">
        <v>229</v>
      </c>
      <c r="D460" s="151" t="s">
        <v>231</v>
      </c>
      <c r="E460" s="152" t="s">
        <v>232</v>
      </c>
      <c r="F460" s="152" t="s">
        <v>233</v>
      </c>
      <c r="G460" s="152" t="s">
        <v>239</v>
      </c>
      <c r="H460" s="152" t="s">
        <v>240</v>
      </c>
      <c r="I460" s="152" t="s">
        <v>241</v>
      </c>
      <c r="J460" s="152" t="s">
        <v>242</v>
      </c>
      <c r="K460" s="152" t="s">
        <v>243</v>
      </c>
      <c r="L460" s="152" t="s">
        <v>244</v>
      </c>
      <c r="M460" s="152" t="s">
        <v>245</v>
      </c>
      <c r="N460" s="152" t="s">
        <v>247</v>
      </c>
      <c r="O460" s="152" t="s">
        <v>248</v>
      </c>
      <c r="P460" s="152" t="s">
        <v>249</v>
      </c>
      <c r="Q460" s="152" t="s">
        <v>250</v>
      </c>
      <c r="R460" s="152" t="s">
        <v>251</v>
      </c>
      <c r="S460" s="15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3</v>
      </c>
    </row>
    <row r="461" spans="1:65">
      <c r="A461" s="29"/>
      <c r="B461" s="19"/>
      <c r="C461" s="9"/>
      <c r="D461" s="10" t="s">
        <v>289</v>
      </c>
      <c r="E461" s="11" t="s">
        <v>289</v>
      </c>
      <c r="F461" s="11" t="s">
        <v>289</v>
      </c>
      <c r="G461" s="11" t="s">
        <v>290</v>
      </c>
      <c r="H461" s="11" t="s">
        <v>290</v>
      </c>
      <c r="I461" s="11" t="s">
        <v>114</v>
      </c>
      <c r="J461" s="11" t="s">
        <v>290</v>
      </c>
      <c r="K461" s="11" t="s">
        <v>289</v>
      </c>
      <c r="L461" s="11" t="s">
        <v>290</v>
      </c>
      <c r="M461" s="11" t="s">
        <v>290</v>
      </c>
      <c r="N461" s="11" t="s">
        <v>290</v>
      </c>
      <c r="O461" s="11" t="s">
        <v>290</v>
      </c>
      <c r="P461" s="11" t="s">
        <v>290</v>
      </c>
      <c r="Q461" s="11" t="s">
        <v>290</v>
      </c>
      <c r="R461" s="11" t="s">
        <v>289</v>
      </c>
      <c r="S461" s="15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15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8">
        <v>1</v>
      </c>
      <c r="C463" s="14">
        <v>1</v>
      </c>
      <c r="D463" s="226">
        <v>34.65</v>
      </c>
      <c r="E463" s="226">
        <v>34.683187271690301</v>
      </c>
      <c r="F463" s="226">
        <v>35.03087490097306</v>
      </c>
      <c r="G463" s="239">
        <v>31.899999999999995</v>
      </c>
      <c r="H463" s="221">
        <v>30</v>
      </c>
      <c r="I463" s="221">
        <v>27.897766666666666</v>
      </c>
      <c r="J463" s="226">
        <v>33.1</v>
      </c>
      <c r="K463" s="226">
        <v>33.299999999999997</v>
      </c>
      <c r="L463" s="221">
        <v>20.411174299999999</v>
      </c>
      <c r="M463" s="226">
        <v>33.5</v>
      </c>
      <c r="N463" s="226">
        <v>34.9</v>
      </c>
      <c r="O463" s="226">
        <v>35.4</v>
      </c>
      <c r="P463" s="226">
        <v>35</v>
      </c>
      <c r="Q463" s="226">
        <v>33.5</v>
      </c>
      <c r="R463" s="221">
        <v>26.58</v>
      </c>
      <c r="S463" s="218"/>
      <c r="T463" s="219"/>
      <c r="U463" s="219"/>
      <c r="V463" s="219"/>
      <c r="W463" s="219"/>
      <c r="X463" s="219"/>
      <c r="Y463" s="219"/>
      <c r="Z463" s="219"/>
      <c r="AA463" s="219"/>
      <c r="AB463" s="219"/>
      <c r="AC463" s="219"/>
      <c r="AD463" s="219"/>
      <c r="AE463" s="219"/>
      <c r="AF463" s="219"/>
      <c r="AG463" s="219"/>
      <c r="AH463" s="219"/>
      <c r="AI463" s="219"/>
      <c r="AJ463" s="219"/>
      <c r="AK463" s="219"/>
      <c r="AL463" s="219"/>
      <c r="AM463" s="219"/>
      <c r="AN463" s="219"/>
      <c r="AO463" s="219"/>
      <c r="AP463" s="219"/>
      <c r="AQ463" s="219"/>
      <c r="AR463" s="219"/>
      <c r="AS463" s="219"/>
      <c r="AT463" s="219"/>
      <c r="AU463" s="219"/>
      <c r="AV463" s="219"/>
      <c r="AW463" s="219"/>
      <c r="AX463" s="219"/>
      <c r="AY463" s="219"/>
      <c r="AZ463" s="219"/>
      <c r="BA463" s="219"/>
      <c r="BB463" s="219"/>
      <c r="BC463" s="219"/>
      <c r="BD463" s="219"/>
      <c r="BE463" s="219"/>
      <c r="BF463" s="219"/>
      <c r="BG463" s="219"/>
      <c r="BH463" s="219"/>
      <c r="BI463" s="219"/>
      <c r="BJ463" s="219"/>
      <c r="BK463" s="219"/>
      <c r="BL463" s="219"/>
      <c r="BM463" s="222">
        <v>1</v>
      </c>
    </row>
    <row r="464" spans="1:65">
      <c r="A464" s="29"/>
      <c r="B464" s="19">
        <v>1</v>
      </c>
      <c r="C464" s="9">
        <v>2</v>
      </c>
      <c r="D464" s="217">
        <v>34.71</v>
      </c>
      <c r="E464" s="217">
        <v>34.659713116745003</v>
      </c>
      <c r="F464" s="217">
        <v>33.648657439508611</v>
      </c>
      <c r="G464" s="217">
        <v>37</v>
      </c>
      <c r="H464" s="223">
        <v>28</v>
      </c>
      <c r="I464" s="223">
        <v>31.004133333333328</v>
      </c>
      <c r="J464" s="217">
        <v>33.9</v>
      </c>
      <c r="K464" s="228">
        <v>38.200000000000003</v>
      </c>
      <c r="L464" s="223">
        <v>21.547480199999995</v>
      </c>
      <c r="M464" s="217">
        <v>34.6</v>
      </c>
      <c r="N464" s="217">
        <v>34.6</v>
      </c>
      <c r="O464" s="217">
        <v>34.4</v>
      </c>
      <c r="P464" s="217">
        <v>35.4</v>
      </c>
      <c r="Q464" s="217">
        <v>33.200000000000003</v>
      </c>
      <c r="R464" s="223">
        <v>26.21</v>
      </c>
      <c r="S464" s="218"/>
      <c r="T464" s="219"/>
      <c r="U464" s="219"/>
      <c r="V464" s="219"/>
      <c r="W464" s="219"/>
      <c r="X464" s="219"/>
      <c r="Y464" s="219"/>
      <c r="Z464" s="219"/>
      <c r="AA464" s="219"/>
      <c r="AB464" s="219"/>
      <c r="AC464" s="219"/>
      <c r="AD464" s="219"/>
      <c r="AE464" s="219"/>
      <c r="AF464" s="219"/>
      <c r="AG464" s="219"/>
      <c r="AH464" s="219"/>
      <c r="AI464" s="219"/>
      <c r="AJ464" s="219"/>
      <c r="AK464" s="219"/>
      <c r="AL464" s="219"/>
      <c r="AM464" s="219"/>
      <c r="AN464" s="219"/>
      <c r="AO464" s="219"/>
      <c r="AP464" s="219"/>
      <c r="AQ464" s="219"/>
      <c r="AR464" s="219"/>
      <c r="AS464" s="219"/>
      <c r="AT464" s="219"/>
      <c r="AU464" s="219"/>
      <c r="AV464" s="219"/>
      <c r="AW464" s="219"/>
      <c r="AX464" s="219"/>
      <c r="AY464" s="219"/>
      <c r="AZ464" s="219"/>
      <c r="BA464" s="219"/>
      <c r="BB464" s="219"/>
      <c r="BC464" s="219"/>
      <c r="BD464" s="219"/>
      <c r="BE464" s="219"/>
      <c r="BF464" s="219"/>
      <c r="BG464" s="219"/>
      <c r="BH464" s="219"/>
      <c r="BI464" s="219"/>
      <c r="BJ464" s="219"/>
      <c r="BK464" s="219"/>
      <c r="BL464" s="219"/>
      <c r="BM464" s="222">
        <v>24</v>
      </c>
    </row>
    <row r="465" spans="1:65">
      <c r="A465" s="29"/>
      <c r="B465" s="19">
        <v>1</v>
      </c>
      <c r="C465" s="9">
        <v>3</v>
      </c>
      <c r="D465" s="217">
        <v>33.96</v>
      </c>
      <c r="E465" s="217">
        <v>34.0126268273441</v>
      </c>
      <c r="F465" s="217">
        <v>33.740420922968262</v>
      </c>
      <c r="G465" s="217">
        <v>38.200000000000003</v>
      </c>
      <c r="H465" s="223">
        <v>29</v>
      </c>
      <c r="I465" s="223">
        <v>29.994</v>
      </c>
      <c r="J465" s="217">
        <v>33.1</v>
      </c>
      <c r="K465" s="217">
        <v>34.4</v>
      </c>
      <c r="L465" s="223">
        <v>21.084923700000001</v>
      </c>
      <c r="M465" s="217">
        <v>34.5</v>
      </c>
      <c r="N465" s="217">
        <v>34.1</v>
      </c>
      <c r="O465" s="217">
        <v>34.5</v>
      </c>
      <c r="P465" s="217">
        <v>34.6</v>
      </c>
      <c r="Q465" s="217">
        <v>34.1</v>
      </c>
      <c r="R465" s="223">
        <v>28.09</v>
      </c>
      <c r="S465" s="218"/>
      <c r="T465" s="219"/>
      <c r="U465" s="219"/>
      <c r="V465" s="219"/>
      <c r="W465" s="219"/>
      <c r="X465" s="219"/>
      <c r="Y465" s="219"/>
      <c r="Z465" s="219"/>
      <c r="AA465" s="219"/>
      <c r="AB465" s="219"/>
      <c r="AC465" s="219"/>
      <c r="AD465" s="219"/>
      <c r="AE465" s="219"/>
      <c r="AF465" s="219"/>
      <c r="AG465" s="219"/>
      <c r="AH465" s="219"/>
      <c r="AI465" s="219"/>
      <c r="AJ465" s="219"/>
      <c r="AK465" s="219"/>
      <c r="AL465" s="219"/>
      <c r="AM465" s="219"/>
      <c r="AN465" s="219"/>
      <c r="AO465" s="219"/>
      <c r="AP465" s="219"/>
      <c r="AQ465" s="219"/>
      <c r="AR465" s="219"/>
      <c r="AS465" s="219"/>
      <c r="AT465" s="219"/>
      <c r="AU465" s="219"/>
      <c r="AV465" s="219"/>
      <c r="AW465" s="219"/>
      <c r="AX465" s="219"/>
      <c r="AY465" s="219"/>
      <c r="AZ465" s="219"/>
      <c r="BA465" s="219"/>
      <c r="BB465" s="219"/>
      <c r="BC465" s="219"/>
      <c r="BD465" s="219"/>
      <c r="BE465" s="219"/>
      <c r="BF465" s="219"/>
      <c r="BG465" s="219"/>
      <c r="BH465" s="219"/>
      <c r="BI465" s="219"/>
      <c r="BJ465" s="219"/>
      <c r="BK465" s="219"/>
      <c r="BL465" s="219"/>
      <c r="BM465" s="222">
        <v>16</v>
      </c>
    </row>
    <row r="466" spans="1:65">
      <c r="A466" s="29"/>
      <c r="B466" s="19">
        <v>1</v>
      </c>
      <c r="C466" s="9">
        <v>4</v>
      </c>
      <c r="D466" s="217">
        <v>34.89</v>
      </c>
      <c r="E466" s="217">
        <v>33.746765379037697</v>
      </c>
      <c r="F466" s="217">
        <v>35.39407052622289</v>
      </c>
      <c r="G466" s="217">
        <v>37.4</v>
      </c>
      <c r="H466" s="223">
        <v>28</v>
      </c>
      <c r="I466" s="223">
        <v>31.769233333333329</v>
      </c>
      <c r="J466" s="217">
        <v>33.200000000000003</v>
      </c>
      <c r="K466" s="217">
        <v>33.4</v>
      </c>
      <c r="L466" s="223">
        <v>19.427258000000002</v>
      </c>
      <c r="M466" s="217">
        <v>36</v>
      </c>
      <c r="N466" s="217">
        <v>34.299999999999997</v>
      </c>
      <c r="O466" s="217">
        <v>35.4</v>
      </c>
      <c r="P466" s="217">
        <v>34.4</v>
      </c>
      <c r="Q466" s="217">
        <v>33.799999999999997</v>
      </c>
      <c r="R466" s="223">
        <v>27.99</v>
      </c>
      <c r="S466" s="218"/>
      <c r="T466" s="219"/>
      <c r="U466" s="219"/>
      <c r="V466" s="219"/>
      <c r="W466" s="219"/>
      <c r="X466" s="219"/>
      <c r="Y466" s="219"/>
      <c r="Z466" s="219"/>
      <c r="AA466" s="219"/>
      <c r="AB466" s="219"/>
      <c r="AC466" s="219"/>
      <c r="AD466" s="219"/>
      <c r="AE466" s="219"/>
      <c r="AF466" s="219"/>
      <c r="AG466" s="219"/>
      <c r="AH466" s="219"/>
      <c r="AI466" s="219"/>
      <c r="AJ466" s="219"/>
      <c r="AK466" s="219"/>
      <c r="AL466" s="219"/>
      <c r="AM466" s="219"/>
      <c r="AN466" s="219"/>
      <c r="AO466" s="219"/>
      <c r="AP466" s="219"/>
      <c r="AQ466" s="219"/>
      <c r="AR466" s="219"/>
      <c r="AS466" s="219"/>
      <c r="AT466" s="219"/>
      <c r="AU466" s="219"/>
      <c r="AV466" s="219"/>
      <c r="AW466" s="219"/>
      <c r="AX466" s="219"/>
      <c r="AY466" s="219"/>
      <c r="AZ466" s="219"/>
      <c r="BA466" s="219"/>
      <c r="BB466" s="219"/>
      <c r="BC466" s="219"/>
      <c r="BD466" s="219"/>
      <c r="BE466" s="219"/>
      <c r="BF466" s="219"/>
      <c r="BG466" s="219"/>
      <c r="BH466" s="219"/>
      <c r="BI466" s="219"/>
      <c r="BJ466" s="219"/>
      <c r="BK466" s="219"/>
      <c r="BL466" s="219"/>
      <c r="BM466" s="222">
        <v>34.574313649722825</v>
      </c>
    </row>
    <row r="467" spans="1:65">
      <c r="A467" s="29"/>
      <c r="B467" s="19">
        <v>1</v>
      </c>
      <c r="C467" s="9">
        <v>5</v>
      </c>
      <c r="D467" s="217">
        <v>35.49</v>
      </c>
      <c r="E467" s="217">
        <v>33.926107088971897</v>
      </c>
      <c r="F467" s="217">
        <v>34.053497299428017</v>
      </c>
      <c r="G467" s="217">
        <v>37.200000000000003</v>
      </c>
      <c r="H467" s="223">
        <v>27</v>
      </c>
      <c r="I467" s="223">
        <v>30.012833333333333</v>
      </c>
      <c r="J467" s="217">
        <v>32.4</v>
      </c>
      <c r="K467" s="217">
        <v>32.700000000000003</v>
      </c>
      <c r="L467" s="223">
        <v>20.058230200000001</v>
      </c>
      <c r="M467" s="217">
        <v>36.5</v>
      </c>
      <c r="N467" s="217">
        <v>34.700000000000003</v>
      </c>
      <c r="O467" s="217">
        <v>36.799999999999997</v>
      </c>
      <c r="P467" s="217">
        <v>34.799999999999997</v>
      </c>
      <c r="Q467" s="217">
        <v>36.1</v>
      </c>
      <c r="R467" s="223">
        <v>27.31</v>
      </c>
      <c r="S467" s="218"/>
      <c r="T467" s="219"/>
      <c r="U467" s="219"/>
      <c r="V467" s="219"/>
      <c r="W467" s="219"/>
      <c r="X467" s="219"/>
      <c r="Y467" s="219"/>
      <c r="Z467" s="219"/>
      <c r="AA467" s="219"/>
      <c r="AB467" s="219"/>
      <c r="AC467" s="219"/>
      <c r="AD467" s="219"/>
      <c r="AE467" s="219"/>
      <c r="AF467" s="219"/>
      <c r="AG467" s="219"/>
      <c r="AH467" s="219"/>
      <c r="AI467" s="219"/>
      <c r="AJ467" s="219"/>
      <c r="AK467" s="219"/>
      <c r="AL467" s="219"/>
      <c r="AM467" s="219"/>
      <c r="AN467" s="219"/>
      <c r="AO467" s="219"/>
      <c r="AP467" s="219"/>
      <c r="AQ467" s="219"/>
      <c r="AR467" s="219"/>
      <c r="AS467" s="219"/>
      <c r="AT467" s="219"/>
      <c r="AU467" s="219"/>
      <c r="AV467" s="219"/>
      <c r="AW467" s="219"/>
      <c r="AX467" s="219"/>
      <c r="AY467" s="219"/>
      <c r="AZ467" s="219"/>
      <c r="BA467" s="219"/>
      <c r="BB467" s="219"/>
      <c r="BC467" s="219"/>
      <c r="BD467" s="219"/>
      <c r="BE467" s="219"/>
      <c r="BF467" s="219"/>
      <c r="BG467" s="219"/>
      <c r="BH467" s="219"/>
      <c r="BI467" s="219"/>
      <c r="BJ467" s="219"/>
      <c r="BK467" s="219"/>
      <c r="BL467" s="219"/>
      <c r="BM467" s="222">
        <v>38</v>
      </c>
    </row>
    <row r="468" spans="1:65">
      <c r="A468" s="29"/>
      <c r="B468" s="19">
        <v>1</v>
      </c>
      <c r="C468" s="9">
        <v>6</v>
      </c>
      <c r="D468" s="217">
        <v>34.619999999999997</v>
      </c>
      <c r="E468" s="217">
        <v>34.420664689387898</v>
      </c>
      <c r="F468" s="217">
        <v>34.328115419428535</v>
      </c>
      <c r="G468" s="217">
        <v>36.200000000000003</v>
      </c>
      <c r="H468" s="223">
        <v>27</v>
      </c>
      <c r="I468" s="223">
        <v>30.418966666666666</v>
      </c>
      <c r="J468" s="217">
        <v>33.6</v>
      </c>
      <c r="K468" s="217">
        <v>32.9</v>
      </c>
      <c r="L468" s="223">
        <v>20.449835299999993</v>
      </c>
      <c r="M468" s="217">
        <v>35.299999999999997</v>
      </c>
      <c r="N468" s="217">
        <v>35</v>
      </c>
      <c r="O468" s="217">
        <v>33.6</v>
      </c>
      <c r="P468" s="217">
        <v>34.5</v>
      </c>
      <c r="Q468" s="217">
        <v>31.899999999999995</v>
      </c>
      <c r="R468" s="223">
        <v>26.1</v>
      </c>
      <c r="S468" s="218"/>
      <c r="T468" s="219"/>
      <c r="U468" s="219"/>
      <c r="V468" s="219"/>
      <c r="W468" s="219"/>
      <c r="X468" s="219"/>
      <c r="Y468" s="219"/>
      <c r="Z468" s="219"/>
      <c r="AA468" s="219"/>
      <c r="AB468" s="219"/>
      <c r="AC468" s="219"/>
      <c r="AD468" s="219"/>
      <c r="AE468" s="219"/>
      <c r="AF468" s="219"/>
      <c r="AG468" s="219"/>
      <c r="AH468" s="219"/>
      <c r="AI468" s="219"/>
      <c r="AJ468" s="219"/>
      <c r="AK468" s="219"/>
      <c r="AL468" s="219"/>
      <c r="AM468" s="219"/>
      <c r="AN468" s="219"/>
      <c r="AO468" s="219"/>
      <c r="AP468" s="219"/>
      <c r="AQ468" s="219"/>
      <c r="AR468" s="219"/>
      <c r="AS468" s="219"/>
      <c r="AT468" s="219"/>
      <c r="AU468" s="219"/>
      <c r="AV468" s="219"/>
      <c r="AW468" s="219"/>
      <c r="AX468" s="219"/>
      <c r="AY468" s="219"/>
      <c r="AZ468" s="219"/>
      <c r="BA468" s="219"/>
      <c r="BB468" s="219"/>
      <c r="BC468" s="219"/>
      <c r="BD468" s="219"/>
      <c r="BE468" s="219"/>
      <c r="BF468" s="219"/>
      <c r="BG468" s="219"/>
      <c r="BH468" s="219"/>
      <c r="BI468" s="219"/>
      <c r="BJ468" s="219"/>
      <c r="BK468" s="219"/>
      <c r="BL468" s="219"/>
      <c r="BM468" s="220"/>
    </row>
    <row r="469" spans="1:65">
      <c r="A469" s="29"/>
      <c r="B469" s="20" t="s">
        <v>258</v>
      </c>
      <c r="C469" s="12"/>
      <c r="D469" s="224">
        <v>34.72</v>
      </c>
      <c r="E469" s="224">
        <v>34.241510728862814</v>
      </c>
      <c r="F469" s="224">
        <v>34.365939418088232</v>
      </c>
      <c r="G469" s="224">
        <v>36.316666666666663</v>
      </c>
      <c r="H469" s="224">
        <v>28.166666666666668</v>
      </c>
      <c r="I469" s="224">
        <v>30.182822222222224</v>
      </c>
      <c r="J469" s="224">
        <v>33.216666666666669</v>
      </c>
      <c r="K469" s="224">
        <v>34.15</v>
      </c>
      <c r="L469" s="224">
        <v>20.496483616666666</v>
      </c>
      <c r="M469" s="224">
        <v>35.066666666666663</v>
      </c>
      <c r="N469" s="224">
        <v>34.599999999999994</v>
      </c>
      <c r="O469" s="224">
        <v>35.016666666666666</v>
      </c>
      <c r="P469" s="224">
        <v>34.783333333333331</v>
      </c>
      <c r="Q469" s="224">
        <v>33.766666666666673</v>
      </c>
      <c r="R469" s="224">
        <v>27.046666666666663</v>
      </c>
      <c r="S469" s="218"/>
      <c r="T469" s="219"/>
      <c r="U469" s="219"/>
      <c r="V469" s="219"/>
      <c r="W469" s="219"/>
      <c r="X469" s="219"/>
      <c r="Y469" s="219"/>
      <c r="Z469" s="219"/>
      <c r="AA469" s="219"/>
      <c r="AB469" s="219"/>
      <c r="AC469" s="219"/>
      <c r="AD469" s="219"/>
      <c r="AE469" s="219"/>
      <c r="AF469" s="219"/>
      <c r="AG469" s="219"/>
      <c r="AH469" s="219"/>
      <c r="AI469" s="219"/>
      <c r="AJ469" s="219"/>
      <c r="AK469" s="219"/>
      <c r="AL469" s="219"/>
      <c r="AM469" s="219"/>
      <c r="AN469" s="219"/>
      <c r="AO469" s="219"/>
      <c r="AP469" s="219"/>
      <c r="AQ469" s="219"/>
      <c r="AR469" s="219"/>
      <c r="AS469" s="219"/>
      <c r="AT469" s="219"/>
      <c r="AU469" s="219"/>
      <c r="AV469" s="219"/>
      <c r="AW469" s="219"/>
      <c r="AX469" s="219"/>
      <c r="AY469" s="219"/>
      <c r="AZ469" s="219"/>
      <c r="BA469" s="219"/>
      <c r="BB469" s="219"/>
      <c r="BC469" s="219"/>
      <c r="BD469" s="219"/>
      <c r="BE469" s="219"/>
      <c r="BF469" s="219"/>
      <c r="BG469" s="219"/>
      <c r="BH469" s="219"/>
      <c r="BI469" s="219"/>
      <c r="BJ469" s="219"/>
      <c r="BK469" s="219"/>
      <c r="BL469" s="219"/>
      <c r="BM469" s="220"/>
    </row>
    <row r="470" spans="1:65">
      <c r="A470" s="29"/>
      <c r="B470" s="3" t="s">
        <v>259</v>
      </c>
      <c r="C470" s="28"/>
      <c r="D470" s="217">
        <v>34.68</v>
      </c>
      <c r="E470" s="217">
        <v>34.216645758365999</v>
      </c>
      <c r="F470" s="217">
        <v>34.190806359428279</v>
      </c>
      <c r="G470" s="217">
        <v>37.1</v>
      </c>
      <c r="H470" s="217">
        <v>28</v>
      </c>
      <c r="I470" s="217">
        <v>30.215899999999998</v>
      </c>
      <c r="J470" s="217">
        <v>33.150000000000006</v>
      </c>
      <c r="K470" s="217">
        <v>33.349999999999994</v>
      </c>
      <c r="L470" s="217">
        <v>20.430504799999994</v>
      </c>
      <c r="M470" s="217">
        <v>34.950000000000003</v>
      </c>
      <c r="N470" s="217">
        <v>34.650000000000006</v>
      </c>
      <c r="O470" s="217">
        <v>34.950000000000003</v>
      </c>
      <c r="P470" s="217">
        <v>34.700000000000003</v>
      </c>
      <c r="Q470" s="217">
        <v>33.65</v>
      </c>
      <c r="R470" s="217">
        <v>26.945</v>
      </c>
      <c r="S470" s="218"/>
      <c r="T470" s="219"/>
      <c r="U470" s="219"/>
      <c r="V470" s="219"/>
      <c r="W470" s="219"/>
      <c r="X470" s="219"/>
      <c r="Y470" s="219"/>
      <c r="Z470" s="219"/>
      <c r="AA470" s="219"/>
      <c r="AB470" s="219"/>
      <c r="AC470" s="219"/>
      <c r="AD470" s="219"/>
      <c r="AE470" s="219"/>
      <c r="AF470" s="219"/>
      <c r="AG470" s="219"/>
      <c r="AH470" s="219"/>
      <c r="AI470" s="219"/>
      <c r="AJ470" s="219"/>
      <c r="AK470" s="219"/>
      <c r="AL470" s="219"/>
      <c r="AM470" s="219"/>
      <c r="AN470" s="219"/>
      <c r="AO470" s="219"/>
      <c r="AP470" s="219"/>
      <c r="AQ470" s="219"/>
      <c r="AR470" s="219"/>
      <c r="AS470" s="219"/>
      <c r="AT470" s="219"/>
      <c r="AU470" s="219"/>
      <c r="AV470" s="219"/>
      <c r="AW470" s="219"/>
      <c r="AX470" s="219"/>
      <c r="AY470" s="219"/>
      <c r="AZ470" s="219"/>
      <c r="BA470" s="219"/>
      <c r="BB470" s="219"/>
      <c r="BC470" s="219"/>
      <c r="BD470" s="219"/>
      <c r="BE470" s="219"/>
      <c r="BF470" s="219"/>
      <c r="BG470" s="219"/>
      <c r="BH470" s="219"/>
      <c r="BI470" s="219"/>
      <c r="BJ470" s="219"/>
      <c r="BK470" s="219"/>
      <c r="BL470" s="219"/>
      <c r="BM470" s="220"/>
    </row>
    <row r="471" spans="1:65">
      <c r="A471" s="29"/>
      <c r="B471" s="3" t="s">
        <v>260</v>
      </c>
      <c r="C471" s="28"/>
      <c r="D471" s="23">
        <v>0.49282857060036661</v>
      </c>
      <c r="E471" s="23">
        <v>0.39967682066656662</v>
      </c>
      <c r="F471" s="23">
        <v>0.70767370006708885</v>
      </c>
      <c r="G471" s="23">
        <v>2.2578012903412645</v>
      </c>
      <c r="H471" s="23">
        <v>1.1690451944500122</v>
      </c>
      <c r="I471" s="23">
        <v>1.3063724812823669</v>
      </c>
      <c r="J471" s="23">
        <v>0.51153364177409366</v>
      </c>
      <c r="K471" s="23">
        <v>2.0695410119154456</v>
      </c>
      <c r="L471" s="23">
        <v>0.7477457818491331</v>
      </c>
      <c r="M471" s="23">
        <v>1.0930080817023569</v>
      </c>
      <c r="N471" s="23">
        <v>0.34641016151377552</v>
      </c>
      <c r="O471" s="23">
        <v>1.1070983093956308</v>
      </c>
      <c r="P471" s="23">
        <v>0.37103458958251645</v>
      </c>
      <c r="Q471" s="23">
        <v>1.3735598518691028</v>
      </c>
      <c r="R471" s="23">
        <v>0.87883255894775847</v>
      </c>
      <c r="S471" s="15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86</v>
      </c>
      <c r="C472" s="28"/>
      <c r="D472" s="13">
        <v>1.4194371273052035E-2</v>
      </c>
      <c r="E472" s="13">
        <v>1.1672289340016517E-2</v>
      </c>
      <c r="F472" s="13">
        <v>2.0592299004479144E-2</v>
      </c>
      <c r="G472" s="13">
        <v>6.2169838192049513E-2</v>
      </c>
      <c r="H472" s="13">
        <v>4.1504563116568478E-2</v>
      </c>
      <c r="I472" s="13">
        <v>4.3281985748852371E-2</v>
      </c>
      <c r="J472" s="13">
        <v>1.5399908934493537E-2</v>
      </c>
      <c r="K472" s="13">
        <v>6.0601493760335162E-2</v>
      </c>
      <c r="L472" s="13">
        <v>3.6481661724702158E-2</v>
      </c>
      <c r="M472" s="13">
        <v>3.11694319877098E-2</v>
      </c>
      <c r="N472" s="13">
        <v>1.0011854379010855E-2</v>
      </c>
      <c r="O472" s="13">
        <v>3.1616324875648666E-2</v>
      </c>
      <c r="P472" s="13">
        <v>1.0667022220867748E-2</v>
      </c>
      <c r="Q472" s="13">
        <v>4.0677981792767104E-2</v>
      </c>
      <c r="R472" s="13">
        <v>3.2493192960848849E-2</v>
      </c>
      <c r="S472" s="15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3" t="s">
        <v>261</v>
      </c>
      <c r="C473" s="28"/>
      <c r="D473" s="13">
        <v>4.2137163373117126E-3</v>
      </c>
      <c r="E473" s="13">
        <v>-9.6257274759431466E-3</v>
      </c>
      <c r="F473" s="13">
        <v>-6.0268508507691498E-3</v>
      </c>
      <c r="G473" s="13">
        <v>5.0394435435388685E-2</v>
      </c>
      <c r="H473" s="13">
        <v>-0.18532969440761482</v>
      </c>
      <c r="I473" s="13">
        <v>-0.12701601171295573</v>
      </c>
      <c r="J473" s="13">
        <v>-3.9267503523299552E-2</v>
      </c>
      <c r="K473" s="13">
        <v>-1.2272511148640808E-2</v>
      </c>
      <c r="L473" s="13">
        <v>-0.40717597970795927</v>
      </c>
      <c r="M473" s="13">
        <v>1.4240427790756405E-2</v>
      </c>
      <c r="N473" s="13">
        <v>7.4293160342686626E-4</v>
      </c>
      <c r="O473" s="13">
        <v>1.2794267484971034E-2</v>
      </c>
      <c r="P473" s="13">
        <v>6.0455193913062644E-3</v>
      </c>
      <c r="Q473" s="13">
        <v>-2.3359740159661135E-2</v>
      </c>
      <c r="R473" s="13">
        <v>-0.21772368525720565</v>
      </c>
      <c r="S473" s="15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45" t="s">
        <v>262</v>
      </c>
      <c r="C474" s="46"/>
      <c r="D474" s="44">
        <v>0.42</v>
      </c>
      <c r="E474" s="44">
        <v>0</v>
      </c>
      <c r="F474" s="44">
        <v>0.11</v>
      </c>
      <c r="G474" s="44">
        <v>1.81</v>
      </c>
      <c r="H474" s="44">
        <v>5.28</v>
      </c>
      <c r="I474" s="44">
        <v>3.53</v>
      </c>
      <c r="J474" s="44">
        <v>0.89</v>
      </c>
      <c r="K474" s="44">
        <v>0.08</v>
      </c>
      <c r="L474" s="44">
        <v>11.96</v>
      </c>
      <c r="M474" s="44">
        <v>0.72</v>
      </c>
      <c r="N474" s="44">
        <v>0.31</v>
      </c>
      <c r="O474" s="44">
        <v>0.67</v>
      </c>
      <c r="P474" s="44">
        <v>0.47</v>
      </c>
      <c r="Q474" s="44">
        <v>0.41</v>
      </c>
      <c r="R474" s="44">
        <v>6.26</v>
      </c>
      <c r="S474" s="15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BM475" s="53"/>
    </row>
    <row r="476" spans="1:65" ht="15">
      <c r="B476" s="8" t="s">
        <v>487</v>
      </c>
      <c r="BM476" s="27" t="s">
        <v>66</v>
      </c>
    </row>
    <row r="477" spans="1:65" ht="15">
      <c r="A477" s="24" t="s">
        <v>20</v>
      </c>
      <c r="B477" s="18" t="s">
        <v>110</v>
      </c>
      <c r="C477" s="15" t="s">
        <v>111</v>
      </c>
      <c r="D477" s="16" t="s">
        <v>228</v>
      </c>
      <c r="E477" s="17" t="s">
        <v>228</v>
      </c>
      <c r="F477" s="17" t="s">
        <v>228</v>
      </c>
      <c r="G477" s="17" t="s">
        <v>228</v>
      </c>
      <c r="H477" s="17" t="s">
        <v>228</v>
      </c>
      <c r="I477" s="17" t="s">
        <v>228</v>
      </c>
      <c r="J477" s="17" t="s">
        <v>228</v>
      </c>
      <c r="K477" s="17" t="s">
        <v>228</v>
      </c>
      <c r="L477" s="17" t="s">
        <v>228</v>
      </c>
      <c r="M477" s="17" t="s">
        <v>228</v>
      </c>
      <c r="N477" s="17" t="s">
        <v>228</v>
      </c>
      <c r="O477" s="17" t="s">
        <v>228</v>
      </c>
      <c r="P477" s="17" t="s">
        <v>228</v>
      </c>
      <c r="Q477" s="17" t="s">
        <v>228</v>
      </c>
      <c r="R477" s="17" t="s">
        <v>228</v>
      </c>
      <c r="S477" s="17" t="s">
        <v>228</v>
      </c>
      <c r="T477" s="17" t="s">
        <v>228</v>
      </c>
      <c r="U477" s="17" t="s">
        <v>228</v>
      </c>
      <c r="V477" s="15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229</v>
      </c>
      <c r="C478" s="9" t="s">
        <v>229</v>
      </c>
      <c r="D478" s="151" t="s">
        <v>231</v>
      </c>
      <c r="E478" s="152" t="s">
        <v>232</v>
      </c>
      <c r="F478" s="152" t="s">
        <v>233</v>
      </c>
      <c r="G478" s="152" t="s">
        <v>236</v>
      </c>
      <c r="H478" s="152" t="s">
        <v>237</v>
      </c>
      <c r="I478" s="152" t="s">
        <v>239</v>
      </c>
      <c r="J478" s="152" t="s">
        <v>240</v>
      </c>
      <c r="K478" s="152" t="s">
        <v>241</v>
      </c>
      <c r="L478" s="152" t="s">
        <v>242</v>
      </c>
      <c r="M478" s="152" t="s">
        <v>243</v>
      </c>
      <c r="N478" s="152" t="s">
        <v>244</v>
      </c>
      <c r="O478" s="152" t="s">
        <v>245</v>
      </c>
      <c r="P478" s="152" t="s">
        <v>246</v>
      </c>
      <c r="Q478" s="152" t="s">
        <v>247</v>
      </c>
      <c r="R478" s="152" t="s">
        <v>248</v>
      </c>
      <c r="S478" s="152" t="s">
        <v>249</v>
      </c>
      <c r="T478" s="152" t="s">
        <v>250</v>
      </c>
      <c r="U478" s="152" t="s">
        <v>251</v>
      </c>
      <c r="V478" s="15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289</v>
      </c>
      <c r="E479" s="11" t="s">
        <v>289</v>
      </c>
      <c r="F479" s="11" t="s">
        <v>289</v>
      </c>
      <c r="G479" s="11" t="s">
        <v>114</v>
      </c>
      <c r="H479" s="11" t="s">
        <v>289</v>
      </c>
      <c r="I479" s="11" t="s">
        <v>290</v>
      </c>
      <c r="J479" s="11" t="s">
        <v>289</v>
      </c>
      <c r="K479" s="11" t="s">
        <v>114</v>
      </c>
      <c r="L479" s="11" t="s">
        <v>290</v>
      </c>
      <c r="M479" s="11" t="s">
        <v>289</v>
      </c>
      <c r="N479" s="11" t="s">
        <v>290</v>
      </c>
      <c r="O479" s="11" t="s">
        <v>290</v>
      </c>
      <c r="P479" s="11" t="s">
        <v>114</v>
      </c>
      <c r="Q479" s="11" t="s">
        <v>290</v>
      </c>
      <c r="R479" s="11" t="s">
        <v>290</v>
      </c>
      <c r="S479" s="11" t="s">
        <v>290</v>
      </c>
      <c r="T479" s="11" t="s">
        <v>290</v>
      </c>
      <c r="U479" s="11" t="s">
        <v>114</v>
      </c>
      <c r="V479" s="15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15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>
        <v>1</v>
      </c>
      <c r="C481" s="14">
        <v>1</v>
      </c>
      <c r="D481" s="226">
        <v>33.9</v>
      </c>
      <c r="E481" s="226">
        <v>36.802135360904401</v>
      </c>
      <c r="F481" s="226">
        <v>35.815312099765848</v>
      </c>
      <c r="G481" s="221">
        <v>56.889099999999999</v>
      </c>
      <c r="H481" s="226">
        <v>32.700000000000003</v>
      </c>
      <c r="I481" s="226">
        <v>35</v>
      </c>
      <c r="J481" s="221">
        <v>40.299999999999997</v>
      </c>
      <c r="K481" s="226">
        <v>33.734933333333338</v>
      </c>
      <c r="L481" s="226">
        <v>33.299999999999997</v>
      </c>
      <c r="M481" s="239">
        <v>37.200000000000003</v>
      </c>
      <c r="N481" s="221">
        <v>30.731999999999996</v>
      </c>
      <c r="O481" s="226">
        <v>36.1</v>
      </c>
      <c r="P481" s="226">
        <v>35.818218689221638</v>
      </c>
      <c r="Q481" s="226">
        <v>34.4</v>
      </c>
      <c r="R481" s="226">
        <v>35</v>
      </c>
      <c r="S481" s="226">
        <v>36</v>
      </c>
      <c r="T481" s="226">
        <v>34.799999999999997</v>
      </c>
      <c r="U481" s="226">
        <v>38</v>
      </c>
      <c r="V481" s="218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9"/>
      <c r="AT481" s="219"/>
      <c r="AU481" s="219"/>
      <c r="AV481" s="219"/>
      <c r="AW481" s="219"/>
      <c r="AX481" s="219"/>
      <c r="AY481" s="219"/>
      <c r="AZ481" s="219"/>
      <c r="BA481" s="219"/>
      <c r="BB481" s="219"/>
      <c r="BC481" s="219"/>
      <c r="BD481" s="219"/>
      <c r="BE481" s="219"/>
      <c r="BF481" s="219"/>
      <c r="BG481" s="219"/>
      <c r="BH481" s="219"/>
      <c r="BI481" s="219"/>
      <c r="BJ481" s="219"/>
      <c r="BK481" s="219"/>
      <c r="BL481" s="219"/>
      <c r="BM481" s="222">
        <v>1</v>
      </c>
    </row>
    <row r="482" spans="1:65">
      <c r="A482" s="29"/>
      <c r="B482" s="19">
        <v>1</v>
      </c>
      <c r="C482" s="9">
        <v>2</v>
      </c>
      <c r="D482" s="217">
        <v>33.799999999999997</v>
      </c>
      <c r="E482" s="217">
        <v>36.179497634686598</v>
      </c>
      <c r="F482" s="217">
        <v>34.474293794778802</v>
      </c>
      <c r="G482" s="223">
        <v>56.096699999999998</v>
      </c>
      <c r="H482" s="217">
        <v>32.1</v>
      </c>
      <c r="I482" s="217">
        <v>35</v>
      </c>
      <c r="J482" s="223">
        <v>40</v>
      </c>
      <c r="K482" s="217">
        <v>34.965733333333333</v>
      </c>
      <c r="L482" s="217">
        <v>33.200000000000003</v>
      </c>
      <c r="M482" s="217">
        <v>36.4</v>
      </c>
      <c r="N482" s="223">
        <v>30.810000000000006</v>
      </c>
      <c r="O482" s="217">
        <v>35.200000000000003</v>
      </c>
      <c r="P482" s="217">
        <v>35.261747646139462</v>
      </c>
      <c r="Q482" s="217">
        <v>33.9</v>
      </c>
      <c r="R482" s="217">
        <v>36.200000000000003</v>
      </c>
      <c r="S482" s="217">
        <v>34.299999999999997</v>
      </c>
      <c r="T482" s="217">
        <v>34.200000000000003</v>
      </c>
      <c r="U482" s="217">
        <v>37</v>
      </c>
      <c r="V482" s="218"/>
      <c r="W482" s="219"/>
      <c r="X482" s="219"/>
      <c r="Y482" s="219"/>
      <c r="Z482" s="219"/>
      <c r="AA482" s="219"/>
      <c r="AB482" s="219"/>
      <c r="AC482" s="219"/>
      <c r="AD482" s="219"/>
      <c r="AE482" s="219"/>
      <c r="AF482" s="219"/>
      <c r="AG482" s="219"/>
      <c r="AH482" s="219"/>
      <c r="AI482" s="219"/>
      <c r="AJ482" s="219"/>
      <c r="AK482" s="219"/>
      <c r="AL482" s="219"/>
      <c r="AM482" s="219"/>
      <c r="AN482" s="219"/>
      <c r="AO482" s="219"/>
      <c r="AP482" s="219"/>
      <c r="AQ482" s="219"/>
      <c r="AR482" s="219"/>
      <c r="AS482" s="219"/>
      <c r="AT482" s="219"/>
      <c r="AU482" s="219"/>
      <c r="AV482" s="219"/>
      <c r="AW482" s="219"/>
      <c r="AX482" s="219"/>
      <c r="AY482" s="219"/>
      <c r="AZ482" s="219"/>
      <c r="BA482" s="219"/>
      <c r="BB482" s="219"/>
      <c r="BC482" s="219"/>
      <c r="BD482" s="219"/>
      <c r="BE482" s="219"/>
      <c r="BF482" s="219"/>
      <c r="BG482" s="219"/>
      <c r="BH482" s="219"/>
      <c r="BI482" s="219"/>
      <c r="BJ482" s="219"/>
      <c r="BK482" s="219"/>
      <c r="BL482" s="219"/>
      <c r="BM482" s="222" t="e">
        <v>#N/A</v>
      </c>
    </row>
    <row r="483" spans="1:65">
      <c r="A483" s="29"/>
      <c r="B483" s="19">
        <v>1</v>
      </c>
      <c r="C483" s="9">
        <v>3</v>
      </c>
      <c r="D483" s="217">
        <v>34.5</v>
      </c>
      <c r="E483" s="217">
        <v>36.903029702838801</v>
      </c>
      <c r="F483" s="217">
        <v>34.884441460828498</v>
      </c>
      <c r="G483" s="223">
        <v>55.137599999999999</v>
      </c>
      <c r="H483" s="217">
        <v>32.799999999999997</v>
      </c>
      <c r="I483" s="217">
        <v>36</v>
      </c>
      <c r="J483" s="223">
        <v>39.799999999999997</v>
      </c>
      <c r="K483" s="217">
        <v>35.035166666666669</v>
      </c>
      <c r="L483" s="217">
        <v>32.9</v>
      </c>
      <c r="M483" s="217">
        <v>35.299999999999997</v>
      </c>
      <c r="N483" s="223">
        <v>31.044000000000004</v>
      </c>
      <c r="O483" s="217">
        <v>35.299999999999997</v>
      </c>
      <c r="P483" s="217">
        <v>35.224872781292667</v>
      </c>
      <c r="Q483" s="217">
        <v>33.299999999999997</v>
      </c>
      <c r="R483" s="217">
        <v>35.4</v>
      </c>
      <c r="S483" s="217">
        <v>35.700000000000003</v>
      </c>
      <c r="T483" s="217">
        <v>35</v>
      </c>
      <c r="U483" s="217">
        <v>37</v>
      </c>
      <c r="V483" s="218"/>
      <c r="W483" s="219"/>
      <c r="X483" s="219"/>
      <c r="Y483" s="219"/>
      <c r="Z483" s="219"/>
      <c r="AA483" s="219"/>
      <c r="AB483" s="219"/>
      <c r="AC483" s="219"/>
      <c r="AD483" s="219"/>
      <c r="AE483" s="219"/>
      <c r="AF483" s="219"/>
      <c r="AG483" s="219"/>
      <c r="AH483" s="219"/>
      <c r="AI483" s="219"/>
      <c r="AJ483" s="219"/>
      <c r="AK483" s="219"/>
      <c r="AL483" s="219"/>
      <c r="AM483" s="219"/>
      <c r="AN483" s="219"/>
      <c r="AO483" s="219"/>
      <c r="AP483" s="219"/>
      <c r="AQ483" s="219"/>
      <c r="AR483" s="219"/>
      <c r="AS483" s="219"/>
      <c r="AT483" s="219"/>
      <c r="AU483" s="219"/>
      <c r="AV483" s="219"/>
      <c r="AW483" s="219"/>
      <c r="AX483" s="219"/>
      <c r="AY483" s="219"/>
      <c r="AZ483" s="219"/>
      <c r="BA483" s="219"/>
      <c r="BB483" s="219"/>
      <c r="BC483" s="219"/>
      <c r="BD483" s="219"/>
      <c r="BE483" s="219"/>
      <c r="BF483" s="219"/>
      <c r="BG483" s="219"/>
      <c r="BH483" s="219"/>
      <c r="BI483" s="219"/>
      <c r="BJ483" s="219"/>
      <c r="BK483" s="219"/>
      <c r="BL483" s="219"/>
      <c r="BM483" s="222">
        <v>16</v>
      </c>
    </row>
    <row r="484" spans="1:65">
      <c r="A484" s="29"/>
      <c r="B484" s="19">
        <v>1</v>
      </c>
      <c r="C484" s="9">
        <v>4</v>
      </c>
      <c r="D484" s="217">
        <v>34.299999999999997</v>
      </c>
      <c r="E484" s="217">
        <v>36.2468538264744</v>
      </c>
      <c r="F484" s="217">
        <v>35.360911600531054</v>
      </c>
      <c r="G484" s="223">
        <v>56.029699999999998</v>
      </c>
      <c r="H484" s="217">
        <v>32.299999999999997</v>
      </c>
      <c r="I484" s="217">
        <v>36</v>
      </c>
      <c r="J484" s="223">
        <v>40.9</v>
      </c>
      <c r="K484" s="217">
        <v>34.546799999999998</v>
      </c>
      <c r="L484" s="217">
        <v>33</v>
      </c>
      <c r="M484" s="217">
        <v>35.5</v>
      </c>
      <c r="N484" s="223">
        <v>30.263999999999999</v>
      </c>
      <c r="O484" s="217">
        <v>35.9</v>
      </c>
      <c r="P484" s="217">
        <v>35.859432137905465</v>
      </c>
      <c r="Q484" s="217">
        <v>33.1</v>
      </c>
      <c r="R484" s="217">
        <v>36.299999999999997</v>
      </c>
      <c r="S484" s="217">
        <v>35.4</v>
      </c>
      <c r="T484" s="217">
        <v>33.9</v>
      </c>
      <c r="U484" s="228">
        <v>39</v>
      </c>
      <c r="V484" s="218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>
        <v>34.855137429079726</v>
      </c>
    </row>
    <row r="485" spans="1:65">
      <c r="A485" s="29"/>
      <c r="B485" s="19">
        <v>1</v>
      </c>
      <c r="C485" s="9">
        <v>5</v>
      </c>
      <c r="D485" s="217">
        <v>33.6</v>
      </c>
      <c r="E485" s="217">
        <v>36.572017559131403</v>
      </c>
      <c r="F485" s="217">
        <v>35.203341964495252</v>
      </c>
      <c r="G485" s="223">
        <v>55.945399999999999</v>
      </c>
      <c r="H485" s="217">
        <v>33.1</v>
      </c>
      <c r="I485" s="217">
        <v>35</v>
      </c>
      <c r="J485" s="223">
        <v>40.1</v>
      </c>
      <c r="K485" s="217">
        <v>33.922266666666665</v>
      </c>
      <c r="L485" s="217">
        <v>32.799999999999997</v>
      </c>
      <c r="M485" s="217">
        <v>35.4</v>
      </c>
      <c r="N485" s="223">
        <v>31.356000000000002</v>
      </c>
      <c r="O485" s="217">
        <v>35.4</v>
      </c>
      <c r="P485" s="217">
        <v>34.359618461377266</v>
      </c>
      <c r="Q485" s="217">
        <v>32.9</v>
      </c>
      <c r="R485" s="217">
        <v>35.4</v>
      </c>
      <c r="S485" s="217">
        <v>36.1</v>
      </c>
      <c r="T485" s="217">
        <v>34.5</v>
      </c>
      <c r="U485" s="217">
        <v>35</v>
      </c>
      <c r="V485" s="218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9"/>
      <c r="AT485" s="219"/>
      <c r="AU485" s="219"/>
      <c r="AV485" s="219"/>
      <c r="AW485" s="219"/>
      <c r="AX485" s="219"/>
      <c r="AY485" s="219"/>
      <c r="AZ485" s="219"/>
      <c r="BA485" s="219"/>
      <c r="BB485" s="219"/>
      <c r="BC485" s="219"/>
      <c r="BD485" s="219"/>
      <c r="BE485" s="219"/>
      <c r="BF485" s="219"/>
      <c r="BG485" s="219"/>
      <c r="BH485" s="219"/>
      <c r="BI485" s="219"/>
      <c r="BJ485" s="219"/>
      <c r="BK485" s="219"/>
      <c r="BL485" s="219"/>
      <c r="BM485" s="222">
        <v>39</v>
      </c>
    </row>
    <row r="486" spans="1:65">
      <c r="A486" s="29"/>
      <c r="B486" s="19">
        <v>1</v>
      </c>
      <c r="C486" s="9">
        <v>6</v>
      </c>
      <c r="D486" s="217">
        <v>33.5</v>
      </c>
      <c r="E486" s="217">
        <v>36.836376292403898</v>
      </c>
      <c r="F486" s="217">
        <v>35.382887009076654</v>
      </c>
      <c r="G486" s="223">
        <v>55.036099999999998</v>
      </c>
      <c r="H486" s="217">
        <v>32.299999999999997</v>
      </c>
      <c r="I486" s="217">
        <v>36</v>
      </c>
      <c r="J486" s="223">
        <v>39.1</v>
      </c>
      <c r="K486" s="217">
        <v>34.985566666666671</v>
      </c>
      <c r="L486" s="217">
        <v>32.299999999999997</v>
      </c>
      <c r="M486" s="217">
        <v>35.5</v>
      </c>
      <c r="N486" s="223">
        <v>31.278000000000002</v>
      </c>
      <c r="O486" s="217">
        <v>35.1</v>
      </c>
      <c r="P486" s="217">
        <v>34.366913928656352</v>
      </c>
      <c r="Q486" s="217">
        <v>35</v>
      </c>
      <c r="R486" s="217">
        <v>35.5</v>
      </c>
      <c r="S486" s="217">
        <v>35</v>
      </c>
      <c r="T486" s="217">
        <v>33.6</v>
      </c>
      <c r="U486" s="217">
        <v>34</v>
      </c>
      <c r="V486" s="218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G486" s="219"/>
      <c r="AH486" s="219"/>
      <c r="AI486" s="219"/>
      <c r="AJ486" s="219"/>
      <c r="AK486" s="219"/>
      <c r="AL486" s="219"/>
      <c r="AM486" s="219"/>
      <c r="AN486" s="219"/>
      <c r="AO486" s="219"/>
      <c r="AP486" s="219"/>
      <c r="AQ486" s="219"/>
      <c r="AR486" s="219"/>
      <c r="AS486" s="219"/>
      <c r="AT486" s="219"/>
      <c r="AU486" s="219"/>
      <c r="AV486" s="219"/>
      <c r="AW486" s="219"/>
      <c r="AX486" s="219"/>
      <c r="AY486" s="219"/>
      <c r="AZ486" s="219"/>
      <c r="BA486" s="219"/>
      <c r="BB486" s="219"/>
      <c r="BC486" s="219"/>
      <c r="BD486" s="219"/>
      <c r="BE486" s="219"/>
      <c r="BF486" s="219"/>
      <c r="BG486" s="219"/>
      <c r="BH486" s="219"/>
      <c r="BI486" s="219"/>
      <c r="BJ486" s="219"/>
      <c r="BK486" s="219"/>
      <c r="BL486" s="219"/>
      <c r="BM486" s="220"/>
    </row>
    <row r="487" spans="1:65">
      <c r="A487" s="29"/>
      <c r="B487" s="20" t="s">
        <v>258</v>
      </c>
      <c r="C487" s="12"/>
      <c r="D487" s="224">
        <v>33.93333333333333</v>
      </c>
      <c r="E487" s="224">
        <v>36.589985062739913</v>
      </c>
      <c r="F487" s="224">
        <v>35.186864654912682</v>
      </c>
      <c r="G487" s="224">
        <v>55.855766666666661</v>
      </c>
      <c r="H487" s="224">
        <v>32.550000000000004</v>
      </c>
      <c r="I487" s="224">
        <v>35.5</v>
      </c>
      <c r="J487" s="224">
        <v>40.033333333333331</v>
      </c>
      <c r="K487" s="224">
        <v>34.531744444444449</v>
      </c>
      <c r="L487" s="224">
        <v>32.916666666666664</v>
      </c>
      <c r="M487" s="224">
        <v>35.883333333333333</v>
      </c>
      <c r="N487" s="224">
        <v>30.914000000000001</v>
      </c>
      <c r="O487" s="224">
        <v>35.5</v>
      </c>
      <c r="P487" s="224">
        <v>35.148467274098806</v>
      </c>
      <c r="Q487" s="224">
        <v>33.766666666666666</v>
      </c>
      <c r="R487" s="224">
        <v>35.633333333333333</v>
      </c>
      <c r="S487" s="224">
        <v>35.416666666666664</v>
      </c>
      <c r="T487" s="224">
        <v>34.333333333333336</v>
      </c>
      <c r="U487" s="224">
        <v>36.666666666666664</v>
      </c>
      <c r="V487" s="218"/>
      <c r="W487" s="219"/>
      <c r="X487" s="219"/>
      <c r="Y487" s="219"/>
      <c r="Z487" s="219"/>
      <c r="AA487" s="219"/>
      <c r="AB487" s="219"/>
      <c r="AC487" s="219"/>
      <c r="AD487" s="219"/>
      <c r="AE487" s="219"/>
      <c r="AF487" s="219"/>
      <c r="AG487" s="219"/>
      <c r="AH487" s="219"/>
      <c r="AI487" s="219"/>
      <c r="AJ487" s="219"/>
      <c r="AK487" s="219"/>
      <c r="AL487" s="219"/>
      <c r="AM487" s="219"/>
      <c r="AN487" s="219"/>
      <c r="AO487" s="219"/>
      <c r="AP487" s="219"/>
      <c r="AQ487" s="219"/>
      <c r="AR487" s="219"/>
      <c r="AS487" s="219"/>
      <c r="AT487" s="219"/>
      <c r="AU487" s="219"/>
      <c r="AV487" s="219"/>
      <c r="AW487" s="219"/>
      <c r="AX487" s="219"/>
      <c r="AY487" s="219"/>
      <c r="AZ487" s="219"/>
      <c r="BA487" s="219"/>
      <c r="BB487" s="219"/>
      <c r="BC487" s="219"/>
      <c r="BD487" s="219"/>
      <c r="BE487" s="219"/>
      <c r="BF487" s="219"/>
      <c r="BG487" s="219"/>
      <c r="BH487" s="219"/>
      <c r="BI487" s="219"/>
      <c r="BJ487" s="219"/>
      <c r="BK487" s="219"/>
      <c r="BL487" s="219"/>
      <c r="BM487" s="220"/>
    </row>
    <row r="488" spans="1:65">
      <c r="A488" s="29"/>
      <c r="B488" s="3" t="s">
        <v>259</v>
      </c>
      <c r="C488" s="28"/>
      <c r="D488" s="217">
        <v>33.849999999999994</v>
      </c>
      <c r="E488" s="217">
        <v>36.687076460017906</v>
      </c>
      <c r="F488" s="217">
        <v>35.282126782513153</v>
      </c>
      <c r="G488" s="217">
        <v>55.987549999999999</v>
      </c>
      <c r="H488" s="217">
        <v>32.5</v>
      </c>
      <c r="I488" s="217">
        <v>35.5</v>
      </c>
      <c r="J488" s="217">
        <v>40.049999999999997</v>
      </c>
      <c r="K488" s="217">
        <v>34.756266666666662</v>
      </c>
      <c r="L488" s="217">
        <v>32.950000000000003</v>
      </c>
      <c r="M488" s="217">
        <v>35.5</v>
      </c>
      <c r="N488" s="217">
        <v>30.927000000000007</v>
      </c>
      <c r="O488" s="217">
        <v>35.349999999999994</v>
      </c>
      <c r="P488" s="217">
        <v>35.243310213716065</v>
      </c>
      <c r="Q488" s="217">
        <v>33.599999999999994</v>
      </c>
      <c r="R488" s="217">
        <v>35.450000000000003</v>
      </c>
      <c r="S488" s="217">
        <v>35.549999999999997</v>
      </c>
      <c r="T488" s="217">
        <v>34.35</v>
      </c>
      <c r="U488" s="217">
        <v>37</v>
      </c>
      <c r="V488" s="218"/>
      <c r="W488" s="219"/>
      <c r="X488" s="219"/>
      <c r="Y488" s="219"/>
      <c r="Z488" s="219"/>
      <c r="AA488" s="219"/>
      <c r="AB488" s="219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19"/>
      <c r="AN488" s="219"/>
      <c r="AO488" s="219"/>
      <c r="AP488" s="219"/>
      <c r="AQ488" s="219"/>
      <c r="AR488" s="219"/>
      <c r="AS488" s="219"/>
      <c r="AT488" s="219"/>
      <c r="AU488" s="219"/>
      <c r="AV488" s="219"/>
      <c r="AW488" s="219"/>
      <c r="AX488" s="219"/>
      <c r="AY488" s="219"/>
      <c r="AZ488" s="219"/>
      <c r="BA488" s="219"/>
      <c r="BB488" s="219"/>
      <c r="BC488" s="219"/>
      <c r="BD488" s="219"/>
      <c r="BE488" s="219"/>
      <c r="BF488" s="219"/>
      <c r="BG488" s="219"/>
      <c r="BH488" s="219"/>
      <c r="BI488" s="219"/>
      <c r="BJ488" s="219"/>
      <c r="BK488" s="219"/>
      <c r="BL488" s="219"/>
      <c r="BM488" s="220"/>
    </row>
    <row r="489" spans="1:65">
      <c r="A489" s="29"/>
      <c r="B489" s="3" t="s">
        <v>260</v>
      </c>
      <c r="C489" s="28"/>
      <c r="D489" s="23">
        <v>0.39327683210006947</v>
      </c>
      <c r="E489" s="23">
        <v>0.31313739439361143</v>
      </c>
      <c r="F489" s="23">
        <v>0.46111859956341822</v>
      </c>
      <c r="G489" s="23">
        <v>0.68581781740245495</v>
      </c>
      <c r="H489" s="23">
        <v>0.37815340802378145</v>
      </c>
      <c r="I489" s="23">
        <v>0.54772255750516607</v>
      </c>
      <c r="J489" s="23">
        <v>0.59217114643206459</v>
      </c>
      <c r="K489" s="23">
        <v>0.5752099924439833</v>
      </c>
      <c r="L489" s="23">
        <v>0.3544949458972122</v>
      </c>
      <c r="M489" s="23">
        <v>0.75740786018278738</v>
      </c>
      <c r="N489" s="23">
        <v>0.40279026800557266</v>
      </c>
      <c r="O489" s="23">
        <v>0.40496913462633155</v>
      </c>
      <c r="P489" s="23">
        <v>0.66420122266529313</v>
      </c>
      <c r="Q489" s="23">
        <v>0.81894240741743674</v>
      </c>
      <c r="R489" s="23">
        <v>0.50859282994028421</v>
      </c>
      <c r="S489" s="23">
        <v>0.67946057035465179</v>
      </c>
      <c r="T489" s="23">
        <v>0.53541261347363289</v>
      </c>
      <c r="U489" s="23">
        <v>1.8618986725025255</v>
      </c>
      <c r="V489" s="15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9"/>
      <c r="B490" s="3" t="s">
        <v>86</v>
      </c>
      <c r="C490" s="28"/>
      <c r="D490" s="13">
        <v>1.158969053340087E-2</v>
      </c>
      <c r="E490" s="13">
        <v>8.5580082598198035E-3</v>
      </c>
      <c r="F490" s="13">
        <v>1.3104850462970654E-2</v>
      </c>
      <c r="G490" s="13">
        <v>1.227837085282967E-2</v>
      </c>
      <c r="H490" s="13">
        <v>1.1617616221928768E-2</v>
      </c>
      <c r="I490" s="13">
        <v>1.5428804436765241E-2</v>
      </c>
      <c r="J490" s="13">
        <v>1.4791952034106527E-2</v>
      </c>
      <c r="K490" s="13">
        <v>1.6657426425977288E-2</v>
      </c>
      <c r="L490" s="13">
        <v>1.0769466710801385E-2</v>
      </c>
      <c r="M490" s="13">
        <v>2.1107511198777167E-2</v>
      </c>
      <c r="N490" s="13">
        <v>1.302938047504602E-2</v>
      </c>
      <c r="O490" s="13">
        <v>1.1407581257079762E-2</v>
      </c>
      <c r="P490" s="13">
        <v>1.8897018111362952E-2</v>
      </c>
      <c r="Q490" s="13">
        <v>2.4252983437831294E-2</v>
      </c>
      <c r="R490" s="13">
        <v>1.4272951261186648E-2</v>
      </c>
      <c r="S490" s="13">
        <v>1.9184769045307817E-2</v>
      </c>
      <c r="T490" s="13">
        <v>1.5594542140008725E-2</v>
      </c>
      <c r="U490" s="13">
        <v>5.0779054704614336E-2</v>
      </c>
      <c r="V490" s="15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261</v>
      </c>
      <c r="C491" s="28"/>
      <c r="D491" s="13">
        <v>-2.6446721021312958E-2</v>
      </c>
      <c r="E491" s="13">
        <v>4.9773082581874961E-2</v>
      </c>
      <c r="F491" s="13">
        <v>9.5173122328933157E-3</v>
      </c>
      <c r="G491" s="13">
        <v>0.60251173246174194</v>
      </c>
      <c r="H491" s="13">
        <v>-6.6134796736062818E-2</v>
      </c>
      <c r="I491" s="13">
        <v>1.8501220149608866E-2</v>
      </c>
      <c r="J491" s="13">
        <v>0.14856334779312697</v>
      </c>
      <c r="K491" s="13">
        <v>-9.2782013926437923E-3</v>
      </c>
      <c r="L491" s="13">
        <v>-5.5615065823719556E-2</v>
      </c>
      <c r="M491" s="13">
        <v>2.9499120648876831E-2</v>
      </c>
      <c r="N491" s="13">
        <v>-0.11307192338859129</v>
      </c>
      <c r="O491" s="13">
        <v>1.8501220149608866E-2</v>
      </c>
      <c r="P491" s="13">
        <v>8.4156846495275772E-3</v>
      </c>
      <c r="Q491" s="13">
        <v>-3.1228416890559885E-2</v>
      </c>
      <c r="R491" s="13">
        <v>2.2326576845006496E-2</v>
      </c>
      <c r="S491" s="13">
        <v>1.6110372214985347E-2</v>
      </c>
      <c r="T491" s="13">
        <v>-1.4970650935120067E-2</v>
      </c>
      <c r="U491" s="13">
        <v>5.1973091234337687E-2</v>
      </c>
      <c r="V491" s="15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45" t="s">
        <v>262</v>
      </c>
      <c r="C492" s="46"/>
      <c r="D492" s="44">
        <v>0.82</v>
      </c>
      <c r="E492" s="44">
        <v>0.77</v>
      </c>
      <c r="F492" s="44">
        <v>7.0000000000000007E-2</v>
      </c>
      <c r="G492" s="44">
        <v>12.28</v>
      </c>
      <c r="H492" s="44">
        <v>1.64</v>
      </c>
      <c r="I492" s="44">
        <v>0.12</v>
      </c>
      <c r="J492" s="44">
        <v>2.83</v>
      </c>
      <c r="K492" s="44">
        <v>0.46</v>
      </c>
      <c r="L492" s="44">
        <v>1.43</v>
      </c>
      <c r="M492" s="44">
        <v>0.35</v>
      </c>
      <c r="N492" s="44">
        <v>2.62</v>
      </c>
      <c r="O492" s="44">
        <v>0.12</v>
      </c>
      <c r="P492" s="44">
        <v>0.09</v>
      </c>
      <c r="Q492" s="44">
        <v>0.92</v>
      </c>
      <c r="R492" s="44">
        <v>0.2</v>
      </c>
      <c r="S492" s="44">
        <v>7.0000000000000007E-2</v>
      </c>
      <c r="T492" s="44">
        <v>0.57999999999999996</v>
      </c>
      <c r="U492" s="44">
        <v>0.82</v>
      </c>
      <c r="V492" s="15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B493" s="3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BM493" s="53"/>
    </row>
    <row r="494" spans="1:65" ht="15">
      <c r="B494" s="8" t="s">
        <v>488</v>
      </c>
      <c r="BM494" s="27" t="s">
        <v>66</v>
      </c>
    </row>
    <row r="495" spans="1:65" ht="15">
      <c r="A495" s="24" t="s">
        <v>23</v>
      </c>
      <c r="B495" s="18" t="s">
        <v>110</v>
      </c>
      <c r="C495" s="15" t="s">
        <v>111</v>
      </c>
      <c r="D495" s="16" t="s">
        <v>228</v>
      </c>
      <c r="E495" s="17" t="s">
        <v>228</v>
      </c>
      <c r="F495" s="17" t="s">
        <v>228</v>
      </c>
      <c r="G495" s="17" t="s">
        <v>228</v>
      </c>
      <c r="H495" s="17" t="s">
        <v>228</v>
      </c>
      <c r="I495" s="17" t="s">
        <v>228</v>
      </c>
      <c r="J495" s="17" t="s">
        <v>228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 t="s">
        <v>229</v>
      </c>
      <c r="C496" s="9" t="s">
        <v>229</v>
      </c>
      <c r="D496" s="151" t="s">
        <v>231</v>
      </c>
      <c r="E496" s="152" t="s">
        <v>232</v>
      </c>
      <c r="F496" s="152" t="s">
        <v>233</v>
      </c>
      <c r="G496" s="152" t="s">
        <v>239</v>
      </c>
      <c r="H496" s="152" t="s">
        <v>240</v>
      </c>
      <c r="I496" s="152" t="s">
        <v>244</v>
      </c>
      <c r="J496" s="152" t="s">
        <v>251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9"/>
      <c r="C497" s="9"/>
      <c r="D497" s="10" t="s">
        <v>289</v>
      </c>
      <c r="E497" s="11" t="s">
        <v>289</v>
      </c>
      <c r="F497" s="11" t="s">
        <v>289</v>
      </c>
      <c r="G497" s="11" t="s">
        <v>290</v>
      </c>
      <c r="H497" s="11" t="s">
        <v>289</v>
      </c>
      <c r="I497" s="11" t="s">
        <v>290</v>
      </c>
      <c r="J497" s="11" t="s">
        <v>289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9"/>
      <c r="C498" s="9"/>
      <c r="D498" s="25"/>
      <c r="E498" s="25"/>
      <c r="F498" s="25"/>
      <c r="G498" s="25"/>
      <c r="H498" s="25"/>
      <c r="I498" s="25"/>
      <c r="J498" s="25"/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8">
        <v>1</v>
      </c>
      <c r="C499" s="14">
        <v>1</v>
      </c>
      <c r="D499" s="21">
        <v>0.22</v>
      </c>
      <c r="E499" s="21">
        <v>0.205463417021577</v>
      </c>
      <c r="F499" s="154">
        <v>0.20957277722195872</v>
      </c>
      <c r="G499" s="147">
        <v>0.2</v>
      </c>
      <c r="H499" s="21">
        <v>0.21</v>
      </c>
      <c r="I499" s="147">
        <v>6.5100000000000005E-2</v>
      </c>
      <c r="J499" s="21">
        <v>0.15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>
        <v>1</v>
      </c>
      <c r="C500" s="9">
        <v>2</v>
      </c>
      <c r="D500" s="11">
        <v>0.21</v>
      </c>
      <c r="E500" s="11">
        <v>0.21686633966292199</v>
      </c>
      <c r="F500" s="11">
        <v>0.19357057406233583</v>
      </c>
      <c r="G500" s="148">
        <v>0.2</v>
      </c>
      <c r="H500" s="11">
        <v>0.18</v>
      </c>
      <c r="I500" s="148">
        <v>9.6600000000000005E-2</v>
      </c>
      <c r="J500" s="11">
        <v>0.14000000000000001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5</v>
      </c>
    </row>
    <row r="501" spans="1:65">
      <c r="A501" s="29"/>
      <c r="B501" s="19">
        <v>1</v>
      </c>
      <c r="C501" s="9">
        <v>3</v>
      </c>
      <c r="D501" s="11">
        <v>0.2</v>
      </c>
      <c r="E501" s="11">
        <v>0.193041298560231</v>
      </c>
      <c r="F501" s="11">
        <v>0.19728984266809071</v>
      </c>
      <c r="G501" s="148">
        <v>0.3</v>
      </c>
      <c r="H501" s="11">
        <v>0.2</v>
      </c>
      <c r="I501" s="148">
        <v>9.5799999999999996E-2</v>
      </c>
      <c r="J501" s="11">
        <v>0.16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16</v>
      </c>
    </row>
    <row r="502" spans="1:65">
      <c r="A502" s="29"/>
      <c r="B502" s="19">
        <v>1</v>
      </c>
      <c r="C502" s="9">
        <v>4</v>
      </c>
      <c r="D502" s="11">
        <v>0.21</v>
      </c>
      <c r="E502" s="11">
        <v>0.21771620787045801</v>
      </c>
      <c r="F502" s="11">
        <v>0.19922178066264543</v>
      </c>
      <c r="G502" s="148">
        <v>0.2</v>
      </c>
      <c r="H502" s="11">
        <v>0.2</v>
      </c>
      <c r="I502" s="148">
        <v>7.9399999999999998E-2</v>
      </c>
      <c r="J502" s="11">
        <v>0.16</v>
      </c>
      <c r="K502" s="15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0.19321141940167585</v>
      </c>
    </row>
    <row r="503" spans="1:65">
      <c r="A503" s="29"/>
      <c r="B503" s="19">
        <v>1</v>
      </c>
      <c r="C503" s="9">
        <v>5</v>
      </c>
      <c r="D503" s="11">
        <v>0.22</v>
      </c>
      <c r="E503" s="11">
        <v>0.211762540211342</v>
      </c>
      <c r="F503" s="11">
        <v>0.20032484523773703</v>
      </c>
      <c r="G503" s="148">
        <v>0.3</v>
      </c>
      <c r="H503" s="11">
        <v>0.19</v>
      </c>
      <c r="I503" s="148">
        <v>0.06</v>
      </c>
      <c r="J503" s="11">
        <v>0.14000000000000001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40</v>
      </c>
    </row>
    <row r="504" spans="1:65">
      <c r="A504" s="29"/>
      <c r="B504" s="19">
        <v>1</v>
      </c>
      <c r="C504" s="9">
        <v>6</v>
      </c>
      <c r="D504" s="11">
        <v>0.21</v>
      </c>
      <c r="E504" s="11">
        <v>0.22530194890271901</v>
      </c>
      <c r="F504" s="11">
        <v>0.19808531555338021</v>
      </c>
      <c r="G504" s="148">
        <v>0.2</v>
      </c>
      <c r="H504" s="11">
        <v>0.19</v>
      </c>
      <c r="I504" s="148">
        <v>0.10009999999999999</v>
      </c>
      <c r="J504" s="11">
        <v>0.15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9"/>
      <c r="B505" s="20" t="s">
        <v>258</v>
      </c>
      <c r="C505" s="12"/>
      <c r="D505" s="22">
        <v>0.21166666666666667</v>
      </c>
      <c r="E505" s="22">
        <v>0.21169195870487481</v>
      </c>
      <c r="F505" s="22">
        <v>0.19967752256769131</v>
      </c>
      <c r="G505" s="22">
        <v>0.23333333333333331</v>
      </c>
      <c r="H505" s="22">
        <v>0.19499999999999998</v>
      </c>
      <c r="I505" s="22">
        <v>8.2833333333333328E-2</v>
      </c>
      <c r="J505" s="22">
        <v>0.15000000000000002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9"/>
      <c r="B506" s="3" t="s">
        <v>259</v>
      </c>
      <c r="C506" s="28"/>
      <c r="D506" s="11">
        <v>0.21</v>
      </c>
      <c r="E506" s="11">
        <v>0.21431443993713201</v>
      </c>
      <c r="F506" s="11">
        <v>0.19865354810801283</v>
      </c>
      <c r="G506" s="11">
        <v>0.2</v>
      </c>
      <c r="H506" s="11">
        <v>0.19500000000000001</v>
      </c>
      <c r="I506" s="11">
        <v>8.7599999999999997E-2</v>
      </c>
      <c r="J506" s="11">
        <v>0.15</v>
      </c>
      <c r="K506" s="15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9"/>
      <c r="B507" s="3" t="s">
        <v>260</v>
      </c>
      <c r="C507" s="28"/>
      <c r="D507" s="23">
        <v>7.5277265270908078E-3</v>
      </c>
      <c r="E507" s="23">
        <v>1.1268934879340504E-2</v>
      </c>
      <c r="F507" s="23">
        <v>5.3679372299312985E-3</v>
      </c>
      <c r="G507" s="23">
        <v>5.1639777949432496E-2</v>
      </c>
      <c r="H507" s="23">
        <v>1.0488088481701517E-2</v>
      </c>
      <c r="I507" s="23">
        <v>1.7340203766584378E-2</v>
      </c>
      <c r="J507" s="23">
        <v>8.9442719099991543E-3</v>
      </c>
      <c r="K507" s="15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86</v>
      </c>
      <c r="C508" s="28"/>
      <c r="D508" s="13">
        <v>3.5564062332712476E-2</v>
      </c>
      <c r="E508" s="13">
        <v>5.3232701649526593E-2</v>
      </c>
      <c r="F508" s="13">
        <v>2.6883032005325241E-2</v>
      </c>
      <c r="G508" s="13">
        <v>0.22131333406899642</v>
      </c>
      <c r="H508" s="13">
        <v>5.378506913693086E-2</v>
      </c>
      <c r="I508" s="13">
        <v>0.20933847605534461</v>
      </c>
      <c r="J508" s="13">
        <v>5.9628479399994355E-2</v>
      </c>
      <c r="K508" s="15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261</v>
      </c>
      <c r="C509" s="28"/>
      <c r="D509" s="13">
        <v>9.5518408395020238E-2</v>
      </c>
      <c r="E509" s="13">
        <v>9.5649311828608585E-2</v>
      </c>
      <c r="F509" s="13">
        <v>3.3466464798194817E-2</v>
      </c>
      <c r="G509" s="13">
        <v>0.20765808799451047</v>
      </c>
      <c r="H509" s="13">
        <v>9.2571163954122682E-3</v>
      </c>
      <c r="I509" s="13">
        <v>-0.57128137876194884</v>
      </c>
      <c r="J509" s="13">
        <v>-0.22364837200352883</v>
      </c>
      <c r="K509" s="15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45" t="s">
        <v>262</v>
      </c>
      <c r="C510" s="46"/>
      <c r="D510" s="44">
        <v>0.67</v>
      </c>
      <c r="E510" s="44">
        <v>0.67</v>
      </c>
      <c r="F510" s="44">
        <v>0.11</v>
      </c>
      <c r="G510" s="44" t="s">
        <v>263</v>
      </c>
      <c r="H510" s="44">
        <v>0.11</v>
      </c>
      <c r="I510" s="44">
        <v>5.38</v>
      </c>
      <c r="J510" s="44">
        <v>2.23</v>
      </c>
      <c r="K510" s="15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30"/>
      <c r="C511" s="20"/>
      <c r="D511" s="20"/>
      <c r="E511" s="20"/>
      <c r="F511" s="20"/>
      <c r="G511" s="20"/>
      <c r="H511" s="20"/>
      <c r="I511" s="20"/>
      <c r="J511" s="20"/>
      <c r="BM511" s="53"/>
    </row>
    <row r="512" spans="1:65" ht="15">
      <c r="B512" s="8" t="s">
        <v>489</v>
      </c>
      <c r="BM512" s="27" t="s">
        <v>66</v>
      </c>
    </row>
    <row r="513" spans="1:65" ht="15">
      <c r="A513" s="24" t="s">
        <v>55</v>
      </c>
      <c r="B513" s="18" t="s">
        <v>110</v>
      </c>
      <c r="C513" s="15" t="s">
        <v>111</v>
      </c>
      <c r="D513" s="16" t="s">
        <v>228</v>
      </c>
      <c r="E513" s="17" t="s">
        <v>228</v>
      </c>
      <c r="F513" s="17" t="s">
        <v>228</v>
      </c>
      <c r="G513" s="17" t="s">
        <v>228</v>
      </c>
      <c r="H513" s="17" t="s">
        <v>228</v>
      </c>
      <c r="I513" s="17" t="s">
        <v>228</v>
      </c>
      <c r="J513" s="17" t="s">
        <v>228</v>
      </c>
      <c r="K513" s="17" t="s">
        <v>228</v>
      </c>
      <c r="L513" s="17" t="s">
        <v>228</v>
      </c>
      <c r="M513" s="17" t="s">
        <v>228</v>
      </c>
      <c r="N513" s="17" t="s">
        <v>228</v>
      </c>
      <c r="O513" s="17" t="s">
        <v>228</v>
      </c>
      <c r="P513" s="17" t="s">
        <v>228</v>
      </c>
      <c r="Q513" s="17" t="s">
        <v>228</v>
      </c>
      <c r="R513" s="17" t="s">
        <v>228</v>
      </c>
      <c r="S513" s="17" t="s">
        <v>228</v>
      </c>
      <c r="T513" s="17" t="s">
        <v>228</v>
      </c>
      <c r="U513" s="17" t="s">
        <v>228</v>
      </c>
      <c r="V513" s="15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229</v>
      </c>
      <c r="C514" s="9" t="s">
        <v>229</v>
      </c>
      <c r="D514" s="151" t="s">
        <v>231</v>
      </c>
      <c r="E514" s="152" t="s">
        <v>232</v>
      </c>
      <c r="F514" s="152" t="s">
        <v>233</v>
      </c>
      <c r="G514" s="152" t="s">
        <v>236</v>
      </c>
      <c r="H514" s="152" t="s">
        <v>237</v>
      </c>
      <c r="I514" s="152" t="s">
        <v>239</v>
      </c>
      <c r="J514" s="152" t="s">
        <v>240</v>
      </c>
      <c r="K514" s="152" t="s">
        <v>241</v>
      </c>
      <c r="L514" s="152" t="s">
        <v>242</v>
      </c>
      <c r="M514" s="152" t="s">
        <v>243</v>
      </c>
      <c r="N514" s="152" t="s">
        <v>244</v>
      </c>
      <c r="O514" s="152" t="s">
        <v>245</v>
      </c>
      <c r="P514" s="152" t="s">
        <v>246</v>
      </c>
      <c r="Q514" s="152" t="s">
        <v>247</v>
      </c>
      <c r="R514" s="152" t="s">
        <v>248</v>
      </c>
      <c r="S514" s="152" t="s">
        <v>249</v>
      </c>
      <c r="T514" s="152" t="s">
        <v>250</v>
      </c>
      <c r="U514" s="152" t="s">
        <v>251</v>
      </c>
      <c r="V514" s="15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1</v>
      </c>
    </row>
    <row r="515" spans="1:65">
      <c r="A515" s="29"/>
      <c r="B515" s="19"/>
      <c r="C515" s="9"/>
      <c r="D515" s="10" t="s">
        <v>114</v>
      </c>
      <c r="E515" s="11" t="s">
        <v>114</v>
      </c>
      <c r="F515" s="11" t="s">
        <v>289</v>
      </c>
      <c r="G515" s="11" t="s">
        <v>114</v>
      </c>
      <c r="H515" s="11" t="s">
        <v>114</v>
      </c>
      <c r="I515" s="11" t="s">
        <v>290</v>
      </c>
      <c r="J515" s="11" t="s">
        <v>289</v>
      </c>
      <c r="K515" s="11" t="s">
        <v>114</v>
      </c>
      <c r="L515" s="11" t="s">
        <v>290</v>
      </c>
      <c r="M515" s="11" t="s">
        <v>289</v>
      </c>
      <c r="N515" s="11" t="s">
        <v>290</v>
      </c>
      <c r="O515" s="11" t="s">
        <v>290</v>
      </c>
      <c r="P515" s="11" t="s">
        <v>114</v>
      </c>
      <c r="Q515" s="11" t="s">
        <v>290</v>
      </c>
      <c r="R515" s="11" t="s">
        <v>290</v>
      </c>
      <c r="S515" s="11" t="s">
        <v>290</v>
      </c>
      <c r="T515" s="11" t="s">
        <v>290</v>
      </c>
      <c r="U515" s="11" t="s">
        <v>114</v>
      </c>
      <c r="V515" s="15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9"/>
      <c r="C516" s="9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15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229">
        <v>0.5756</v>
      </c>
      <c r="E517" s="230">
        <v>0.61742439999999998</v>
      </c>
      <c r="F517" s="229">
        <v>0.58025607757384901</v>
      </c>
      <c r="G517" s="230">
        <v>0.82274136000000009</v>
      </c>
      <c r="H517" s="229">
        <v>0.54599999999999993</v>
      </c>
      <c r="I517" s="229">
        <v>0.54</v>
      </c>
      <c r="J517" s="229">
        <v>0.57999999999999996</v>
      </c>
      <c r="K517" s="229">
        <v>0.55000000000000004</v>
      </c>
      <c r="L517" s="230">
        <v>0.52</v>
      </c>
      <c r="M517" s="229">
        <v>0.56000000000000005</v>
      </c>
      <c r="N517" s="229">
        <v>0.55322796780000016</v>
      </c>
      <c r="O517" s="229">
        <v>0.56000000000000005</v>
      </c>
      <c r="P517" s="229">
        <v>0.56843664140676819</v>
      </c>
      <c r="Q517" s="229">
        <v>0.56000000000000005</v>
      </c>
      <c r="R517" s="229">
        <v>0.53</v>
      </c>
      <c r="S517" s="229">
        <v>0.59</v>
      </c>
      <c r="T517" s="230">
        <v>0.52</v>
      </c>
      <c r="U517" s="229">
        <v>0.56899999999999995</v>
      </c>
      <c r="V517" s="231"/>
      <c r="W517" s="232"/>
      <c r="X517" s="232"/>
      <c r="Y517" s="232"/>
      <c r="Z517" s="232"/>
      <c r="AA517" s="232"/>
      <c r="AB517" s="232"/>
      <c r="AC517" s="232"/>
      <c r="AD517" s="232"/>
      <c r="AE517" s="232"/>
      <c r="AF517" s="232"/>
      <c r="AG517" s="232"/>
      <c r="AH517" s="232"/>
      <c r="AI517" s="232"/>
      <c r="AJ517" s="232"/>
      <c r="AK517" s="232"/>
      <c r="AL517" s="232"/>
      <c r="AM517" s="232"/>
      <c r="AN517" s="232"/>
      <c r="AO517" s="232"/>
      <c r="AP517" s="232"/>
      <c r="AQ517" s="232"/>
      <c r="AR517" s="232"/>
      <c r="AS517" s="232"/>
      <c r="AT517" s="232"/>
      <c r="AU517" s="232"/>
      <c r="AV517" s="232"/>
      <c r="AW517" s="232"/>
      <c r="AX517" s="232"/>
      <c r="AY517" s="232"/>
      <c r="AZ517" s="232"/>
      <c r="BA517" s="232"/>
      <c r="BB517" s="232"/>
      <c r="BC517" s="232"/>
      <c r="BD517" s="232"/>
      <c r="BE517" s="232"/>
      <c r="BF517" s="232"/>
      <c r="BG517" s="232"/>
      <c r="BH517" s="232"/>
      <c r="BI517" s="232"/>
      <c r="BJ517" s="232"/>
      <c r="BK517" s="232"/>
      <c r="BL517" s="232"/>
      <c r="BM517" s="233">
        <v>1</v>
      </c>
    </row>
    <row r="518" spans="1:65">
      <c r="A518" s="29"/>
      <c r="B518" s="19">
        <v>1</v>
      </c>
      <c r="C518" s="9">
        <v>2</v>
      </c>
      <c r="D518" s="23">
        <v>0.57619999999999993</v>
      </c>
      <c r="E518" s="234">
        <v>0.61507080000000003</v>
      </c>
      <c r="F518" s="23">
        <v>0.56814774121552802</v>
      </c>
      <c r="G518" s="234">
        <v>0.81075892000000005</v>
      </c>
      <c r="H518" s="23">
        <v>0.54900000000000004</v>
      </c>
      <c r="I518" s="23">
        <v>0.55000000000000004</v>
      </c>
      <c r="J518" s="23">
        <v>0.56999999999999995</v>
      </c>
      <c r="K518" s="23">
        <v>0.56999999999999995</v>
      </c>
      <c r="L518" s="234">
        <v>0.52</v>
      </c>
      <c r="M518" s="23">
        <v>0.56999999999999995</v>
      </c>
      <c r="N518" s="23">
        <v>0.54785520332999982</v>
      </c>
      <c r="O518" s="23">
        <v>0.55000000000000004</v>
      </c>
      <c r="P518" s="23">
        <v>0.56784851887629528</v>
      </c>
      <c r="Q518" s="23">
        <v>0.56000000000000005</v>
      </c>
      <c r="R518" s="23">
        <v>0.55000000000000004</v>
      </c>
      <c r="S518" s="23">
        <v>0.53</v>
      </c>
      <c r="T518" s="234">
        <v>0.51</v>
      </c>
      <c r="U518" s="23">
        <v>0.55100000000000005</v>
      </c>
      <c r="V518" s="231"/>
      <c r="W518" s="232"/>
      <c r="X518" s="232"/>
      <c r="Y518" s="232"/>
      <c r="Z518" s="232"/>
      <c r="AA518" s="232"/>
      <c r="AB518" s="232"/>
      <c r="AC518" s="232"/>
      <c r="AD518" s="232"/>
      <c r="AE518" s="232"/>
      <c r="AF518" s="232"/>
      <c r="AG518" s="232"/>
      <c r="AH518" s="232"/>
      <c r="AI518" s="232"/>
      <c r="AJ518" s="232"/>
      <c r="AK518" s="232"/>
      <c r="AL518" s="232"/>
      <c r="AM518" s="232"/>
      <c r="AN518" s="232"/>
      <c r="AO518" s="232"/>
      <c r="AP518" s="232"/>
      <c r="AQ518" s="232"/>
      <c r="AR518" s="232"/>
      <c r="AS518" s="232"/>
      <c r="AT518" s="232"/>
      <c r="AU518" s="232"/>
      <c r="AV518" s="232"/>
      <c r="AW518" s="232"/>
      <c r="AX518" s="232"/>
      <c r="AY518" s="232"/>
      <c r="AZ518" s="232"/>
      <c r="BA518" s="232"/>
      <c r="BB518" s="232"/>
      <c r="BC518" s="232"/>
      <c r="BD518" s="232"/>
      <c r="BE518" s="232"/>
      <c r="BF518" s="232"/>
      <c r="BG518" s="232"/>
      <c r="BH518" s="232"/>
      <c r="BI518" s="232"/>
      <c r="BJ518" s="232"/>
      <c r="BK518" s="232"/>
      <c r="BL518" s="232"/>
      <c r="BM518" s="233" t="e">
        <v>#N/A</v>
      </c>
    </row>
    <row r="519" spans="1:65">
      <c r="A519" s="29"/>
      <c r="B519" s="19">
        <v>1</v>
      </c>
      <c r="C519" s="9">
        <v>3</v>
      </c>
      <c r="D519" s="23">
        <v>0.56030000000000002</v>
      </c>
      <c r="E519" s="234">
        <v>0.61091360000000006</v>
      </c>
      <c r="F519" s="23">
        <v>0.56184231056563172</v>
      </c>
      <c r="G519" s="234">
        <v>0.79546962999999993</v>
      </c>
      <c r="H519" s="23">
        <v>0.55199999999999994</v>
      </c>
      <c r="I519" s="23">
        <v>0.56999999999999995</v>
      </c>
      <c r="J519" s="23">
        <v>0.56000000000000005</v>
      </c>
      <c r="K519" s="23">
        <v>0.56000000000000005</v>
      </c>
      <c r="L519" s="234">
        <v>0.52</v>
      </c>
      <c r="M519" s="23">
        <v>0.56999999999999995</v>
      </c>
      <c r="N519" s="23">
        <v>0.55367732714999984</v>
      </c>
      <c r="O519" s="23">
        <v>0.55000000000000004</v>
      </c>
      <c r="P519" s="23">
        <v>0.55627323468230849</v>
      </c>
      <c r="Q519" s="23">
        <v>0.55000000000000004</v>
      </c>
      <c r="R519" s="23">
        <v>0.53</v>
      </c>
      <c r="S519" s="23">
        <v>0.55000000000000004</v>
      </c>
      <c r="T519" s="234">
        <v>0.52</v>
      </c>
      <c r="U519" s="23">
        <v>0.54</v>
      </c>
      <c r="V519" s="231"/>
      <c r="W519" s="232"/>
      <c r="X519" s="232"/>
      <c r="Y519" s="232"/>
      <c r="Z519" s="232"/>
      <c r="AA519" s="232"/>
      <c r="AB519" s="232"/>
      <c r="AC519" s="232"/>
      <c r="AD519" s="232"/>
      <c r="AE519" s="232"/>
      <c r="AF519" s="232"/>
      <c r="AG519" s="232"/>
      <c r="AH519" s="232"/>
      <c r="AI519" s="232"/>
      <c r="AJ519" s="232"/>
      <c r="AK519" s="232"/>
      <c r="AL519" s="232"/>
      <c r="AM519" s="232"/>
      <c r="AN519" s="232"/>
      <c r="AO519" s="232"/>
      <c r="AP519" s="232"/>
      <c r="AQ519" s="232"/>
      <c r="AR519" s="232"/>
      <c r="AS519" s="232"/>
      <c r="AT519" s="232"/>
      <c r="AU519" s="232"/>
      <c r="AV519" s="232"/>
      <c r="AW519" s="232"/>
      <c r="AX519" s="232"/>
      <c r="AY519" s="232"/>
      <c r="AZ519" s="232"/>
      <c r="BA519" s="232"/>
      <c r="BB519" s="232"/>
      <c r="BC519" s="232"/>
      <c r="BD519" s="232"/>
      <c r="BE519" s="232"/>
      <c r="BF519" s="232"/>
      <c r="BG519" s="232"/>
      <c r="BH519" s="232"/>
      <c r="BI519" s="232"/>
      <c r="BJ519" s="232"/>
      <c r="BK519" s="232"/>
      <c r="BL519" s="232"/>
      <c r="BM519" s="233">
        <v>16</v>
      </c>
    </row>
    <row r="520" spans="1:65">
      <c r="A520" s="29"/>
      <c r="B520" s="19">
        <v>1</v>
      </c>
      <c r="C520" s="9">
        <v>4</v>
      </c>
      <c r="D520" s="23">
        <v>0.57950000000000002</v>
      </c>
      <c r="E520" s="234">
        <v>0.61538399999999993</v>
      </c>
      <c r="F520" s="23">
        <v>0.56341165872607979</v>
      </c>
      <c r="G520" s="234">
        <v>0.80883772999999992</v>
      </c>
      <c r="H520" s="23">
        <v>0.55100000000000005</v>
      </c>
      <c r="I520" s="23">
        <v>0.55000000000000004</v>
      </c>
      <c r="J520" s="23">
        <v>0.59</v>
      </c>
      <c r="K520" s="23">
        <v>0.56000000000000005</v>
      </c>
      <c r="L520" s="234">
        <v>0.52</v>
      </c>
      <c r="M520" s="23">
        <v>0.56000000000000005</v>
      </c>
      <c r="N520" s="23">
        <v>0.54005923115999999</v>
      </c>
      <c r="O520" s="23">
        <v>0.55000000000000004</v>
      </c>
      <c r="P520" s="23">
        <v>0.55519002761324887</v>
      </c>
      <c r="Q520" s="23">
        <v>0.54</v>
      </c>
      <c r="R520" s="23">
        <v>0.55000000000000004</v>
      </c>
      <c r="S520" s="23">
        <v>0.54</v>
      </c>
      <c r="T520" s="234">
        <v>0.51</v>
      </c>
      <c r="U520" s="23">
        <v>0.56999999999999995</v>
      </c>
      <c r="V520" s="231"/>
      <c r="W520" s="232"/>
      <c r="X520" s="232"/>
      <c r="Y520" s="232"/>
      <c r="Z520" s="232"/>
      <c r="AA520" s="232"/>
      <c r="AB520" s="232"/>
      <c r="AC520" s="232"/>
      <c r="AD520" s="232"/>
      <c r="AE520" s="232"/>
      <c r="AF520" s="232"/>
      <c r="AG520" s="232"/>
      <c r="AH520" s="232"/>
      <c r="AI520" s="232"/>
      <c r="AJ520" s="232"/>
      <c r="AK520" s="232"/>
      <c r="AL520" s="232"/>
      <c r="AM520" s="232"/>
      <c r="AN520" s="232"/>
      <c r="AO520" s="232"/>
      <c r="AP520" s="232"/>
      <c r="AQ520" s="232"/>
      <c r="AR520" s="232"/>
      <c r="AS520" s="232"/>
      <c r="AT520" s="232"/>
      <c r="AU520" s="232"/>
      <c r="AV520" s="232"/>
      <c r="AW520" s="232"/>
      <c r="AX520" s="232"/>
      <c r="AY520" s="232"/>
      <c r="AZ520" s="232"/>
      <c r="BA520" s="232"/>
      <c r="BB520" s="232"/>
      <c r="BC520" s="232"/>
      <c r="BD520" s="232"/>
      <c r="BE520" s="232"/>
      <c r="BF520" s="232"/>
      <c r="BG520" s="232"/>
      <c r="BH520" s="232"/>
      <c r="BI520" s="232"/>
      <c r="BJ520" s="232"/>
      <c r="BK520" s="232"/>
      <c r="BL520" s="232"/>
      <c r="BM520" s="233">
        <v>0.5567281202723191</v>
      </c>
    </row>
    <row r="521" spans="1:65">
      <c r="A521" s="29"/>
      <c r="B521" s="19">
        <v>1</v>
      </c>
      <c r="C521" s="9">
        <v>5</v>
      </c>
      <c r="D521" s="23">
        <v>0.57869999999999999</v>
      </c>
      <c r="E521" s="234">
        <v>0.61311519999999997</v>
      </c>
      <c r="F521" s="23">
        <v>0.56618621241905165</v>
      </c>
      <c r="G521" s="234">
        <v>0.81178346000000001</v>
      </c>
      <c r="H521" s="23">
        <v>0.55300000000000005</v>
      </c>
      <c r="I521" s="23">
        <v>0.59</v>
      </c>
      <c r="J521" s="23">
        <v>0.56999999999999995</v>
      </c>
      <c r="K521" s="23">
        <v>0.54</v>
      </c>
      <c r="L521" s="234">
        <v>0.52</v>
      </c>
      <c r="M521" s="23">
        <v>0.55000000000000004</v>
      </c>
      <c r="N521" s="23">
        <v>0.56299994493000005</v>
      </c>
      <c r="O521" s="23">
        <v>0.55000000000000004</v>
      </c>
      <c r="P521" s="23">
        <v>0.55952673922143525</v>
      </c>
      <c r="Q521" s="23">
        <v>0.54</v>
      </c>
      <c r="R521" s="23">
        <v>0.54</v>
      </c>
      <c r="S521" s="23">
        <v>0.55000000000000004</v>
      </c>
      <c r="T521" s="234">
        <v>0.51</v>
      </c>
      <c r="U521" s="23">
        <v>0.52600000000000002</v>
      </c>
      <c r="V521" s="231"/>
      <c r="W521" s="232"/>
      <c r="X521" s="232"/>
      <c r="Y521" s="232"/>
      <c r="Z521" s="232"/>
      <c r="AA521" s="232"/>
      <c r="AB521" s="232"/>
      <c r="AC521" s="232"/>
      <c r="AD521" s="232"/>
      <c r="AE521" s="232"/>
      <c r="AF521" s="232"/>
      <c r="AG521" s="232"/>
      <c r="AH521" s="232"/>
      <c r="AI521" s="232"/>
      <c r="AJ521" s="232"/>
      <c r="AK521" s="232"/>
      <c r="AL521" s="232"/>
      <c r="AM521" s="232"/>
      <c r="AN521" s="232"/>
      <c r="AO521" s="232"/>
      <c r="AP521" s="232"/>
      <c r="AQ521" s="232"/>
      <c r="AR521" s="232"/>
      <c r="AS521" s="232"/>
      <c r="AT521" s="232"/>
      <c r="AU521" s="232"/>
      <c r="AV521" s="232"/>
      <c r="AW521" s="232"/>
      <c r="AX521" s="232"/>
      <c r="AY521" s="232"/>
      <c r="AZ521" s="232"/>
      <c r="BA521" s="232"/>
      <c r="BB521" s="232"/>
      <c r="BC521" s="232"/>
      <c r="BD521" s="232"/>
      <c r="BE521" s="232"/>
      <c r="BF521" s="232"/>
      <c r="BG521" s="232"/>
      <c r="BH521" s="232"/>
      <c r="BI521" s="232"/>
      <c r="BJ521" s="232"/>
      <c r="BK521" s="232"/>
      <c r="BL521" s="232"/>
      <c r="BM521" s="233">
        <v>41</v>
      </c>
    </row>
    <row r="522" spans="1:65">
      <c r="A522" s="29"/>
      <c r="B522" s="19">
        <v>1</v>
      </c>
      <c r="C522" s="9">
        <v>6</v>
      </c>
      <c r="D522" s="23">
        <v>0.56159999999999999</v>
      </c>
      <c r="E522" s="234">
        <v>0.61986600000000003</v>
      </c>
      <c r="F522" s="23">
        <v>0.57520827126396279</v>
      </c>
      <c r="G522" s="234">
        <v>0.79534857000000003</v>
      </c>
      <c r="H522" s="23">
        <v>0.55399999999999994</v>
      </c>
      <c r="I522" s="23">
        <v>0.53</v>
      </c>
      <c r="J522" s="23">
        <v>0.56000000000000005</v>
      </c>
      <c r="K522" s="23">
        <v>0.56999999999999995</v>
      </c>
      <c r="L522" s="234">
        <v>0.51</v>
      </c>
      <c r="M522" s="23">
        <v>0.56000000000000005</v>
      </c>
      <c r="N522" s="23">
        <v>0.55916851088999997</v>
      </c>
      <c r="O522" s="23">
        <v>0.55000000000000004</v>
      </c>
      <c r="P522" s="23">
        <v>0.56694648405065007</v>
      </c>
      <c r="Q522" s="23">
        <v>0.55000000000000004</v>
      </c>
      <c r="R522" s="23">
        <v>0.54</v>
      </c>
      <c r="S522" s="23">
        <v>0.53</v>
      </c>
      <c r="T522" s="234">
        <v>0.5</v>
      </c>
      <c r="U522" s="23">
        <v>0.54600000000000004</v>
      </c>
      <c r="V522" s="231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54"/>
    </row>
    <row r="523" spans="1:65">
      <c r="A523" s="29"/>
      <c r="B523" s="20" t="s">
        <v>258</v>
      </c>
      <c r="C523" s="12"/>
      <c r="D523" s="236">
        <v>0.57198333333333329</v>
      </c>
      <c r="E523" s="236">
        <v>0.6152956666666668</v>
      </c>
      <c r="F523" s="236">
        <v>0.56917537862735046</v>
      </c>
      <c r="G523" s="236">
        <v>0.80748994500000004</v>
      </c>
      <c r="H523" s="236">
        <v>0.55083333333333329</v>
      </c>
      <c r="I523" s="236">
        <v>0.55500000000000005</v>
      </c>
      <c r="J523" s="236">
        <v>0.57166666666666666</v>
      </c>
      <c r="K523" s="236">
        <v>0.55833333333333335</v>
      </c>
      <c r="L523" s="236">
        <v>0.51833333333333342</v>
      </c>
      <c r="M523" s="236">
        <v>0.56166666666666665</v>
      </c>
      <c r="N523" s="236">
        <v>0.5528313642099999</v>
      </c>
      <c r="O523" s="236">
        <v>0.55166666666666664</v>
      </c>
      <c r="P523" s="236">
        <v>0.56237027430845099</v>
      </c>
      <c r="Q523" s="236">
        <v>0.54999999999999993</v>
      </c>
      <c r="R523" s="236">
        <v>0.54</v>
      </c>
      <c r="S523" s="236">
        <v>0.54833333333333334</v>
      </c>
      <c r="T523" s="236">
        <v>0.51166666666666671</v>
      </c>
      <c r="U523" s="236">
        <v>0.55033333333333345</v>
      </c>
      <c r="V523" s="231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32"/>
      <c r="AT523" s="232"/>
      <c r="AU523" s="232"/>
      <c r="AV523" s="232"/>
      <c r="AW523" s="232"/>
      <c r="AX523" s="232"/>
      <c r="AY523" s="232"/>
      <c r="AZ523" s="232"/>
      <c r="BA523" s="232"/>
      <c r="BB523" s="232"/>
      <c r="BC523" s="232"/>
      <c r="BD523" s="232"/>
      <c r="BE523" s="232"/>
      <c r="BF523" s="232"/>
      <c r="BG523" s="232"/>
      <c r="BH523" s="232"/>
      <c r="BI523" s="232"/>
      <c r="BJ523" s="232"/>
      <c r="BK523" s="232"/>
      <c r="BL523" s="232"/>
      <c r="BM523" s="54"/>
    </row>
    <row r="524" spans="1:65">
      <c r="A524" s="29"/>
      <c r="B524" s="3" t="s">
        <v>259</v>
      </c>
      <c r="C524" s="28"/>
      <c r="D524" s="23">
        <v>0.57589999999999997</v>
      </c>
      <c r="E524" s="23">
        <v>0.61522739999999998</v>
      </c>
      <c r="F524" s="23">
        <v>0.56716697681728978</v>
      </c>
      <c r="G524" s="23">
        <v>0.80979832500000004</v>
      </c>
      <c r="H524" s="23">
        <v>0.55149999999999999</v>
      </c>
      <c r="I524" s="23">
        <v>0.55000000000000004</v>
      </c>
      <c r="J524" s="23">
        <v>0.56999999999999995</v>
      </c>
      <c r="K524" s="23">
        <v>0.56000000000000005</v>
      </c>
      <c r="L524" s="23">
        <v>0.52</v>
      </c>
      <c r="M524" s="23">
        <v>0.56000000000000005</v>
      </c>
      <c r="N524" s="23">
        <v>0.553452647475</v>
      </c>
      <c r="O524" s="23">
        <v>0.55000000000000004</v>
      </c>
      <c r="P524" s="23">
        <v>0.56323661163604266</v>
      </c>
      <c r="Q524" s="23">
        <v>0.55000000000000004</v>
      </c>
      <c r="R524" s="23">
        <v>0.54</v>
      </c>
      <c r="S524" s="23">
        <v>0.54500000000000004</v>
      </c>
      <c r="T524" s="23">
        <v>0.51</v>
      </c>
      <c r="U524" s="23">
        <v>0.54849999999999999</v>
      </c>
      <c r="V524" s="231"/>
      <c r="W524" s="232"/>
      <c r="X524" s="232"/>
      <c r="Y524" s="232"/>
      <c r="Z524" s="232"/>
      <c r="AA524" s="232"/>
      <c r="AB524" s="232"/>
      <c r="AC524" s="232"/>
      <c r="AD524" s="232"/>
      <c r="AE524" s="232"/>
      <c r="AF524" s="232"/>
      <c r="AG524" s="232"/>
      <c r="AH524" s="232"/>
      <c r="AI524" s="232"/>
      <c r="AJ524" s="232"/>
      <c r="AK524" s="232"/>
      <c r="AL524" s="232"/>
      <c r="AM524" s="232"/>
      <c r="AN524" s="232"/>
      <c r="AO524" s="232"/>
      <c r="AP524" s="232"/>
      <c r="AQ524" s="232"/>
      <c r="AR524" s="232"/>
      <c r="AS524" s="232"/>
      <c r="AT524" s="232"/>
      <c r="AU524" s="232"/>
      <c r="AV524" s="232"/>
      <c r="AW524" s="232"/>
      <c r="AX524" s="232"/>
      <c r="AY524" s="232"/>
      <c r="AZ524" s="232"/>
      <c r="BA524" s="232"/>
      <c r="BB524" s="232"/>
      <c r="BC524" s="232"/>
      <c r="BD524" s="232"/>
      <c r="BE524" s="232"/>
      <c r="BF524" s="232"/>
      <c r="BG524" s="232"/>
      <c r="BH524" s="232"/>
      <c r="BI524" s="232"/>
      <c r="BJ524" s="232"/>
      <c r="BK524" s="232"/>
      <c r="BL524" s="232"/>
      <c r="BM524" s="54"/>
    </row>
    <row r="525" spans="1:65">
      <c r="A525" s="29"/>
      <c r="B525" s="3" t="s">
        <v>260</v>
      </c>
      <c r="C525" s="28"/>
      <c r="D525" s="23">
        <v>8.6808793717380109E-3</v>
      </c>
      <c r="E525" s="23">
        <v>3.1443525035635914E-3</v>
      </c>
      <c r="F525" s="23">
        <v>7.157697818110805E-3</v>
      </c>
      <c r="G525" s="23">
        <v>1.0539863491565285E-2</v>
      </c>
      <c r="H525" s="23">
        <v>2.9268868558020317E-3</v>
      </c>
      <c r="I525" s="23">
        <v>2.1679483388678766E-2</v>
      </c>
      <c r="J525" s="23">
        <v>1.1690451944500087E-2</v>
      </c>
      <c r="K525" s="23">
        <v>1.1690451944500087E-2</v>
      </c>
      <c r="L525" s="23">
        <v>4.0824829046386332E-3</v>
      </c>
      <c r="M525" s="23">
        <v>7.5277265270907679E-3</v>
      </c>
      <c r="N525" s="23">
        <v>8.1525697710230285E-3</v>
      </c>
      <c r="O525" s="23">
        <v>4.0824829046386332E-3</v>
      </c>
      <c r="P525" s="23">
        <v>6.0756760203134787E-3</v>
      </c>
      <c r="Q525" s="23">
        <v>8.9442719099991665E-3</v>
      </c>
      <c r="R525" s="23">
        <v>8.9442719099991665E-3</v>
      </c>
      <c r="S525" s="23">
        <v>2.2286019533929016E-2</v>
      </c>
      <c r="T525" s="23">
        <v>7.5277265270908156E-3</v>
      </c>
      <c r="U525" s="23">
        <v>1.7048949136725861E-2</v>
      </c>
      <c r="V525" s="231"/>
      <c r="W525" s="232"/>
      <c r="X525" s="232"/>
      <c r="Y525" s="232"/>
      <c r="Z525" s="232"/>
      <c r="AA525" s="232"/>
      <c r="AB525" s="232"/>
      <c r="AC525" s="232"/>
      <c r="AD525" s="232"/>
      <c r="AE525" s="232"/>
      <c r="AF525" s="232"/>
      <c r="AG525" s="232"/>
      <c r="AH525" s="232"/>
      <c r="AI525" s="232"/>
      <c r="AJ525" s="232"/>
      <c r="AK525" s="232"/>
      <c r="AL525" s="232"/>
      <c r="AM525" s="232"/>
      <c r="AN525" s="232"/>
      <c r="AO525" s="232"/>
      <c r="AP525" s="232"/>
      <c r="AQ525" s="232"/>
      <c r="AR525" s="232"/>
      <c r="AS525" s="232"/>
      <c r="AT525" s="232"/>
      <c r="AU525" s="232"/>
      <c r="AV525" s="232"/>
      <c r="AW525" s="232"/>
      <c r="AX525" s="232"/>
      <c r="AY525" s="232"/>
      <c r="AZ525" s="232"/>
      <c r="BA525" s="232"/>
      <c r="BB525" s="232"/>
      <c r="BC525" s="232"/>
      <c r="BD525" s="232"/>
      <c r="BE525" s="232"/>
      <c r="BF525" s="232"/>
      <c r="BG525" s="232"/>
      <c r="BH525" s="232"/>
      <c r="BI525" s="232"/>
      <c r="BJ525" s="232"/>
      <c r="BK525" s="232"/>
      <c r="BL525" s="232"/>
      <c r="BM525" s="54"/>
    </row>
    <row r="526" spans="1:65">
      <c r="A526" s="29"/>
      <c r="B526" s="3" t="s">
        <v>86</v>
      </c>
      <c r="C526" s="28"/>
      <c r="D526" s="13">
        <v>1.517680475259421E-2</v>
      </c>
      <c r="E526" s="13">
        <v>5.1103114712280724E-3</v>
      </c>
      <c r="F526" s="13">
        <v>1.2575557704854764E-2</v>
      </c>
      <c r="G526" s="13">
        <v>1.3052625059703109E-2</v>
      </c>
      <c r="H526" s="13">
        <v>5.3135616141640517E-3</v>
      </c>
      <c r="I526" s="13">
        <v>3.9062132231853626E-2</v>
      </c>
      <c r="J526" s="13">
        <v>2.0449770165306275E-2</v>
      </c>
      <c r="K526" s="13">
        <v>2.0938122885671796E-2</v>
      </c>
      <c r="L526" s="13">
        <v>7.8761728063767838E-3</v>
      </c>
      <c r="M526" s="13">
        <v>1.3402480463663088E-2</v>
      </c>
      <c r="N526" s="13">
        <v>1.4746937852690595E-2</v>
      </c>
      <c r="O526" s="13">
        <v>7.4002711262331723E-3</v>
      </c>
      <c r="P526" s="13">
        <v>1.0803693398952785E-2</v>
      </c>
      <c r="Q526" s="13">
        <v>1.6262312563634852E-2</v>
      </c>
      <c r="R526" s="13">
        <v>1.6563466499998455E-2</v>
      </c>
      <c r="S526" s="13">
        <v>4.064319671841158E-2</v>
      </c>
      <c r="T526" s="13">
        <v>1.4712169108320811E-2</v>
      </c>
      <c r="U526" s="13">
        <v>3.097931399768478E-2</v>
      </c>
      <c r="V526" s="15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3" t="s">
        <v>261</v>
      </c>
      <c r="C527" s="28"/>
      <c r="D527" s="13">
        <v>2.7401549347915388E-2</v>
      </c>
      <c r="E527" s="13">
        <v>0.10519954760988148</v>
      </c>
      <c r="F527" s="13">
        <v>2.2357876136996468E-2</v>
      </c>
      <c r="G527" s="13">
        <v>0.45042061932316768</v>
      </c>
      <c r="H527" s="13">
        <v>-1.0588268715620908E-2</v>
      </c>
      <c r="I527" s="13">
        <v>-3.1040649993999692E-3</v>
      </c>
      <c r="J527" s="13">
        <v>2.6832749865482786E-2</v>
      </c>
      <c r="K527" s="13">
        <v>2.8832979735764486E-3</v>
      </c>
      <c r="L527" s="13">
        <v>-6.896505770214223E-2</v>
      </c>
      <c r="M527" s="13">
        <v>8.8706609465529773E-3</v>
      </c>
      <c r="N527" s="13">
        <v>-6.9993878886756011E-3</v>
      </c>
      <c r="O527" s="13">
        <v>-9.09142797237672E-3</v>
      </c>
      <c r="P527" s="13">
        <v>1.013448724913002E-2</v>
      </c>
      <c r="Q527" s="13">
        <v>-1.2085109458865095E-2</v>
      </c>
      <c r="R527" s="13">
        <v>-3.0047198377794571E-2</v>
      </c>
      <c r="S527" s="13">
        <v>-1.5078790945353249E-2</v>
      </c>
      <c r="T527" s="13">
        <v>-8.0939783648095509E-2</v>
      </c>
      <c r="U527" s="13">
        <v>-1.1486373161567087E-2</v>
      </c>
      <c r="V527" s="15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45" t="s">
        <v>262</v>
      </c>
      <c r="C528" s="46"/>
      <c r="D528" s="44">
        <v>1.5</v>
      </c>
      <c r="E528" s="44">
        <v>5.1100000000000003</v>
      </c>
      <c r="F528" s="44">
        <v>1.27</v>
      </c>
      <c r="G528" s="44">
        <v>21.1</v>
      </c>
      <c r="H528" s="44">
        <v>0.26</v>
      </c>
      <c r="I528" s="44">
        <v>0.09</v>
      </c>
      <c r="J528" s="44">
        <v>1.48</v>
      </c>
      <c r="K528" s="44">
        <v>0.37</v>
      </c>
      <c r="L528" s="44">
        <v>2.96</v>
      </c>
      <c r="M528" s="44">
        <v>0.65</v>
      </c>
      <c r="N528" s="44">
        <v>0.09</v>
      </c>
      <c r="O528" s="44">
        <v>0.19</v>
      </c>
      <c r="P528" s="44">
        <v>0.7</v>
      </c>
      <c r="Q528" s="44">
        <v>0.33</v>
      </c>
      <c r="R528" s="44">
        <v>1.1599999999999999</v>
      </c>
      <c r="S528" s="44">
        <v>0.46</v>
      </c>
      <c r="T528" s="44">
        <v>3.52</v>
      </c>
      <c r="U528" s="44">
        <v>0.3</v>
      </c>
      <c r="V528" s="15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B529" s="3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BM529" s="53"/>
    </row>
    <row r="530" spans="1:65" ht="15">
      <c r="B530" s="8" t="s">
        <v>490</v>
      </c>
      <c r="BM530" s="27" t="s">
        <v>66</v>
      </c>
    </row>
    <row r="531" spans="1:65" ht="15">
      <c r="A531" s="24" t="s">
        <v>56</v>
      </c>
      <c r="B531" s="18" t="s">
        <v>110</v>
      </c>
      <c r="C531" s="15" t="s">
        <v>111</v>
      </c>
      <c r="D531" s="16" t="s">
        <v>228</v>
      </c>
      <c r="E531" s="17" t="s">
        <v>228</v>
      </c>
      <c r="F531" s="17" t="s">
        <v>228</v>
      </c>
      <c r="G531" s="17" t="s">
        <v>228</v>
      </c>
      <c r="H531" s="17" t="s">
        <v>228</v>
      </c>
      <c r="I531" s="17" t="s">
        <v>228</v>
      </c>
      <c r="J531" s="17" t="s">
        <v>228</v>
      </c>
      <c r="K531" s="17" t="s">
        <v>228</v>
      </c>
      <c r="L531" s="17" t="s">
        <v>228</v>
      </c>
      <c r="M531" s="17" t="s">
        <v>228</v>
      </c>
      <c r="N531" s="17" t="s">
        <v>228</v>
      </c>
      <c r="O531" s="17" t="s">
        <v>228</v>
      </c>
      <c r="P531" s="17" t="s">
        <v>228</v>
      </c>
      <c r="Q531" s="17" t="s">
        <v>228</v>
      </c>
      <c r="R531" s="17" t="s">
        <v>228</v>
      </c>
      <c r="S531" s="17" t="s">
        <v>228</v>
      </c>
      <c r="T531" s="17" t="s">
        <v>228</v>
      </c>
      <c r="U531" s="17" t="s">
        <v>228</v>
      </c>
      <c r="V531" s="15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229</v>
      </c>
      <c r="C532" s="9" t="s">
        <v>229</v>
      </c>
      <c r="D532" s="151" t="s">
        <v>231</v>
      </c>
      <c r="E532" s="152" t="s">
        <v>232</v>
      </c>
      <c r="F532" s="152" t="s">
        <v>233</v>
      </c>
      <c r="G532" s="152" t="s">
        <v>236</v>
      </c>
      <c r="H532" s="152" t="s">
        <v>237</v>
      </c>
      <c r="I532" s="152" t="s">
        <v>239</v>
      </c>
      <c r="J532" s="152" t="s">
        <v>240</v>
      </c>
      <c r="K532" s="152" t="s">
        <v>241</v>
      </c>
      <c r="L532" s="152" t="s">
        <v>242</v>
      </c>
      <c r="M532" s="152" t="s">
        <v>243</v>
      </c>
      <c r="N532" s="152" t="s">
        <v>244</v>
      </c>
      <c r="O532" s="152" t="s">
        <v>245</v>
      </c>
      <c r="P532" s="152" t="s">
        <v>246</v>
      </c>
      <c r="Q532" s="152" t="s">
        <v>247</v>
      </c>
      <c r="R532" s="152" t="s">
        <v>248</v>
      </c>
      <c r="S532" s="152" t="s">
        <v>249</v>
      </c>
      <c r="T532" s="152" t="s">
        <v>250</v>
      </c>
      <c r="U532" s="152" t="s">
        <v>251</v>
      </c>
      <c r="V532" s="15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114</v>
      </c>
      <c r="E533" s="11" t="s">
        <v>114</v>
      </c>
      <c r="F533" s="11" t="s">
        <v>289</v>
      </c>
      <c r="G533" s="11" t="s">
        <v>114</v>
      </c>
      <c r="H533" s="11" t="s">
        <v>114</v>
      </c>
      <c r="I533" s="11" t="s">
        <v>290</v>
      </c>
      <c r="J533" s="11" t="s">
        <v>290</v>
      </c>
      <c r="K533" s="11" t="s">
        <v>114</v>
      </c>
      <c r="L533" s="11" t="s">
        <v>290</v>
      </c>
      <c r="M533" s="11" t="s">
        <v>289</v>
      </c>
      <c r="N533" s="11" t="s">
        <v>290</v>
      </c>
      <c r="O533" s="11" t="s">
        <v>290</v>
      </c>
      <c r="P533" s="11" t="s">
        <v>114</v>
      </c>
      <c r="Q533" s="11" t="s">
        <v>290</v>
      </c>
      <c r="R533" s="11" t="s">
        <v>290</v>
      </c>
      <c r="S533" s="11" t="s">
        <v>290</v>
      </c>
      <c r="T533" s="11" t="s">
        <v>290</v>
      </c>
      <c r="U533" s="11" t="s">
        <v>114</v>
      </c>
      <c r="V533" s="15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15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229">
        <v>1.9100000000000002E-2</v>
      </c>
      <c r="E535" s="229">
        <v>1.7987400000000004E-2</v>
      </c>
      <c r="F535" s="229">
        <v>1.9504919208202028E-2</v>
      </c>
      <c r="G535" s="230" t="s">
        <v>105</v>
      </c>
      <c r="H535" s="229">
        <v>1.7299999999999999E-2</v>
      </c>
      <c r="I535" s="238">
        <v>1.72E-2</v>
      </c>
      <c r="J535" s="229">
        <v>1.8799999999999997E-2</v>
      </c>
      <c r="K535" s="229">
        <v>1.9799999999999998E-2</v>
      </c>
      <c r="L535" s="229">
        <v>1.8100000000000002E-2</v>
      </c>
      <c r="M535" s="229">
        <v>1.9100000000000002E-2</v>
      </c>
      <c r="N535" s="229">
        <v>1.7015441950000001E-2</v>
      </c>
      <c r="O535" s="229">
        <v>1.95E-2</v>
      </c>
      <c r="P535" s="229">
        <v>1.8986415989858528E-2</v>
      </c>
      <c r="Q535" s="229">
        <v>1.8599999999999998E-2</v>
      </c>
      <c r="R535" s="229">
        <v>1.9100000000000002E-2</v>
      </c>
      <c r="S535" s="229">
        <v>1.9599999999999999E-2</v>
      </c>
      <c r="T535" s="229">
        <v>1.84E-2</v>
      </c>
      <c r="U535" s="229">
        <v>1.9200000000000002E-2</v>
      </c>
      <c r="V535" s="231"/>
      <c r="W535" s="232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33">
        <v>1</v>
      </c>
    </row>
    <row r="536" spans="1:65">
      <c r="A536" s="29"/>
      <c r="B536" s="19">
        <v>1</v>
      </c>
      <c r="C536" s="9">
        <v>2</v>
      </c>
      <c r="D536" s="23">
        <v>1.9200000000000002E-2</v>
      </c>
      <c r="E536" s="23">
        <v>1.8547920000000002E-2</v>
      </c>
      <c r="F536" s="23">
        <v>1.8883811916621467E-2</v>
      </c>
      <c r="G536" s="234" t="s">
        <v>105</v>
      </c>
      <c r="H536" s="23">
        <v>1.7600000000000001E-2</v>
      </c>
      <c r="I536" s="23">
        <v>1.89E-2</v>
      </c>
      <c r="J536" s="23">
        <v>1.8799999999999997E-2</v>
      </c>
      <c r="K536" s="23">
        <v>2.0400000000000001E-2</v>
      </c>
      <c r="L536" s="23">
        <v>1.8000000000000002E-2</v>
      </c>
      <c r="M536" s="23">
        <v>2.01E-2</v>
      </c>
      <c r="N536" s="23">
        <v>1.7014997180000005E-2</v>
      </c>
      <c r="O536" s="23">
        <v>1.9E-2</v>
      </c>
      <c r="P536" s="23">
        <v>1.8587967405975937E-2</v>
      </c>
      <c r="Q536" s="23">
        <v>1.8799999999999997E-2</v>
      </c>
      <c r="R536" s="23">
        <v>1.9100000000000002E-2</v>
      </c>
      <c r="S536" s="23">
        <v>1.89E-2</v>
      </c>
      <c r="T536" s="23">
        <v>1.8200000000000001E-2</v>
      </c>
      <c r="U536" s="23">
        <v>1.8699999999999998E-2</v>
      </c>
      <c r="V536" s="231"/>
      <c r="W536" s="232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33">
        <v>26</v>
      </c>
    </row>
    <row r="537" spans="1:65">
      <c r="A537" s="29"/>
      <c r="B537" s="19">
        <v>1</v>
      </c>
      <c r="C537" s="9">
        <v>3</v>
      </c>
      <c r="D537" s="23">
        <v>1.8799999999999997E-2</v>
      </c>
      <c r="E537" s="23">
        <v>1.8023040000000001E-2</v>
      </c>
      <c r="F537" s="23">
        <v>1.8853063458309855E-2</v>
      </c>
      <c r="G537" s="234" t="s">
        <v>105</v>
      </c>
      <c r="H537" s="23">
        <v>1.77E-2</v>
      </c>
      <c r="I537" s="23">
        <v>1.9E-2</v>
      </c>
      <c r="J537" s="23">
        <v>1.8599999999999998E-2</v>
      </c>
      <c r="K537" s="23">
        <v>2.0199999999999999E-2</v>
      </c>
      <c r="L537" s="23">
        <v>1.8100000000000002E-2</v>
      </c>
      <c r="M537" s="23">
        <v>1.9699999999999999E-2</v>
      </c>
      <c r="N537" s="23">
        <v>1.7123282939999998E-2</v>
      </c>
      <c r="O537" s="23">
        <v>1.9200000000000002E-2</v>
      </c>
      <c r="P537" s="23">
        <v>1.8428738624078789E-2</v>
      </c>
      <c r="Q537" s="23">
        <v>1.8200000000000001E-2</v>
      </c>
      <c r="R537" s="23">
        <v>1.8599999999999998E-2</v>
      </c>
      <c r="S537" s="23">
        <v>1.95E-2</v>
      </c>
      <c r="T537" s="23">
        <v>1.8599999999999998E-2</v>
      </c>
      <c r="U537" s="23">
        <v>1.84E-2</v>
      </c>
      <c r="V537" s="231"/>
      <c r="W537" s="232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33">
        <v>16</v>
      </c>
    </row>
    <row r="538" spans="1:65">
      <c r="A538" s="29"/>
      <c r="B538" s="19">
        <v>1</v>
      </c>
      <c r="C538" s="9">
        <v>4</v>
      </c>
      <c r="D538" s="23">
        <v>1.9300000000000001E-2</v>
      </c>
      <c r="E538" s="23">
        <v>1.809324E-2</v>
      </c>
      <c r="F538" s="23">
        <v>1.903569155851511E-2</v>
      </c>
      <c r="G538" s="234" t="s">
        <v>105</v>
      </c>
      <c r="H538" s="23">
        <v>1.7600000000000001E-2</v>
      </c>
      <c r="I538" s="23">
        <v>1.8499999999999999E-2</v>
      </c>
      <c r="J538" s="23">
        <v>1.8499999999999999E-2</v>
      </c>
      <c r="K538" s="23">
        <v>2.01E-2</v>
      </c>
      <c r="L538" s="23">
        <v>1.8000000000000002E-2</v>
      </c>
      <c r="M538" s="23">
        <v>1.9E-2</v>
      </c>
      <c r="N538" s="23">
        <v>1.6800614010000003E-2</v>
      </c>
      <c r="O538" s="23">
        <v>1.9400000000000001E-2</v>
      </c>
      <c r="P538" s="23">
        <v>1.9085403885401662E-2</v>
      </c>
      <c r="Q538" s="23">
        <v>1.8200000000000001E-2</v>
      </c>
      <c r="R538" s="23">
        <v>1.9200000000000002E-2</v>
      </c>
      <c r="S538" s="23">
        <v>1.9300000000000001E-2</v>
      </c>
      <c r="T538" s="23">
        <v>1.7899999999999999E-2</v>
      </c>
      <c r="U538" s="23">
        <v>1.9300000000000001E-2</v>
      </c>
      <c r="V538" s="231"/>
      <c r="W538" s="232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33">
        <v>1.8679570044564744E-2</v>
      </c>
    </row>
    <row r="539" spans="1:65">
      <c r="A539" s="29"/>
      <c r="B539" s="19">
        <v>1</v>
      </c>
      <c r="C539" s="9">
        <v>5</v>
      </c>
      <c r="D539" s="23">
        <v>1.9300000000000001E-2</v>
      </c>
      <c r="E539" s="23">
        <v>1.7970119999999999E-2</v>
      </c>
      <c r="F539" s="23">
        <v>1.9467154326610458E-2</v>
      </c>
      <c r="G539" s="234" t="s">
        <v>105</v>
      </c>
      <c r="H539" s="23">
        <v>1.78E-2</v>
      </c>
      <c r="I539" s="23">
        <v>1.8699999999999998E-2</v>
      </c>
      <c r="J539" s="23">
        <v>1.8599999999999998E-2</v>
      </c>
      <c r="K539" s="23">
        <v>2.0299999999999999E-2</v>
      </c>
      <c r="L539" s="23">
        <v>1.8100000000000002E-2</v>
      </c>
      <c r="M539" s="23">
        <v>1.8599999999999998E-2</v>
      </c>
      <c r="N539" s="23">
        <v>1.7340112230000006E-2</v>
      </c>
      <c r="O539" s="23">
        <v>1.9E-2</v>
      </c>
      <c r="P539" s="23">
        <v>1.8233513821506293E-2</v>
      </c>
      <c r="Q539" s="23">
        <v>1.8100000000000002E-2</v>
      </c>
      <c r="R539" s="23">
        <v>1.9400000000000001E-2</v>
      </c>
      <c r="S539" s="23">
        <v>1.9599999999999999E-2</v>
      </c>
      <c r="T539" s="23">
        <v>1.8000000000000002E-2</v>
      </c>
      <c r="U539" s="23">
        <v>1.9200000000000002E-2</v>
      </c>
      <c r="V539" s="231"/>
      <c r="W539" s="232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33">
        <v>42</v>
      </c>
    </row>
    <row r="540" spans="1:65">
      <c r="A540" s="29"/>
      <c r="B540" s="19">
        <v>1</v>
      </c>
      <c r="C540" s="9">
        <v>6</v>
      </c>
      <c r="D540" s="23">
        <v>1.8699999999999998E-2</v>
      </c>
      <c r="E540" s="23">
        <v>1.808676E-2</v>
      </c>
      <c r="F540" s="23">
        <v>1.924324908997322E-2</v>
      </c>
      <c r="G540" s="234" t="s">
        <v>105</v>
      </c>
      <c r="H540" s="23">
        <v>1.7499999999999998E-2</v>
      </c>
      <c r="I540" s="23">
        <v>1.8499999999999999E-2</v>
      </c>
      <c r="J540" s="23">
        <v>1.8599999999999998E-2</v>
      </c>
      <c r="K540" s="23">
        <v>2.0400000000000001E-2</v>
      </c>
      <c r="L540" s="23">
        <v>1.7899999999999999E-2</v>
      </c>
      <c r="M540" s="23">
        <v>1.9300000000000001E-2</v>
      </c>
      <c r="N540" s="23">
        <v>1.7339206289999999E-2</v>
      </c>
      <c r="O540" s="23">
        <v>1.9100000000000002E-2</v>
      </c>
      <c r="P540" s="23">
        <v>1.8544080660550175E-2</v>
      </c>
      <c r="Q540" s="23">
        <v>1.9100000000000002E-2</v>
      </c>
      <c r="R540" s="23">
        <v>1.8599999999999998E-2</v>
      </c>
      <c r="S540" s="23">
        <v>1.8699999999999998E-2</v>
      </c>
      <c r="T540" s="23">
        <v>1.78E-2</v>
      </c>
      <c r="U540" s="23">
        <v>1.83E-2</v>
      </c>
      <c r="V540" s="231"/>
      <c r="W540" s="232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54"/>
    </row>
    <row r="541" spans="1:65">
      <c r="A541" s="29"/>
      <c r="B541" s="20" t="s">
        <v>258</v>
      </c>
      <c r="C541" s="12"/>
      <c r="D541" s="236">
        <v>1.9066666666666666E-2</v>
      </c>
      <c r="E541" s="236">
        <v>1.8118080000000005E-2</v>
      </c>
      <c r="F541" s="236">
        <v>1.9164648259705357E-2</v>
      </c>
      <c r="G541" s="236" t="s">
        <v>651</v>
      </c>
      <c r="H541" s="236">
        <v>1.7583333333333333E-2</v>
      </c>
      <c r="I541" s="236">
        <v>1.8466666666666666E-2</v>
      </c>
      <c r="J541" s="236">
        <v>1.865E-2</v>
      </c>
      <c r="K541" s="236">
        <v>2.0199999999999999E-2</v>
      </c>
      <c r="L541" s="236">
        <v>1.8033333333333335E-2</v>
      </c>
      <c r="M541" s="236">
        <v>1.9300000000000001E-2</v>
      </c>
      <c r="N541" s="236">
        <v>1.7105609100000002E-2</v>
      </c>
      <c r="O541" s="236">
        <v>1.9200000000000002E-2</v>
      </c>
      <c r="P541" s="236">
        <v>1.864435339789523E-2</v>
      </c>
      <c r="Q541" s="236">
        <v>1.8500000000000003E-2</v>
      </c>
      <c r="R541" s="236">
        <v>1.9000000000000003E-2</v>
      </c>
      <c r="S541" s="236">
        <v>1.9266666666666665E-2</v>
      </c>
      <c r="T541" s="236">
        <v>1.8149999999999999E-2</v>
      </c>
      <c r="U541" s="236">
        <v>1.8849999999999999E-2</v>
      </c>
      <c r="V541" s="231"/>
      <c r="W541" s="232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54"/>
    </row>
    <row r="542" spans="1:65">
      <c r="A542" s="29"/>
      <c r="B542" s="3" t="s">
        <v>259</v>
      </c>
      <c r="C542" s="28"/>
      <c r="D542" s="23">
        <v>1.915E-2</v>
      </c>
      <c r="E542" s="23">
        <v>1.8054899999999999E-2</v>
      </c>
      <c r="F542" s="23">
        <v>1.9139470324244165E-2</v>
      </c>
      <c r="G542" s="23" t="s">
        <v>651</v>
      </c>
      <c r="H542" s="23">
        <v>1.7600000000000001E-2</v>
      </c>
      <c r="I542" s="23">
        <v>1.8599999999999998E-2</v>
      </c>
      <c r="J542" s="23">
        <v>1.8599999999999998E-2</v>
      </c>
      <c r="K542" s="23">
        <v>2.0249999999999997E-2</v>
      </c>
      <c r="L542" s="23">
        <v>1.8050000000000004E-2</v>
      </c>
      <c r="M542" s="23">
        <v>1.9200000000000002E-2</v>
      </c>
      <c r="N542" s="23">
        <v>1.7069362445E-2</v>
      </c>
      <c r="O542" s="23">
        <v>1.915E-2</v>
      </c>
      <c r="P542" s="23">
        <v>1.8566024033263056E-2</v>
      </c>
      <c r="Q542" s="23">
        <v>1.84E-2</v>
      </c>
      <c r="R542" s="23">
        <v>1.9100000000000002E-2</v>
      </c>
      <c r="S542" s="23">
        <v>1.9400000000000001E-2</v>
      </c>
      <c r="T542" s="23">
        <v>1.8100000000000002E-2</v>
      </c>
      <c r="U542" s="23">
        <v>1.8950000000000002E-2</v>
      </c>
      <c r="V542" s="231"/>
      <c r="W542" s="232"/>
      <c r="X542" s="232"/>
      <c r="Y542" s="232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54"/>
    </row>
    <row r="543" spans="1:65">
      <c r="A543" s="29"/>
      <c r="B543" s="3" t="s">
        <v>260</v>
      </c>
      <c r="C543" s="28"/>
      <c r="D543" s="23">
        <v>2.5819888974716295E-4</v>
      </c>
      <c r="E543" s="23">
        <v>2.1650054004551637E-4</v>
      </c>
      <c r="F543" s="23">
        <v>2.8497589380973692E-4</v>
      </c>
      <c r="G543" s="23" t="s">
        <v>651</v>
      </c>
      <c r="H543" s="23">
        <v>1.7224014243685129E-4</v>
      </c>
      <c r="I543" s="23">
        <v>6.5319726474218065E-4</v>
      </c>
      <c r="J543" s="23">
        <v>1.2247448713915816E-4</v>
      </c>
      <c r="K543" s="23">
        <v>2.2803508501982866E-4</v>
      </c>
      <c r="L543" s="23">
        <v>8.1649658092773246E-5</v>
      </c>
      <c r="M543" s="23">
        <v>5.329165037789692E-4</v>
      </c>
      <c r="N543" s="23">
        <v>2.0939645158662802E-4</v>
      </c>
      <c r="O543" s="23">
        <v>2.0976176963403035E-4</v>
      </c>
      <c r="P543" s="23">
        <v>3.2864730015780155E-4</v>
      </c>
      <c r="Q543" s="23">
        <v>3.9999999999999969E-4</v>
      </c>
      <c r="R543" s="23">
        <v>3.2863353450310106E-4</v>
      </c>
      <c r="S543" s="23">
        <v>3.8297084310253565E-4</v>
      </c>
      <c r="T543" s="23">
        <v>3.0822070014844833E-4</v>
      </c>
      <c r="U543" s="23">
        <v>4.4158804331639331E-4</v>
      </c>
      <c r="V543" s="231"/>
      <c r="W543" s="232"/>
      <c r="X543" s="232"/>
      <c r="Y543" s="232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54"/>
    </row>
    <row r="544" spans="1:65">
      <c r="A544" s="29"/>
      <c r="B544" s="3" t="s">
        <v>86</v>
      </c>
      <c r="C544" s="28"/>
      <c r="D544" s="13">
        <v>1.3541899811914141E-2</v>
      </c>
      <c r="E544" s="13">
        <v>1.1949419587810425E-2</v>
      </c>
      <c r="F544" s="13">
        <v>1.4869873422561746E-2</v>
      </c>
      <c r="G544" s="13" t="s">
        <v>651</v>
      </c>
      <c r="H544" s="13">
        <v>9.7956479111005468E-3</v>
      </c>
      <c r="I544" s="13">
        <v>3.5371693036580179E-2</v>
      </c>
      <c r="J544" s="13">
        <v>6.5669966294454778E-3</v>
      </c>
      <c r="K544" s="13">
        <v>1.1288865595041024E-2</v>
      </c>
      <c r="L544" s="13">
        <v>4.5277074727970374E-3</v>
      </c>
      <c r="M544" s="13">
        <v>2.7612254081811873E-2</v>
      </c>
      <c r="N544" s="13">
        <v>1.2241391134480443E-2</v>
      </c>
      <c r="O544" s="13">
        <v>1.0925092168439079E-2</v>
      </c>
      <c r="P544" s="13">
        <v>1.7627176075460077E-2</v>
      </c>
      <c r="Q544" s="13">
        <v>2.1621621621621602E-2</v>
      </c>
      <c r="R544" s="13">
        <v>1.7296501815952686E-2</v>
      </c>
      <c r="S544" s="13">
        <v>1.9877379399785591E-2</v>
      </c>
      <c r="T544" s="13">
        <v>1.6981856757490268E-2</v>
      </c>
      <c r="U544" s="13">
        <v>2.3426421396095139E-2</v>
      </c>
      <c r="V544" s="15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3" t="s">
        <v>261</v>
      </c>
      <c r="C545" s="28"/>
      <c r="D545" s="13">
        <v>2.0722994221944457E-2</v>
      </c>
      <c r="E545" s="13">
        <v>-3.0059045429052467E-2</v>
      </c>
      <c r="F545" s="13">
        <v>2.5968382247735899E-2</v>
      </c>
      <c r="G545" s="13" t="s">
        <v>651</v>
      </c>
      <c r="H545" s="13">
        <v>-5.8686399559308211E-2</v>
      </c>
      <c r="I545" s="13">
        <v>-1.1397659442382468E-2</v>
      </c>
      <c r="J545" s="13">
        <v>-1.5830152671714171E-3</v>
      </c>
      <c r="K545" s="13">
        <v>8.1395340032339725E-2</v>
      </c>
      <c r="L545" s="13">
        <v>-3.4595909311062822E-2</v>
      </c>
      <c r="M545" s="13">
        <v>3.3214359535849391E-2</v>
      </c>
      <c r="N545" s="13">
        <v>-8.4261090635901592E-2</v>
      </c>
      <c r="O545" s="13">
        <v>2.7860917258461626E-2</v>
      </c>
      <c r="P545" s="13">
        <v>-1.8853028514840275E-3</v>
      </c>
      <c r="Q545" s="13">
        <v>-9.6131786832529542E-3</v>
      </c>
      <c r="R545" s="13">
        <v>1.7154032703686095E-2</v>
      </c>
      <c r="S545" s="13">
        <v>3.1429878776719988E-2</v>
      </c>
      <c r="T545" s="13">
        <v>-2.8350226654110577E-2</v>
      </c>
      <c r="U545" s="13">
        <v>9.1238692876041139E-3</v>
      </c>
      <c r="V545" s="15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9"/>
      <c r="B546" s="45" t="s">
        <v>262</v>
      </c>
      <c r="C546" s="46"/>
      <c r="D546" s="44">
        <v>0.44</v>
      </c>
      <c r="E546" s="44">
        <v>0.88</v>
      </c>
      <c r="F546" s="44">
        <v>0.57999999999999996</v>
      </c>
      <c r="G546" s="44">
        <v>43.6</v>
      </c>
      <c r="H546" s="44">
        <v>1.63</v>
      </c>
      <c r="I546" s="44">
        <v>0.4</v>
      </c>
      <c r="J546" s="44">
        <v>0.14000000000000001</v>
      </c>
      <c r="K546" s="44">
        <v>2.02</v>
      </c>
      <c r="L546" s="44">
        <v>1</v>
      </c>
      <c r="M546" s="44">
        <v>0.77</v>
      </c>
      <c r="N546" s="44">
        <v>2.29</v>
      </c>
      <c r="O546" s="44">
        <v>0.63</v>
      </c>
      <c r="P546" s="44">
        <v>0.15</v>
      </c>
      <c r="Q546" s="44">
        <v>0.35</v>
      </c>
      <c r="R546" s="44">
        <v>0.35</v>
      </c>
      <c r="S546" s="44">
        <v>0.72</v>
      </c>
      <c r="T546" s="44">
        <v>0.84</v>
      </c>
      <c r="U546" s="44">
        <v>0.14000000000000001</v>
      </c>
      <c r="V546" s="15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BM547" s="53"/>
    </row>
    <row r="548" spans="1:65" ht="15">
      <c r="B548" s="8" t="s">
        <v>491</v>
      </c>
      <c r="BM548" s="27" t="s">
        <v>66</v>
      </c>
    </row>
    <row r="549" spans="1:65" ht="15">
      <c r="A549" s="24" t="s">
        <v>26</v>
      </c>
      <c r="B549" s="18" t="s">
        <v>110</v>
      </c>
      <c r="C549" s="15" t="s">
        <v>111</v>
      </c>
      <c r="D549" s="16" t="s">
        <v>228</v>
      </c>
      <c r="E549" s="17" t="s">
        <v>228</v>
      </c>
      <c r="F549" s="17" t="s">
        <v>228</v>
      </c>
      <c r="G549" s="17" t="s">
        <v>228</v>
      </c>
      <c r="H549" s="17" t="s">
        <v>228</v>
      </c>
      <c r="I549" s="17" t="s">
        <v>228</v>
      </c>
      <c r="J549" s="17" t="s">
        <v>228</v>
      </c>
      <c r="K549" s="17" t="s">
        <v>228</v>
      </c>
      <c r="L549" s="17" t="s">
        <v>228</v>
      </c>
      <c r="M549" s="17" t="s">
        <v>228</v>
      </c>
      <c r="N549" s="17" t="s">
        <v>228</v>
      </c>
      <c r="O549" s="17" t="s">
        <v>228</v>
      </c>
      <c r="P549" s="17" t="s">
        <v>228</v>
      </c>
      <c r="Q549" s="17" t="s">
        <v>228</v>
      </c>
      <c r="R549" s="17" t="s">
        <v>228</v>
      </c>
      <c r="S549" s="17" t="s">
        <v>228</v>
      </c>
      <c r="T549" s="17" t="s">
        <v>228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229</v>
      </c>
      <c r="C550" s="9" t="s">
        <v>229</v>
      </c>
      <c r="D550" s="151" t="s">
        <v>231</v>
      </c>
      <c r="E550" s="152" t="s">
        <v>233</v>
      </c>
      <c r="F550" s="152" t="s">
        <v>236</v>
      </c>
      <c r="G550" s="152" t="s">
        <v>237</v>
      </c>
      <c r="H550" s="152" t="s">
        <v>239</v>
      </c>
      <c r="I550" s="152" t="s">
        <v>240</v>
      </c>
      <c r="J550" s="152" t="s">
        <v>241</v>
      </c>
      <c r="K550" s="152" t="s">
        <v>242</v>
      </c>
      <c r="L550" s="152" t="s">
        <v>243</v>
      </c>
      <c r="M550" s="152" t="s">
        <v>244</v>
      </c>
      <c r="N550" s="152" t="s">
        <v>245</v>
      </c>
      <c r="O550" s="152" t="s">
        <v>246</v>
      </c>
      <c r="P550" s="152" t="s">
        <v>247</v>
      </c>
      <c r="Q550" s="152" t="s">
        <v>248</v>
      </c>
      <c r="R550" s="152" t="s">
        <v>249</v>
      </c>
      <c r="S550" s="152" t="s">
        <v>250</v>
      </c>
      <c r="T550" s="152" t="s">
        <v>251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3</v>
      </c>
    </row>
    <row r="551" spans="1:65">
      <c r="A551" s="29"/>
      <c r="B551" s="19"/>
      <c r="C551" s="9"/>
      <c r="D551" s="10" t="s">
        <v>289</v>
      </c>
      <c r="E551" s="11" t="s">
        <v>289</v>
      </c>
      <c r="F551" s="11" t="s">
        <v>114</v>
      </c>
      <c r="G551" s="11" t="s">
        <v>289</v>
      </c>
      <c r="H551" s="11" t="s">
        <v>290</v>
      </c>
      <c r="I551" s="11" t="s">
        <v>289</v>
      </c>
      <c r="J551" s="11" t="s">
        <v>114</v>
      </c>
      <c r="K551" s="11" t="s">
        <v>290</v>
      </c>
      <c r="L551" s="11" t="s">
        <v>289</v>
      </c>
      <c r="M551" s="11" t="s">
        <v>290</v>
      </c>
      <c r="N551" s="11" t="s">
        <v>290</v>
      </c>
      <c r="O551" s="11" t="s">
        <v>114</v>
      </c>
      <c r="P551" s="11" t="s">
        <v>290</v>
      </c>
      <c r="Q551" s="11" t="s">
        <v>290</v>
      </c>
      <c r="R551" s="11" t="s">
        <v>290</v>
      </c>
      <c r="S551" s="11" t="s">
        <v>290</v>
      </c>
      <c r="T551" s="11" t="s">
        <v>289</v>
      </c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147">
        <v>1.6</v>
      </c>
      <c r="E553" s="21">
        <v>1.4416166822690801</v>
      </c>
      <c r="F553" s="147">
        <v>3.5426000000000002</v>
      </c>
      <c r="G553" s="147">
        <v>1.4</v>
      </c>
      <c r="H553" s="147">
        <v>1</v>
      </c>
      <c r="I553" s="147">
        <v>1.87</v>
      </c>
      <c r="J553" s="147" t="s">
        <v>103</v>
      </c>
      <c r="K553" s="21">
        <v>1.42</v>
      </c>
      <c r="L553" s="147">
        <v>1.4</v>
      </c>
      <c r="M553" s="154">
        <v>2.4983</v>
      </c>
      <c r="N553" s="21">
        <v>1.47</v>
      </c>
      <c r="O553" s="21">
        <v>1.3783482491191841</v>
      </c>
      <c r="P553" s="21">
        <v>1.25</v>
      </c>
      <c r="Q553" s="21">
        <v>1.5</v>
      </c>
      <c r="R553" s="21">
        <v>1.58</v>
      </c>
      <c r="S553" s="21">
        <v>1.66</v>
      </c>
      <c r="T553" s="147">
        <v>1.9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>
        <v>1</v>
      </c>
      <c r="C554" s="9">
        <v>2</v>
      </c>
      <c r="D554" s="148">
        <v>1.6</v>
      </c>
      <c r="E554" s="11">
        <v>1.4584766931968649</v>
      </c>
      <c r="F554" s="148">
        <v>3.8264000000000005</v>
      </c>
      <c r="G554" s="148">
        <v>1.3</v>
      </c>
      <c r="H554" s="148">
        <v>2</v>
      </c>
      <c r="I554" s="148">
        <v>1.88</v>
      </c>
      <c r="J554" s="148" t="s">
        <v>103</v>
      </c>
      <c r="K554" s="149">
        <v>1.83</v>
      </c>
      <c r="L554" s="148">
        <v>1.4</v>
      </c>
      <c r="M554" s="11">
        <v>1.6589</v>
      </c>
      <c r="N554" s="11">
        <v>1.32</v>
      </c>
      <c r="O554" s="11">
        <v>1.52686455126871</v>
      </c>
      <c r="P554" s="11">
        <v>1.22</v>
      </c>
      <c r="Q554" s="11">
        <v>1.39</v>
      </c>
      <c r="R554" s="11">
        <v>1.68</v>
      </c>
      <c r="S554" s="11">
        <v>1.51</v>
      </c>
      <c r="T554" s="148">
        <v>1.77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27</v>
      </c>
    </row>
    <row r="555" spans="1:65">
      <c r="A555" s="29"/>
      <c r="B555" s="19">
        <v>1</v>
      </c>
      <c r="C555" s="9">
        <v>3</v>
      </c>
      <c r="D555" s="148">
        <v>1.5</v>
      </c>
      <c r="E555" s="11">
        <v>1.4814842692736749</v>
      </c>
      <c r="F555" s="148">
        <v>3.1543000000000001</v>
      </c>
      <c r="G555" s="148">
        <v>1.5</v>
      </c>
      <c r="H555" s="148">
        <v>2</v>
      </c>
      <c r="I555" s="148">
        <v>1.96</v>
      </c>
      <c r="J555" s="148" t="s">
        <v>103</v>
      </c>
      <c r="K555" s="11">
        <v>1.74</v>
      </c>
      <c r="L555" s="148">
        <v>1.3</v>
      </c>
      <c r="M555" s="149">
        <v>1.9269000000000001</v>
      </c>
      <c r="N555" s="149">
        <v>2.0099999999999998</v>
      </c>
      <c r="O555" s="11">
        <v>1.450948122468924</v>
      </c>
      <c r="P555" s="11">
        <v>1.35</v>
      </c>
      <c r="Q555" s="11">
        <v>1.37</v>
      </c>
      <c r="R555" s="11">
        <v>1.64</v>
      </c>
      <c r="S555" s="11">
        <v>1.58</v>
      </c>
      <c r="T555" s="148">
        <v>1.91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16</v>
      </c>
    </row>
    <row r="556" spans="1:65">
      <c r="A556" s="29"/>
      <c r="B556" s="19">
        <v>1</v>
      </c>
      <c r="C556" s="9">
        <v>4</v>
      </c>
      <c r="D556" s="148">
        <v>1.5</v>
      </c>
      <c r="E556" s="11">
        <v>1.3628464122013551</v>
      </c>
      <c r="F556" s="148">
        <v>3.7582</v>
      </c>
      <c r="G556" s="148">
        <v>1.3</v>
      </c>
      <c r="H556" s="148">
        <v>2</v>
      </c>
      <c r="I556" s="148">
        <v>1.9299999999999997</v>
      </c>
      <c r="J556" s="148" t="s">
        <v>103</v>
      </c>
      <c r="K556" s="11">
        <v>1.45</v>
      </c>
      <c r="L556" s="148">
        <v>1.4</v>
      </c>
      <c r="M556" s="11">
        <v>1.7088000000000001</v>
      </c>
      <c r="N556" s="11">
        <v>1.46</v>
      </c>
      <c r="O556" s="11">
        <v>1.366811778726994</v>
      </c>
      <c r="P556" s="11">
        <v>1.36</v>
      </c>
      <c r="Q556" s="11">
        <v>1.44</v>
      </c>
      <c r="R556" s="11">
        <v>1.44</v>
      </c>
      <c r="S556" s="11">
        <v>1.54</v>
      </c>
      <c r="T556" s="148">
        <v>1.9699999999999998</v>
      </c>
      <c r="U556" s="15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1.4827343410962108</v>
      </c>
    </row>
    <row r="557" spans="1:65">
      <c r="A557" s="29"/>
      <c r="B557" s="19">
        <v>1</v>
      </c>
      <c r="C557" s="9">
        <v>5</v>
      </c>
      <c r="D557" s="148">
        <v>1.6</v>
      </c>
      <c r="E557" s="11">
        <v>1.3980548780279602</v>
      </c>
      <c r="F557" s="148">
        <v>4.0385999999999997</v>
      </c>
      <c r="G557" s="148">
        <v>1.4</v>
      </c>
      <c r="H557" s="148" t="s">
        <v>102</v>
      </c>
      <c r="I557" s="148">
        <v>1.9299999999999997</v>
      </c>
      <c r="J557" s="148" t="s">
        <v>103</v>
      </c>
      <c r="K557" s="11">
        <v>1.42</v>
      </c>
      <c r="L557" s="148">
        <v>1.4</v>
      </c>
      <c r="M557" s="11">
        <v>1.7155</v>
      </c>
      <c r="N557" s="11">
        <v>1.56</v>
      </c>
      <c r="O557" s="11">
        <v>1.4762714241097341</v>
      </c>
      <c r="P557" s="11">
        <v>1.44</v>
      </c>
      <c r="Q557" s="11">
        <v>1.51</v>
      </c>
      <c r="R557" s="149">
        <v>2.33</v>
      </c>
      <c r="S557" s="11">
        <v>1.56</v>
      </c>
      <c r="T557" s="148">
        <v>1.92</v>
      </c>
      <c r="U557" s="15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43</v>
      </c>
    </row>
    <row r="558" spans="1:65">
      <c r="A558" s="29"/>
      <c r="B558" s="19">
        <v>1</v>
      </c>
      <c r="C558" s="9">
        <v>6</v>
      </c>
      <c r="D558" s="148">
        <v>1.5</v>
      </c>
      <c r="E558" s="11">
        <v>1.48277721762704</v>
      </c>
      <c r="F558" s="148">
        <v>3.4097</v>
      </c>
      <c r="G558" s="148">
        <v>1.4</v>
      </c>
      <c r="H558" s="148">
        <v>2</v>
      </c>
      <c r="I558" s="148">
        <v>2</v>
      </c>
      <c r="J558" s="148" t="s">
        <v>103</v>
      </c>
      <c r="K558" s="11">
        <v>1.4</v>
      </c>
      <c r="L558" s="148">
        <v>1.4</v>
      </c>
      <c r="M558" s="11">
        <v>1.6452</v>
      </c>
      <c r="N558" s="11">
        <v>1.44</v>
      </c>
      <c r="O558" s="11">
        <v>1.4105541409058648</v>
      </c>
      <c r="P558" s="11">
        <v>1.33</v>
      </c>
      <c r="Q558" s="11">
        <v>1.43</v>
      </c>
      <c r="R558" s="11">
        <v>1.48</v>
      </c>
      <c r="S558" s="11">
        <v>1.3</v>
      </c>
      <c r="T558" s="148">
        <v>1.74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20" t="s">
        <v>258</v>
      </c>
      <c r="C559" s="12"/>
      <c r="D559" s="22">
        <v>1.55</v>
      </c>
      <c r="E559" s="22">
        <v>1.4375426920993293</v>
      </c>
      <c r="F559" s="22">
        <v>3.6216333333333335</v>
      </c>
      <c r="G559" s="22">
        <v>1.3833333333333335</v>
      </c>
      <c r="H559" s="22">
        <v>1.8</v>
      </c>
      <c r="I559" s="22">
        <v>1.9283333333333335</v>
      </c>
      <c r="J559" s="22" t="s">
        <v>651</v>
      </c>
      <c r="K559" s="22">
        <v>1.5433333333333332</v>
      </c>
      <c r="L559" s="22">
        <v>1.3833333333333335</v>
      </c>
      <c r="M559" s="22">
        <v>1.8589333333333335</v>
      </c>
      <c r="N559" s="22">
        <v>1.5433333333333332</v>
      </c>
      <c r="O559" s="22">
        <v>1.4349663777665684</v>
      </c>
      <c r="P559" s="22">
        <v>1.325</v>
      </c>
      <c r="Q559" s="22">
        <v>1.4399999999999997</v>
      </c>
      <c r="R559" s="22">
        <v>1.6916666666666667</v>
      </c>
      <c r="S559" s="22">
        <v>1.5250000000000001</v>
      </c>
      <c r="T559" s="22">
        <v>1.8683333333333332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9"/>
      <c r="B560" s="3" t="s">
        <v>259</v>
      </c>
      <c r="C560" s="28"/>
      <c r="D560" s="11">
        <v>1.55</v>
      </c>
      <c r="E560" s="11">
        <v>1.4500466877329725</v>
      </c>
      <c r="F560" s="11">
        <v>3.6504000000000003</v>
      </c>
      <c r="G560" s="11">
        <v>1.4</v>
      </c>
      <c r="H560" s="11">
        <v>2</v>
      </c>
      <c r="I560" s="11">
        <v>1.9299999999999997</v>
      </c>
      <c r="J560" s="11" t="s">
        <v>651</v>
      </c>
      <c r="K560" s="11">
        <v>1.4350000000000001</v>
      </c>
      <c r="L560" s="11">
        <v>1.4</v>
      </c>
      <c r="M560" s="11">
        <v>1.7121500000000001</v>
      </c>
      <c r="N560" s="11">
        <v>1.4649999999999999</v>
      </c>
      <c r="O560" s="11">
        <v>1.4307511316873944</v>
      </c>
      <c r="P560" s="11">
        <v>1.34</v>
      </c>
      <c r="Q560" s="11">
        <v>1.4350000000000001</v>
      </c>
      <c r="R560" s="11">
        <v>1.6099999999999999</v>
      </c>
      <c r="S560" s="11">
        <v>1.55</v>
      </c>
      <c r="T560" s="11">
        <v>1.9049999999999998</v>
      </c>
      <c r="U560" s="15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9"/>
      <c r="B561" s="3" t="s">
        <v>260</v>
      </c>
      <c r="C561" s="28"/>
      <c r="D561" s="23">
        <v>5.4772255750516662E-2</v>
      </c>
      <c r="E561" s="23">
        <v>4.8105459134847581E-2</v>
      </c>
      <c r="F561" s="23">
        <v>0.31749125762242125</v>
      </c>
      <c r="G561" s="23">
        <v>7.527726527090807E-2</v>
      </c>
      <c r="H561" s="23">
        <v>0.44721359549995815</v>
      </c>
      <c r="I561" s="23">
        <v>4.8751068364361667E-2</v>
      </c>
      <c r="J561" s="23" t="s">
        <v>651</v>
      </c>
      <c r="K561" s="23">
        <v>0.19001754304975885</v>
      </c>
      <c r="L561" s="23">
        <v>4.0824829046386249E-2</v>
      </c>
      <c r="M561" s="23">
        <v>0.32930764137302726</v>
      </c>
      <c r="N561" s="23">
        <v>0.24121912583099006</v>
      </c>
      <c r="O561" s="23">
        <v>6.1405889750889647E-2</v>
      </c>
      <c r="P561" s="23">
        <v>7.9686887252546149E-2</v>
      </c>
      <c r="Q561" s="23">
        <v>5.6568542494923796E-2</v>
      </c>
      <c r="R561" s="23">
        <v>0.32584761264533713</v>
      </c>
      <c r="S561" s="23">
        <v>0.12128478882366078</v>
      </c>
      <c r="T561" s="23">
        <v>9.1524131608372292E-2</v>
      </c>
      <c r="U561" s="231"/>
      <c r="V561" s="232"/>
      <c r="W561" s="232"/>
      <c r="X561" s="232"/>
      <c r="Y561" s="232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54"/>
    </row>
    <row r="562" spans="1:65">
      <c r="A562" s="29"/>
      <c r="B562" s="3" t="s">
        <v>86</v>
      </c>
      <c r="C562" s="28"/>
      <c r="D562" s="13">
        <v>3.5336939193881714E-2</v>
      </c>
      <c r="E562" s="13">
        <v>3.3463673391568159E-2</v>
      </c>
      <c r="F562" s="13">
        <v>8.7665213013213533E-2</v>
      </c>
      <c r="G562" s="13">
        <v>5.4417300195837154E-2</v>
      </c>
      <c r="H562" s="13">
        <v>0.24845199749997673</v>
      </c>
      <c r="I562" s="13">
        <v>2.528145291150994E-2</v>
      </c>
      <c r="J562" s="13" t="s">
        <v>651</v>
      </c>
      <c r="K562" s="13">
        <v>0.12312151817478977</v>
      </c>
      <c r="L562" s="13">
        <v>2.9511924611845475E-2</v>
      </c>
      <c r="M562" s="13">
        <v>0.17714870967563506</v>
      </c>
      <c r="N562" s="13">
        <v>0.15629748973930244</v>
      </c>
      <c r="O562" s="13">
        <v>4.2792563437245065E-2</v>
      </c>
      <c r="P562" s="13">
        <v>6.0141046983053698E-2</v>
      </c>
      <c r="Q562" s="13">
        <v>3.9283710065919311E-2</v>
      </c>
      <c r="R562" s="13">
        <v>0.19261927841103674</v>
      </c>
      <c r="S562" s="13">
        <v>7.9531009064695582E-2</v>
      </c>
      <c r="T562" s="13">
        <v>4.8987046355953058E-2</v>
      </c>
      <c r="U562" s="15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9"/>
      <c r="B563" s="3" t="s">
        <v>261</v>
      </c>
      <c r="C563" s="28"/>
      <c r="D563" s="13">
        <v>4.536595466862825E-2</v>
      </c>
      <c r="E563" s="13">
        <v>-3.0478587933338464E-2</v>
      </c>
      <c r="F563" s="13">
        <v>1.4425368948127271</v>
      </c>
      <c r="G563" s="13">
        <v>-6.7038986693589653E-2</v>
      </c>
      <c r="H563" s="13">
        <v>0.21397336671195544</v>
      </c>
      <c r="I563" s="13">
        <v>0.30052517156086345</v>
      </c>
      <c r="J563" s="13" t="s">
        <v>651</v>
      </c>
      <c r="K563" s="13">
        <v>4.0869757014139418E-2</v>
      </c>
      <c r="L563" s="13">
        <v>-6.7038986693589653E-2</v>
      </c>
      <c r="M563" s="13">
        <v>0.25371975397763591</v>
      </c>
      <c r="N563" s="13">
        <v>4.0869757014139418E-2</v>
      </c>
      <c r="O563" s="13">
        <v>-3.2216130702366175E-2</v>
      </c>
      <c r="P563" s="13">
        <v>-0.10638071617036615</v>
      </c>
      <c r="Q563" s="13">
        <v>-2.8821306630435806E-2</v>
      </c>
      <c r="R563" s="13">
        <v>0.1409101548265137</v>
      </c>
      <c r="S563" s="13">
        <v>2.8505213464295798E-2</v>
      </c>
      <c r="T563" s="13">
        <v>0.26005939267046485</v>
      </c>
      <c r="U563" s="15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9"/>
      <c r="B564" s="45" t="s">
        <v>262</v>
      </c>
      <c r="C564" s="46"/>
      <c r="D564" s="44" t="s">
        <v>263</v>
      </c>
      <c r="E564" s="44">
        <v>0.48</v>
      </c>
      <c r="F564" s="44">
        <v>9.4499999999999993</v>
      </c>
      <c r="G564" s="44" t="s">
        <v>263</v>
      </c>
      <c r="H564" s="44" t="s">
        <v>263</v>
      </c>
      <c r="I564" s="44">
        <v>1.75</v>
      </c>
      <c r="J564" s="44">
        <v>2.4700000000000002</v>
      </c>
      <c r="K564" s="44">
        <v>0</v>
      </c>
      <c r="L564" s="44" t="s">
        <v>263</v>
      </c>
      <c r="M564" s="44">
        <v>1.43</v>
      </c>
      <c r="N564" s="44">
        <v>0</v>
      </c>
      <c r="O564" s="44">
        <v>0.49</v>
      </c>
      <c r="P564" s="44">
        <v>0.99</v>
      </c>
      <c r="Q564" s="44">
        <v>0.47</v>
      </c>
      <c r="R564" s="44">
        <v>0.67</v>
      </c>
      <c r="S564" s="44">
        <v>0.08</v>
      </c>
      <c r="T564" s="44">
        <v>1.48</v>
      </c>
      <c r="U564" s="15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155" t="s">
        <v>299</v>
      </c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BM565" s="53"/>
    </row>
    <row r="566" spans="1:65">
      <c r="BM566" s="53"/>
    </row>
    <row r="567" spans="1:65" ht="15">
      <c r="B567" s="8" t="s">
        <v>492</v>
      </c>
      <c r="BM567" s="27" t="s">
        <v>66</v>
      </c>
    </row>
    <row r="568" spans="1:65" ht="15">
      <c r="A568" s="24" t="s">
        <v>57</v>
      </c>
      <c r="B568" s="18" t="s">
        <v>110</v>
      </c>
      <c r="C568" s="15" t="s">
        <v>111</v>
      </c>
      <c r="D568" s="16" t="s">
        <v>228</v>
      </c>
      <c r="E568" s="17" t="s">
        <v>228</v>
      </c>
      <c r="F568" s="17" t="s">
        <v>228</v>
      </c>
      <c r="G568" s="17" t="s">
        <v>228</v>
      </c>
      <c r="H568" s="17" t="s">
        <v>228</v>
      </c>
      <c r="I568" s="17" t="s">
        <v>228</v>
      </c>
      <c r="J568" s="17" t="s">
        <v>228</v>
      </c>
      <c r="K568" s="17" t="s">
        <v>228</v>
      </c>
      <c r="L568" s="17" t="s">
        <v>228</v>
      </c>
      <c r="M568" s="17" t="s">
        <v>228</v>
      </c>
      <c r="N568" s="17" t="s">
        <v>228</v>
      </c>
      <c r="O568" s="17" t="s">
        <v>228</v>
      </c>
      <c r="P568" s="17" t="s">
        <v>228</v>
      </c>
      <c r="Q568" s="17" t="s">
        <v>228</v>
      </c>
      <c r="R568" s="17" t="s">
        <v>228</v>
      </c>
      <c r="S568" s="17" t="s">
        <v>228</v>
      </c>
      <c r="T568" s="17" t="s">
        <v>228</v>
      </c>
      <c r="U568" s="17" t="s">
        <v>228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229</v>
      </c>
      <c r="C569" s="9" t="s">
        <v>229</v>
      </c>
      <c r="D569" s="151" t="s">
        <v>231</v>
      </c>
      <c r="E569" s="152" t="s">
        <v>232</v>
      </c>
      <c r="F569" s="152" t="s">
        <v>233</v>
      </c>
      <c r="G569" s="152" t="s">
        <v>236</v>
      </c>
      <c r="H569" s="152" t="s">
        <v>237</v>
      </c>
      <c r="I569" s="152" t="s">
        <v>239</v>
      </c>
      <c r="J569" s="152" t="s">
        <v>240</v>
      </c>
      <c r="K569" s="152" t="s">
        <v>241</v>
      </c>
      <c r="L569" s="152" t="s">
        <v>242</v>
      </c>
      <c r="M569" s="152" t="s">
        <v>243</v>
      </c>
      <c r="N569" s="152" t="s">
        <v>244</v>
      </c>
      <c r="O569" s="152" t="s">
        <v>245</v>
      </c>
      <c r="P569" s="152" t="s">
        <v>246</v>
      </c>
      <c r="Q569" s="152" t="s">
        <v>247</v>
      </c>
      <c r="R569" s="152" t="s">
        <v>248</v>
      </c>
      <c r="S569" s="152" t="s">
        <v>249</v>
      </c>
      <c r="T569" s="152" t="s">
        <v>250</v>
      </c>
      <c r="U569" s="152" t="s">
        <v>251</v>
      </c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9"/>
      <c r="C570" s="9"/>
      <c r="D570" s="10" t="s">
        <v>114</v>
      </c>
      <c r="E570" s="11" t="s">
        <v>114</v>
      </c>
      <c r="F570" s="11" t="s">
        <v>289</v>
      </c>
      <c r="G570" s="11" t="s">
        <v>114</v>
      </c>
      <c r="H570" s="11" t="s">
        <v>114</v>
      </c>
      <c r="I570" s="11" t="s">
        <v>290</v>
      </c>
      <c r="J570" s="11" t="s">
        <v>289</v>
      </c>
      <c r="K570" s="11" t="s">
        <v>114</v>
      </c>
      <c r="L570" s="11" t="s">
        <v>290</v>
      </c>
      <c r="M570" s="11" t="s">
        <v>289</v>
      </c>
      <c r="N570" s="11" t="s">
        <v>290</v>
      </c>
      <c r="O570" s="11" t="s">
        <v>290</v>
      </c>
      <c r="P570" s="11" t="s">
        <v>114</v>
      </c>
      <c r="Q570" s="11" t="s">
        <v>290</v>
      </c>
      <c r="R570" s="11" t="s">
        <v>290</v>
      </c>
      <c r="S570" s="11" t="s">
        <v>290</v>
      </c>
      <c r="T570" s="11" t="s">
        <v>290</v>
      </c>
      <c r="U570" s="11" t="s">
        <v>114</v>
      </c>
      <c r="V570" s="15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15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229">
        <v>0.1925</v>
      </c>
      <c r="E572" s="229">
        <v>0.18058679999999999</v>
      </c>
      <c r="F572" s="238">
        <v>0.1999361325510971</v>
      </c>
      <c r="G572" s="230">
        <v>1.6245459899999999</v>
      </c>
      <c r="H572" s="229">
        <v>0.184</v>
      </c>
      <c r="I572" s="229">
        <v>0.18</v>
      </c>
      <c r="J572" s="229">
        <v>0.22</v>
      </c>
      <c r="K572" s="229">
        <v>0.2</v>
      </c>
      <c r="L572" s="229">
        <v>0.18</v>
      </c>
      <c r="M572" s="229">
        <v>0.193</v>
      </c>
      <c r="N572" s="229">
        <v>0.1784</v>
      </c>
      <c r="O572" s="229">
        <v>0.19</v>
      </c>
      <c r="P572" s="229">
        <v>0.19753822349766337</v>
      </c>
      <c r="Q572" s="229">
        <v>0.19</v>
      </c>
      <c r="R572" s="229">
        <v>0.18</v>
      </c>
      <c r="S572" s="238">
        <v>0.22</v>
      </c>
      <c r="T572" s="229">
        <v>0.18</v>
      </c>
      <c r="U572" s="230">
        <v>0.22899999999999998</v>
      </c>
      <c r="V572" s="231"/>
      <c r="W572" s="232"/>
      <c r="X572" s="232"/>
      <c r="Y572" s="232"/>
      <c r="Z572" s="232"/>
      <c r="AA572" s="232"/>
      <c r="AB572" s="232"/>
      <c r="AC572" s="232"/>
      <c r="AD572" s="232"/>
      <c r="AE572" s="232"/>
      <c r="AF572" s="232"/>
      <c r="AG572" s="232"/>
      <c r="AH572" s="232"/>
      <c r="AI572" s="232"/>
      <c r="AJ572" s="232"/>
      <c r="AK572" s="232"/>
      <c r="AL572" s="232"/>
      <c r="AM572" s="232"/>
      <c r="AN572" s="232"/>
      <c r="AO572" s="232"/>
      <c r="AP572" s="232"/>
      <c r="AQ572" s="232"/>
      <c r="AR572" s="232"/>
      <c r="AS572" s="232"/>
      <c r="AT572" s="232"/>
      <c r="AU572" s="232"/>
      <c r="AV572" s="232"/>
      <c r="AW572" s="232"/>
      <c r="AX572" s="232"/>
      <c r="AY572" s="232"/>
      <c r="AZ572" s="232"/>
      <c r="BA572" s="232"/>
      <c r="BB572" s="232"/>
      <c r="BC572" s="232"/>
      <c r="BD572" s="232"/>
      <c r="BE572" s="232"/>
      <c r="BF572" s="232"/>
      <c r="BG572" s="232"/>
      <c r="BH572" s="232"/>
      <c r="BI572" s="232"/>
      <c r="BJ572" s="232"/>
      <c r="BK572" s="232"/>
      <c r="BL572" s="232"/>
      <c r="BM572" s="233">
        <v>1</v>
      </c>
    </row>
    <row r="573" spans="1:65">
      <c r="A573" s="29"/>
      <c r="B573" s="19">
        <v>1</v>
      </c>
      <c r="C573" s="9">
        <v>2</v>
      </c>
      <c r="D573" s="23">
        <v>0.19070000000000001</v>
      </c>
      <c r="E573" s="23">
        <v>0.18456120000000004</v>
      </c>
      <c r="F573" s="23">
        <v>0.19015897995167946</v>
      </c>
      <c r="G573" s="234">
        <v>1.6168414799999999</v>
      </c>
      <c r="H573" s="23">
        <v>0.186</v>
      </c>
      <c r="I573" s="23">
        <v>0.19</v>
      </c>
      <c r="J573" s="23">
        <v>0.22</v>
      </c>
      <c r="K573" s="23">
        <v>0.21</v>
      </c>
      <c r="L573" s="23">
        <v>0.18</v>
      </c>
      <c r="M573" s="23">
        <v>0.193</v>
      </c>
      <c r="N573" s="23">
        <v>0.17129999999999998</v>
      </c>
      <c r="O573" s="23">
        <v>0.19</v>
      </c>
      <c r="P573" s="23">
        <v>0.1611756092468016</v>
      </c>
      <c r="Q573" s="23">
        <v>0.19</v>
      </c>
      <c r="R573" s="23">
        <v>0.19</v>
      </c>
      <c r="S573" s="23">
        <v>0.19</v>
      </c>
      <c r="T573" s="23">
        <v>0.18</v>
      </c>
      <c r="U573" s="234">
        <v>0.217</v>
      </c>
      <c r="V573" s="231"/>
      <c r="W573" s="232"/>
      <c r="X573" s="232"/>
      <c r="Y573" s="232"/>
      <c r="Z573" s="232"/>
      <c r="AA573" s="232"/>
      <c r="AB573" s="232"/>
      <c r="AC573" s="232"/>
      <c r="AD573" s="232"/>
      <c r="AE573" s="232"/>
      <c r="AF573" s="232"/>
      <c r="AG573" s="232"/>
      <c r="AH573" s="232"/>
      <c r="AI573" s="232"/>
      <c r="AJ573" s="232"/>
      <c r="AK573" s="232"/>
      <c r="AL573" s="232"/>
      <c r="AM573" s="232"/>
      <c r="AN573" s="232"/>
      <c r="AO573" s="232"/>
      <c r="AP573" s="232"/>
      <c r="AQ573" s="232"/>
      <c r="AR573" s="232"/>
      <c r="AS573" s="232"/>
      <c r="AT573" s="232"/>
      <c r="AU573" s="232"/>
      <c r="AV573" s="232"/>
      <c r="AW573" s="232"/>
      <c r="AX573" s="232"/>
      <c r="AY573" s="232"/>
      <c r="AZ573" s="232"/>
      <c r="BA573" s="232"/>
      <c r="BB573" s="232"/>
      <c r="BC573" s="232"/>
      <c r="BD573" s="232"/>
      <c r="BE573" s="232"/>
      <c r="BF573" s="232"/>
      <c r="BG573" s="232"/>
      <c r="BH573" s="232"/>
      <c r="BI573" s="232"/>
      <c r="BJ573" s="232"/>
      <c r="BK573" s="232"/>
      <c r="BL573" s="232"/>
      <c r="BM573" s="233">
        <v>6</v>
      </c>
    </row>
    <row r="574" spans="1:65">
      <c r="A574" s="29"/>
      <c r="B574" s="19">
        <v>1</v>
      </c>
      <c r="C574" s="9">
        <v>3</v>
      </c>
      <c r="D574" s="23">
        <v>0.18429999999999999</v>
      </c>
      <c r="E574" s="23">
        <v>0.18088920000000003</v>
      </c>
      <c r="F574" s="23">
        <v>0.19127839430134028</v>
      </c>
      <c r="G574" s="234">
        <v>1.6072850200000002</v>
      </c>
      <c r="H574" s="23">
        <v>0.188</v>
      </c>
      <c r="I574" s="23">
        <v>0.2</v>
      </c>
      <c r="J574" s="23">
        <v>0.22</v>
      </c>
      <c r="K574" s="23">
        <v>0.2</v>
      </c>
      <c r="L574" s="23">
        <v>0.18</v>
      </c>
      <c r="M574" s="23">
        <v>0.2</v>
      </c>
      <c r="N574" s="23">
        <v>0.17249999999999999</v>
      </c>
      <c r="O574" s="23">
        <v>0.19</v>
      </c>
      <c r="P574" s="235">
        <v>0.15234146156948064</v>
      </c>
      <c r="Q574" s="23">
        <v>0.19</v>
      </c>
      <c r="R574" s="23">
        <v>0.19</v>
      </c>
      <c r="S574" s="23">
        <v>0.19</v>
      </c>
      <c r="T574" s="23">
        <v>0.18</v>
      </c>
      <c r="U574" s="234">
        <v>0.22899999999999998</v>
      </c>
      <c r="V574" s="231"/>
      <c r="W574" s="232"/>
      <c r="X574" s="232"/>
      <c r="Y574" s="232"/>
      <c r="Z574" s="232"/>
      <c r="AA574" s="232"/>
      <c r="AB574" s="232"/>
      <c r="AC574" s="232"/>
      <c r="AD574" s="232"/>
      <c r="AE574" s="232"/>
      <c r="AF574" s="232"/>
      <c r="AG574" s="232"/>
      <c r="AH574" s="232"/>
      <c r="AI574" s="232"/>
      <c r="AJ574" s="232"/>
      <c r="AK574" s="232"/>
      <c r="AL574" s="232"/>
      <c r="AM574" s="232"/>
      <c r="AN574" s="232"/>
      <c r="AO574" s="232"/>
      <c r="AP574" s="232"/>
      <c r="AQ574" s="232"/>
      <c r="AR574" s="232"/>
      <c r="AS574" s="232"/>
      <c r="AT574" s="232"/>
      <c r="AU574" s="232"/>
      <c r="AV574" s="232"/>
      <c r="AW574" s="232"/>
      <c r="AX574" s="232"/>
      <c r="AY574" s="232"/>
      <c r="AZ574" s="232"/>
      <c r="BA574" s="232"/>
      <c r="BB574" s="232"/>
      <c r="BC574" s="232"/>
      <c r="BD574" s="232"/>
      <c r="BE574" s="232"/>
      <c r="BF574" s="232"/>
      <c r="BG574" s="232"/>
      <c r="BH574" s="232"/>
      <c r="BI574" s="232"/>
      <c r="BJ574" s="232"/>
      <c r="BK574" s="232"/>
      <c r="BL574" s="232"/>
      <c r="BM574" s="233">
        <v>16</v>
      </c>
    </row>
    <row r="575" spans="1:65">
      <c r="A575" s="29"/>
      <c r="B575" s="19">
        <v>1</v>
      </c>
      <c r="C575" s="9">
        <v>4</v>
      </c>
      <c r="D575" s="23">
        <v>0.191</v>
      </c>
      <c r="E575" s="23">
        <v>0.1843236</v>
      </c>
      <c r="F575" s="23">
        <v>0.19403003244999215</v>
      </c>
      <c r="G575" s="234">
        <v>1.6020645899999999</v>
      </c>
      <c r="H575" s="23">
        <v>0.184</v>
      </c>
      <c r="I575" s="23">
        <v>0.19</v>
      </c>
      <c r="J575" s="23">
        <v>0.22</v>
      </c>
      <c r="K575" s="23">
        <v>0.2</v>
      </c>
      <c r="L575" s="23">
        <v>0.18</v>
      </c>
      <c r="M575" s="23">
        <v>0.19800000000000001</v>
      </c>
      <c r="N575" s="23">
        <v>0.16949999999999998</v>
      </c>
      <c r="O575" s="23">
        <v>0.2</v>
      </c>
      <c r="P575" s="23">
        <v>0.18242527282881793</v>
      </c>
      <c r="Q575" s="23">
        <v>0.19</v>
      </c>
      <c r="R575" s="23">
        <v>0.19</v>
      </c>
      <c r="S575" s="23">
        <v>0.19</v>
      </c>
      <c r="T575" s="23">
        <v>0.18</v>
      </c>
      <c r="U575" s="234">
        <v>0.23400000000000001</v>
      </c>
      <c r="V575" s="231"/>
      <c r="W575" s="232"/>
      <c r="X575" s="232"/>
      <c r="Y575" s="232"/>
      <c r="Z575" s="232"/>
      <c r="AA575" s="232"/>
      <c r="AB575" s="232"/>
      <c r="AC575" s="232"/>
      <c r="AD575" s="232"/>
      <c r="AE575" s="232"/>
      <c r="AF575" s="232"/>
      <c r="AG575" s="232"/>
      <c r="AH575" s="232"/>
      <c r="AI575" s="232"/>
      <c r="AJ575" s="232"/>
      <c r="AK575" s="232"/>
      <c r="AL575" s="232"/>
      <c r="AM575" s="232"/>
      <c r="AN575" s="232"/>
      <c r="AO575" s="232"/>
      <c r="AP575" s="232"/>
      <c r="AQ575" s="232"/>
      <c r="AR575" s="232"/>
      <c r="AS575" s="232"/>
      <c r="AT575" s="232"/>
      <c r="AU575" s="232"/>
      <c r="AV575" s="232"/>
      <c r="AW575" s="232"/>
      <c r="AX575" s="232"/>
      <c r="AY575" s="232"/>
      <c r="AZ575" s="232"/>
      <c r="BA575" s="232"/>
      <c r="BB575" s="232"/>
      <c r="BC575" s="232"/>
      <c r="BD575" s="232"/>
      <c r="BE575" s="232"/>
      <c r="BF575" s="232"/>
      <c r="BG575" s="232"/>
      <c r="BH575" s="232"/>
      <c r="BI575" s="232"/>
      <c r="BJ575" s="232"/>
      <c r="BK575" s="232"/>
      <c r="BL575" s="232"/>
      <c r="BM575" s="233">
        <v>0.18977962327994205</v>
      </c>
    </row>
    <row r="576" spans="1:65">
      <c r="A576" s="29"/>
      <c r="B576" s="19">
        <v>1</v>
      </c>
      <c r="C576" s="9">
        <v>5</v>
      </c>
      <c r="D576" s="23">
        <v>0.1918</v>
      </c>
      <c r="E576" s="23">
        <v>0.1823148</v>
      </c>
      <c r="F576" s="23">
        <v>0.19356044084398741</v>
      </c>
      <c r="G576" s="234">
        <v>1.6138679200000001</v>
      </c>
      <c r="H576" s="23">
        <v>0.17799999999999999</v>
      </c>
      <c r="I576" s="23">
        <v>0.2</v>
      </c>
      <c r="J576" s="23">
        <v>0.22</v>
      </c>
      <c r="K576" s="23">
        <v>0.2</v>
      </c>
      <c r="L576" s="23">
        <v>0.18</v>
      </c>
      <c r="M576" s="23">
        <v>0.19700000000000001</v>
      </c>
      <c r="N576" s="23">
        <v>0.18029999999999999</v>
      </c>
      <c r="O576" s="23">
        <v>0.19</v>
      </c>
      <c r="P576" s="23">
        <v>0.1820964646603459</v>
      </c>
      <c r="Q576" s="23">
        <v>0.19</v>
      </c>
      <c r="R576" s="23">
        <v>0.19</v>
      </c>
      <c r="S576" s="23">
        <v>0.2</v>
      </c>
      <c r="T576" s="23">
        <v>0.18</v>
      </c>
      <c r="U576" s="234">
        <v>0.217</v>
      </c>
      <c r="V576" s="231"/>
      <c r="W576" s="232"/>
      <c r="X576" s="232"/>
      <c r="Y576" s="232"/>
      <c r="Z576" s="232"/>
      <c r="AA576" s="232"/>
      <c r="AB576" s="232"/>
      <c r="AC576" s="232"/>
      <c r="AD576" s="232"/>
      <c r="AE576" s="232"/>
      <c r="AF576" s="232"/>
      <c r="AG576" s="232"/>
      <c r="AH576" s="232"/>
      <c r="AI576" s="232"/>
      <c r="AJ576" s="232"/>
      <c r="AK576" s="232"/>
      <c r="AL576" s="232"/>
      <c r="AM576" s="232"/>
      <c r="AN576" s="232"/>
      <c r="AO576" s="232"/>
      <c r="AP576" s="232"/>
      <c r="AQ576" s="232"/>
      <c r="AR576" s="232"/>
      <c r="AS576" s="232"/>
      <c r="AT576" s="232"/>
      <c r="AU576" s="232"/>
      <c r="AV576" s="232"/>
      <c r="AW576" s="232"/>
      <c r="AX576" s="232"/>
      <c r="AY576" s="232"/>
      <c r="AZ576" s="232"/>
      <c r="BA576" s="232"/>
      <c r="BB576" s="232"/>
      <c r="BC576" s="232"/>
      <c r="BD576" s="232"/>
      <c r="BE576" s="232"/>
      <c r="BF576" s="232"/>
      <c r="BG576" s="232"/>
      <c r="BH576" s="232"/>
      <c r="BI576" s="232"/>
      <c r="BJ576" s="232"/>
      <c r="BK576" s="232"/>
      <c r="BL576" s="232"/>
      <c r="BM576" s="233">
        <v>44</v>
      </c>
    </row>
    <row r="577" spans="1:65">
      <c r="A577" s="29"/>
      <c r="B577" s="19">
        <v>1</v>
      </c>
      <c r="C577" s="9">
        <v>6</v>
      </c>
      <c r="D577" s="23">
        <v>0.1835</v>
      </c>
      <c r="E577" s="23">
        <v>0.18217440000000001</v>
      </c>
      <c r="F577" s="23">
        <v>0.19255455632995094</v>
      </c>
      <c r="G577" s="234">
        <v>1.5750413299999999</v>
      </c>
      <c r="H577" s="23">
        <v>0.185</v>
      </c>
      <c r="I577" s="23">
        <v>0.2</v>
      </c>
      <c r="J577" s="23">
        <v>0.21</v>
      </c>
      <c r="K577" s="23">
        <v>0.2</v>
      </c>
      <c r="L577" s="23">
        <v>0.18</v>
      </c>
      <c r="M577" s="23">
        <v>0.19600000000000001</v>
      </c>
      <c r="N577" s="23">
        <v>0.17500000000000002</v>
      </c>
      <c r="O577" s="23">
        <v>0.19</v>
      </c>
      <c r="P577" s="23">
        <v>0.18951022161811679</v>
      </c>
      <c r="Q577" s="23">
        <v>0.19</v>
      </c>
      <c r="R577" s="23">
        <v>0.19</v>
      </c>
      <c r="S577" s="23">
        <v>0.19</v>
      </c>
      <c r="T577" s="23">
        <v>0.18</v>
      </c>
      <c r="U577" s="234">
        <v>0.20499999999999996</v>
      </c>
      <c r="V577" s="231"/>
      <c r="W577" s="232"/>
      <c r="X577" s="232"/>
      <c r="Y577" s="232"/>
      <c r="Z577" s="232"/>
      <c r="AA577" s="232"/>
      <c r="AB577" s="232"/>
      <c r="AC577" s="232"/>
      <c r="AD577" s="232"/>
      <c r="AE577" s="232"/>
      <c r="AF577" s="232"/>
      <c r="AG577" s="232"/>
      <c r="AH577" s="232"/>
      <c r="AI577" s="232"/>
      <c r="AJ577" s="232"/>
      <c r="AK577" s="232"/>
      <c r="AL577" s="232"/>
      <c r="AM577" s="232"/>
      <c r="AN577" s="232"/>
      <c r="AO577" s="232"/>
      <c r="AP577" s="232"/>
      <c r="AQ577" s="232"/>
      <c r="AR577" s="232"/>
      <c r="AS577" s="232"/>
      <c r="AT577" s="232"/>
      <c r="AU577" s="232"/>
      <c r="AV577" s="232"/>
      <c r="AW577" s="232"/>
      <c r="AX577" s="232"/>
      <c r="AY577" s="232"/>
      <c r="AZ577" s="232"/>
      <c r="BA577" s="232"/>
      <c r="BB577" s="232"/>
      <c r="BC577" s="232"/>
      <c r="BD577" s="232"/>
      <c r="BE577" s="232"/>
      <c r="BF577" s="232"/>
      <c r="BG577" s="232"/>
      <c r="BH577" s="232"/>
      <c r="BI577" s="232"/>
      <c r="BJ577" s="232"/>
      <c r="BK577" s="232"/>
      <c r="BL577" s="232"/>
      <c r="BM577" s="54"/>
    </row>
    <row r="578" spans="1:65">
      <c r="A578" s="29"/>
      <c r="B578" s="20" t="s">
        <v>258</v>
      </c>
      <c r="C578" s="12"/>
      <c r="D578" s="236">
        <v>0.18896666666666664</v>
      </c>
      <c r="E578" s="236">
        <v>0.18247500000000003</v>
      </c>
      <c r="F578" s="236">
        <v>0.19358642273800789</v>
      </c>
      <c r="G578" s="236">
        <v>1.6066077216666665</v>
      </c>
      <c r="H578" s="236">
        <v>0.18416666666666667</v>
      </c>
      <c r="I578" s="236">
        <v>0.19333333333333333</v>
      </c>
      <c r="J578" s="236">
        <v>0.21833333333333335</v>
      </c>
      <c r="K578" s="236">
        <v>0.20166666666666666</v>
      </c>
      <c r="L578" s="236">
        <v>0.17999999999999997</v>
      </c>
      <c r="M578" s="236">
        <v>0.19616666666666668</v>
      </c>
      <c r="N578" s="236">
        <v>0.17449999999999999</v>
      </c>
      <c r="O578" s="236">
        <v>0.19166666666666665</v>
      </c>
      <c r="P578" s="236">
        <v>0.17751454223687105</v>
      </c>
      <c r="Q578" s="236">
        <v>0.18999999999999997</v>
      </c>
      <c r="R578" s="236">
        <v>0.18833333333333332</v>
      </c>
      <c r="S578" s="236">
        <v>0.19666666666666666</v>
      </c>
      <c r="T578" s="236">
        <v>0.17999999999999997</v>
      </c>
      <c r="U578" s="236">
        <v>0.22183333333333333</v>
      </c>
      <c r="V578" s="231"/>
      <c r="W578" s="232"/>
      <c r="X578" s="232"/>
      <c r="Y578" s="232"/>
      <c r="Z578" s="232"/>
      <c r="AA578" s="232"/>
      <c r="AB578" s="232"/>
      <c r="AC578" s="232"/>
      <c r="AD578" s="232"/>
      <c r="AE578" s="232"/>
      <c r="AF578" s="232"/>
      <c r="AG578" s="232"/>
      <c r="AH578" s="232"/>
      <c r="AI578" s="232"/>
      <c r="AJ578" s="232"/>
      <c r="AK578" s="232"/>
      <c r="AL578" s="232"/>
      <c r="AM578" s="232"/>
      <c r="AN578" s="232"/>
      <c r="AO578" s="232"/>
      <c r="AP578" s="232"/>
      <c r="AQ578" s="232"/>
      <c r="AR578" s="232"/>
      <c r="AS578" s="232"/>
      <c r="AT578" s="232"/>
      <c r="AU578" s="232"/>
      <c r="AV578" s="232"/>
      <c r="AW578" s="232"/>
      <c r="AX578" s="232"/>
      <c r="AY578" s="232"/>
      <c r="AZ578" s="232"/>
      <c r="BA578" s="232"/>
      <c r="BB578" s="232"/>
      <c r="BC578" s="232"/>
      <c r="BD578" s="232"/>
      <c r="BE578" s="232"/>
      <c r="BF578" s="232"/>
      <c r="BG578" s="232"/>
      <c r="BH578" s="232"/>
      <c r="BI578" s="232"/>
      <c r="BJ578" s="232"/>
      <c r="BK578" s="232"/>
      <c r="BL578" s="232"/>
      <c r="BM578" s="54"/>
    </row>
    <row r="579" spans="1:65">
      <c r="A579" s="29"/>
      <c r="B579" s="3" t="s">
        <v>259</v>
      </c>
      <c r="C579" s="28"/>
      <c r="D579" s="23">
        <v>0.19085000000000002</v>
      </c>
      <c r="E579" s="23">
        <v>0.18224460000000001</v>
      </c>
      <c r="F579" s="23">
        <v>0.19305749858696919</v>
      </c>
      <c r="G579" s="23">
        <v>1.6105764700000003</v>
      </c>
      <c r="H579" s="23">
        <v>0.1845</v>
      </c>
      <c r="I579" s="23">
        <v>0.19500000000000001</v>
      </c>
      <c r="J579" s="23">
        <v>0.22</v>
      </c>
      <c r="K579" s="23">
        <v>0.2</v>
      </c>
      <c r="L579" s="23">
        <v>0.18</v>
      </c>
      <c r="M579" s="23">
        <v>0.19650000000000001</v>
      </c>
      <c r="N579" s="23">
        <v>0.17375000000000002</v>
      </c>
      <c r="O579" s="23">
        <v>0.19</v>
      </c>
      <c r="P579" s="23">
        <v>0.18226086874458192</v>
      </c>
      <c r="Q579" s="23">
        <v>0.19</v>
      </c>
      <c r="R579" s="23">
        <v>0.19</v>
      </c>
      <c r="S579" s="23">
        <v>0.19</v>
      </c>
      <c r="T579" s="23">
        <v>0.18</v>
      </c>
      <c r="U579" s="23">
        <v>0.22299999999999998</v>
      </c>
      <c r="V579" s="231"/>
      <c r="W579" s="232"/>
      <c r="X579" s="232"/>
      <c r="Y579" s="232"/>
      <c r="Z579" s="232"/>
      <c r="AA579" s="232"/>
      <c r="AB579" s="232"/>
      <c r="AC579" s="232"/>
      <c r="AD579" s="232"/>
      <c r="AE579" s="232"/>
      <c r="AF579" s="232"/>
      <c r="AG579" s="232"/>
      <c r="AH579" s="232"/>
      <c r="AI579" s="232"/>
      <c r="AJ579" s="232"/>
      <c r="AK579" s="232"/>
      <c r="AL579" s="232"/>
      <c r="AM579" s="232"/>
      <c r="AN579" s="232"/>
      <c r="AO579" s="232"/>
      <c r="AP579" s="232"/>
      <c r="AQ579" s="232"/>
      <c r="AR579" s="232"/>
      <c r="AS579" s="232"/>
      <c r="AT579" s="232"/>
      <c r="AU579" s="232"/>
      <c r="AV579" s="232"/>
      <c r="AW579" s="232"/>
      <c r="AX579" s="232"/>
      <c r="AY579" s="232"/>
      <c r="AZ579" s="232"/>
      <c r="BA579" s="232"/>
      <c r="BB579" s="232"/>
      <c r="BC579" s="232"/>
      <c r="BD579" s="232"/>
      <c r="BE579" s="232"/>
      <c r="BF579" s="232"/>
      <c r="BG579" s="232"/>
      <c r="BH579" s="232"/>
      <c r="BI579" s="232"/>
      <c r="BJ579" s="232"/>
      <c r="BK579" s="232"/>
      <c r="BL579" s="232"/>
      <c r="BM579" s="54"/>
    </row>
    <row r="580" spans="1:65">
      <c r="A580" s="29"/>
      <c r="B580" s="3" t="s">
        <v>260</v>
      </c>
      <c r="C580" s="28"/>
      <c r="D580" s="23">
        <v>3.9827963375832698E-3</v>
      </c>
      <c r="E580" s="23">
        <v>1.6712652500426198E-3</v>
      </c>
      <c r="F580" s="23">
        <v>3.4250660416383955E-3</v>
      </c>
      <c r="G580" s="23">
        <v>1.7301778067525239E-2</v>
      </c>
      <c r="H580" s="23">
        <v>3.3714487489307455E-3</v>
      </c>
      <c r="I580" s="23">
        <v>8.1649658092772665E-3</v>
      </c>
      <c r="J580" s="23">
        <v>4.0824829046386332E-3</v>
      </c>
      <c r="K580" s="23">
        <v>4.0824829046386219E-3</v>
      </c>
      <c r="L580" s="23">
        <v>3.0404709722440586E-17</v>
      </c>
      <c r="M580" s="23">
        <v>2.7868739954771335E-3</v>
      </c>
      <c r="N580" s="23">
        <v>4.2033320116307794E-3</v>
      </c>
      <c r="O580" s="23">
        <v>4.0824829046386332E-3</v>
      </c>
      <c r="P580" s="23">
        <v>1.7266141112789499E-2</v>
      </c>
      <c r="Q580" s="23">
        <v>3.0404709722440586E-17</v>
      </c>
      <c r="R580" s="23">
        <v>4.0824829046386341E-3</v>
      </c>
      <c r="S580" s="23">
        <v>1.2110601416389966E-2</v>
      </c>
      <c r="T580" s="23">
        <v>3.0404709722440586E-17</v>
      </c>
      <c r="U580" s="23">
        <v>1.0778064142816506E-2</v>
      </c>
      <c r="V580" s="231"/>
      <c r="W580" s="232"/>
      <c r="X580" s="232"/>
      <c r="Y580" s="232"/>
      <c r="Z580" s="232"/>
      <c r="AA580" s="232"/>
      <c r="AB580" s="232"/>
      <c r="AC580" s="232"/>
      <c r="AD580" s="232"/>
      <c r="AE580" s="232"/>
      <c r="AF580" s="232"/>
      <c r="AG580" s="232"/>
      <c r="AH580" s="232"/>
      <c r="AI580" s="232"/>
      <c r="AJ580" s="232"/>
      <c r="AK580" s="232"/>
      <c r="AL580" s="232"/>
      <c r="AM580" s="232"/>
      <c r="AN580" s="232"/>
      <c r="AO580" s="232"/>
      <c r="AP580" s="232"/>
      <c r="AQ580" s="232"/>
      <c r="AR580" s="232"/>
      <c r="AS580" s="232"/>
      <c r="AT580" s="232"/>
      <c r="AU580" s="232"/>
      <c r="AV580" s="232"/>
      <c r="AW580" s="232"/>
      <c r="AX580" s="232"/>
      <c r="AY580" s="232"/>
      <c r="AZ580" s="232"/>
      <c r="BA580" s="232"/>
      <c r="BB580" s="232"/>
      <c r="BC580" s="232"/>
      <c r="BD580" s="232"/>
      <c r="BE580" s="232"/>
      <c r="BF580" s="232"/>
      <c r="BG580" s="232"/>
      <c r="BH580" s="232"/>
      <c r="BI580" s="232"/>
      <c r="BJ580" s="232"/>
      <c r="BK580" s="232"/>
      <c r="BL580" s="232"/>
      <c r="BM580" s="54"/>
    </row>
    <row r="581" spans="1:65">
      <c r="A581" s="29"/>
      <c r="B581" s="3" t="s">
        <v>86</v>
      </c>
      <c r="C581" s="28"/>
      <c r="D581" s="13">
        <v>2.1076713728611415E-2</v>
      </c>
      <c r="E581" s="13">
        <v>9.1588724485141496E-3</v>
      </c>
      <c r="F581" s="13">
        <v>1.7692697624118726E-2</v>
      </c>
      <c r="G581" s="13">
        <v>1.0769136631297077E-2</v>
      </c>
      <c r="H581" s="13">
        <v>1.8306509043967849E-2</v>
      </c>
      <c r="I581" s="13">
        <v>4.2232581772123794E-2</v>
      </c>
      <c r="J581" s="13">
        <v>1.8698394983077706E-2</v>
      </c>
      <c r="K581" s="13">
        <v>2.0243716882505564E-2</v>
      </c>
      <c r="L581" s="13">
        <v>1.6891505401355884E-16</v>
      </c>
      <c r="M581" s="13">
        <v>1.4206664377963297E-2</v>
      </c>
      <c r="N581" s="13">
        <v>2.4087862530835412E-2</v>
      </c>
      <c r="O581" s="13">
        <v>2.1299910806810263E-2</v>
      </c>
      <c r="P581" s="13">
        <v>9.7266065614782043E-2</v>
      </c>
      <c r="Q581" s="13">
        <v>1.6002478801284522E-16</v>
      </c>
      <c r="R581" s="13">
        <v>2.1676900378612217E-2</v>
      </c>
      <c r="S581" s="13">
        <v>6.1579329235881185E-2</v>
      </c>
      <c r="T581" s="13">
        <v>1.6891505401355884E-16</v>
      </c>
      <c r="U581" s="13">
        <v>4.8586314693387707E-2</v>
      </c>
      <c r="V581" s="15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3" t="s">
        <v>261</v>
      </c>
      <c r="C582" s="28"/>
      <c r="D582" s="13">
        <v>-4.2836875699570065E-3</v>
      </c>
      <c r="E582" s="13">
        <v>-3.8490029401981984E-2</v>
      </c>
      <c r="F582" s="13">
        <v>2.0059052664734622E-2</v>
      </c>
      <c r="G582" s="13">
        <v>7.465649229879519</v>
      </c>
      <c r="H582" s="13">
        <v>-2.9576181658848344E-2</v>
      </c>
      <c r="I582" s="13">
        <v>1.8725456358132053E-2</v>
      </c>
      <c r="J582" s="13">
        <v>0.15045719640444233</v>
      </c>
      <c r="K582" s="13">
        <v>6.2636036373568738E-2</v>
      </c>
      <c r="L582" s="13">
        <v>-5.1531471666566908E-2</v>
      </c>
      <c r="M582" s="13">
        <v>3.365505356338061E-2</v>
      </c>
      <c r="N582" s="13">
        <v>-8.0512454476755035E-2</v>
      </c>
      <c r="O582" s="13">
        <v>9.9433403550446275E-3</v>
      </c>
      <c r="P582" s="13">
        <v>-6.4628018704510293E-2</v>
      </c>
      <c r="Q582" s="13">
        <v>1.1612243519572019E-3</v>
      </c>
      <c r="R582" s="13">
        <v>-7.6208916511301128E-3</v>
      </c>
      <c r="S582" s="13">
        <v>3.6289688364306683E-2</v>
      </c>
      <c r="T582" s="13">
        <v>-5.1531471666566908E-2</v>
      </c>
      <c r="U582" s="13">
        <v>0.1688996400109255</v>
      </c>
      <c r="V582" s="15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45" t="s">
        <v>262</v>
      </c>
      <c r="C583" s="46"/>
      <c r="D583" s="44">
        <v>0.17</v>
      </c>
      <c r="E583" s="44">
        <v>0.75</v>
      </c>
      <c r="F583" s="44">
        <v>0.25</v>
      </c>
      <c r="G583" s="44">
        <v>127.08</v>
      </c>
      <c r="H583" s="44">
        <v>0.6</v>
      </c>
      <c r="I583" s="44">
        <v>0.22</v>
      </c>
      <c r="J583" s="44">
        <v>2.4700000000000002</v>
      </c>
      <c r="K583" s="44">
        <v>0.97</v>
      </c>
      <c r="L583" s="44">
        <v>0.97</v>
      </c>
      <c r="M583" s="44">
        <v>0.48</v>
      </c>
      <c r="N583" s="44">
        <v>1.47</v>
      </c>
      <c r="O583" s="44">
        <v>7.0000000000000007E-2</v>
      </c>
      <c r="P583" s="44">
        <v>1.2</v>
      </c>
      <c r="Q583" s="44">
        <v>7.0000000000000007E-2</v>
      </c>
      <c r="R583" s="44">
        <v>0.22</v>
      </c>
      <c r="S583" s="44">
        <v>0.52</v>
      </c>
      <c r="T583" s="44">
        <v>0.97</v>
      </c>
      <c r="U583" s="44">
        <v>2.78</v>
      </c>
      <c r="V583" s="15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BM584" s="53"/>
    </row>
    <row r="585" spans="1:65" ht="15">
      <c r="B585" s="8" t="s">
        <v>493</v>
      </c>
      <c r="BM585" s="27" t="s">
        <v>66</v>
      </c>
    </row>
    <row r="586" spans="1:65" ht="15">
      <c r="A586" s="24" t="s">
        <v>29</v>
      </c>
      <c r="B586" s="18" t="s">
        <v>110</v>
      </c>
      <c r="C586" s="15" t="s">
        <v>111</v>
      </c>
      <c r="D586" s="16" t="s">
        <v>228</v>
      </c>
      <c r="E586" s="17" t="s">
        <v>228</v>
      </c>
      <c r="F586" s="17" t="s">
        <v>228</v>
      </c>
      <c r="G586" s="17" t="s">
        <v>228</v>
      </c>
      <c r="H586" s="17" t="s">
        <v>228</v>
      </c>
      <c r="I586" s="17" t="s">
        <v>228</v>
      </c>
      <c r="J586" s="17" t="s">
        <v>228</v>
      </c>
      <c r="K586" s="17" t="s">
        <v>228</v>
      </c>
      <c r="L586" s="17" t="s">
        <v>228</v>
      </c>
      <c r="M586" s="17" t="s">
        <v>228</v>
      </c>
      <c r="N586" s="17" t="s">
        <v>228</v>
      </c>
      <c r="O586" s="17" t="s">
        <v>228</v>
      </c>
      <c r="P586" s="17" t="s">
        <v>228</v>
      </c>
      <c r="Q586" s="17" t="s">
        <v>228</v>
      </c>
      <c r="R586" s="17" t="s">
        <v>228</v>
      </c>
      <c r="S586" s="17" t="s">
        <v>228</v>
      </c>
      <c r="T586" s="17" t="s">
        <v>228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229</v>
      </c>
      <c r="C587" s="9" t="s">
        <v>229</v>
      </c>
      <c r="D587" s="151" t="s">
        <v>231</v>
      </c>
      <c r="E587" s="152" t="s">
        <v>233</v>
      </c>
      <c r="F587" s="152" t="s">
        <v>236</v>
      </c>
      <c r="G587" s="152" t="s">
        <v>237</v>
      </c>
      <c r="H587" s="152" t="s">
        <v>239</v>
      </c>
      <c r="I587" s="152" t="s">
        <v>240</v>
      </c>
      <c r="J587" s="152" t="s">
        <v>241</v>
      </c>
      <c r="K587" s="152" t="s">
        <v>242</v>
      </c>
      <c r="L587" s="152" t="s">
        <v>243</v>
      </c>
      <c r="M587" s="152" t="s">
        <v>244</v>
      </c>
      <c r="N587" s="152" t="s">
        <v>245</v>
      </c>
      <c r="O587" s="152" t="s">
        <v>246</v>
      </c>
      <c r="P587" s="152" t="s">
        <v>247</v>
      </c>
      <c r="Q587" s="152" t="s">
        <v>248</v>
      </c>
      <c r="R587" s="152" t="s">
        <v>249</v>
      </c>
      <c r="S587" s="152" t="s">
        <v>250</v>
      </c>
      <c r="T587" s="152" t="s">
        <v>251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3</v>
      </c>
    </row>
    <row r="588" spans="1:65">
      <c r="A588" s="29"/>
      <c r="B588" s="19"/>
      <c r="C588" s="9"/>
      <c r="D588" s="10" t="s">
        <v>289</v>
      </c>
      <c r="E588" s="11" t="s">
        <v>289</v>
      </c>
      <c r="F588" s="11" t="s">
        <v>114</v>
      </c>
      <c r="G588" s="11" t="s">
        <v>289</v>
      </c>
      <c r="H588" s="11" t="s">
        <v>290</v>
      </c>
      <c r="I588" s="11" t="s">
        <v>289</v>
      </c>
      <c r="J588" s="11" t="s">
        <v>114</v>
      </c>
      <c r="K588" s="11" t="s">
        <v>290</v>
      </c>
      <c r="L588" s="11" t="s">
        <v>289</v>
      </c>
      <c r="M588" s="11" t="s">
        <v>290</v>
      </c>
      <c r="N588" s="11" t="s">
        <v>290</v>
      </c>
      <c r="O588" s="11" t="s">
        <v>114</v>
      </c>
      <c r="P588" s="11" t="s">
        <v>290</v>
      </c>
      <c r="Q588" s="11" t="s">
        <v>290</v>
      </c>
      <c r="R588" s="11" t="s">
        <v>290</v>
      </c>
      <c r="S588" s="11" t="s">
        <v>290</v>
      </c>
      <c r="T588" s="11" t="s">
        <v>289</v>
      </c>
      <c r="U588" s="15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15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2</v>
      </c>
    </row>
    <row r="590" spans="1:65">
      <c r="A590" s="29"/>
      <c r="B590" s="18">
        <v>1</v>
      </c>
      <c r="C590" s="14">
        <v>1</v>
      </c>
      <c r="D590" s="21">
        <v>9.0500000000000007</v>
      </c>
      <c r="E590" s="147">
        <v>26.6206607216014</v>
      </c>
      <c r="F590" s="21">
        <v>4.6279000000000003</v>
      </c>
      <c r="G590" s="21">
        <v>6.5</v>
      </c>
      <c r="H590" s="147">
        <v>1.1000000000000001</v>
      </c>
      <c r="I590" s="21">
        <v>6.4</v>
      </c>
      <c r="J590" s="21">
        <v>5.3581999999999992</v>
      </c>
      <c r="K590" s="21">
        <v>8.4</v>
      </c>
      <c r="L590" s="21">
        <v>8.6999999999999993</v>
      </c>
      <c r="M590" s="21">
        <v>6.5488999999999997</v>
      </c>
      <c r="N590" s="21">
        <v>8.6</v>
      </c>
      <c r="O590" s="21">
        <v>7.0530622379312007</v>
      </c>
      <c r="P590" s="21">
        <v>8.9</v>
      </c>
      <c r="Q590" s="21">
        <v>8.6</v>
      </c>
      <c r="R590" s="21">
        <v>9.3000000000000007</v>
      </c>
      <c r="S590" s="21">
        <v>8</v>
      </c>
      <c r="T590" s="21">
        <v>6.1</v>
      </c>
      <c r="U590" s="15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11">
        <v>9.24</v>
      </c>
      <c r="E591" s="148">
        <v>24.9227139305512</v>
      </c>
      <c r="F591" s="11">
        <v>4.7481</v>
      </c>
      <c r="G591" s="11">
        <v>6.5</v>
      </c>
      <c r="H591" s="148">
        <v>1.3</v>
      </c>
      <c r="I591" s="11">
        <v>6.7</v>
      </c>
      <c r="J591" s="148" t="s">
        <v>104</v>
      </c>
      <c r="K591" s="11">
        <v>8.3000000000000007</v>
      </c>
      <c r="L591" s="11">
        <v>8.6</v>
      </c>
      <c r="M591" s="11">
        <v>7.1816000000000004</v>
      </c>
      <c r="N591" s="11">
        <v>8.6</v>
      </c>
      <c r="O591" s="11">
        <v>6.8174208846091444</v>
      </c>
      <c r="P591" s="11">
        <v>8.9</v>
      </c>
      <c r="Q591" s="11">
        <v>9.5</v>
      </c>
      <c r="R591" s="11">
        <v>9.4</v>
      </c>
      <c r="S591" s="11">
        <v>8</v>
      </c>
      <c r="T591" s="11">
        <v>6</v>
      </c>
      <c r="U591" s="15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7</v>
      </c>
    </row>
    <row r="592" spans="1:65">
      <c r="A592" s="29"/>
      <c r="B592" s="19">
        <v>1</v>
      </c>
      <c r="C592" s="9">
        <v>3</v>
      </c>
      <c r="D592" s="11">
        <v>8.64</v>
      </c>
      <c r="E592" s="148">
        <v>24.786954129620501</v>
      </c>
      <c r="F592" s="149">
        <v>13.4764</v>
      </c>
      <c r="G592" s="11">
        <v>6.6</v>
      </c>
      <c r="H592" s="148">
        <v>0.9</v>
      </c>
      <c r="I592" s="11">
        <v>7</v>
      </c>
      <c r="J592" s="148" t="s">
        <v>104</v>
      </c>
      <c r="K592" s="11">
        <v>8.3000000000000007</v>
      </c>
      <c r="L592" s="11">
        <v>8.5</v>
      </c>
      <c r="M592" s="11">
        <v>7.0690999999999997</v>
      </c>
      <c r="N592" s="11">
        <v>8.6</v>
      </c>
      <c r="O592" s="11">
        <v>7.4932379317919526</v>
      </c>
      <c r="P592" s="11">
        <v>8.8000000000000007</v>
      </c>
      <c r="Q592" s="11">
        <v>9.8000000000000007</v>
      </c>
      <c r="R592" s="11">
        <v>9.1</v>
      </c>
      <c r="S592" s="11">
        <v>8.1</v>
      </c>
      <c r="T592" s="11">
        <v>6.4</v>
      </c>
      <c r="U592" s="15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11">
        <v>9.2899999999999991</v>
      </c>
      <c r="E593" s="148">
        <v>26.1907378743687</v>
      </c>
      <c r="F593" s="11">
        <v>9.5716000000000001</v>
      </c>
      <c r="G593" s="11">
        <v>6.9</v>
      </c>
      <c r="H593" s="148">
        <v>0.4</v>
      </c>
      <c r="I593" s="11">
        <v>6.1</v>
      </c>
      <c r="J593" s="148" t="s">
        <v>104</v>
      </c>
      <c r="K593" s="11">
        <v>8.4</v>
      </c>
      <c r="L593" s="11">
        <v>8.1</v>
      </c>
      <c r="M593" s="11">
        <v>6.4405000000000001</v>
      </c>
      <c r="N593" s="11">
        <v>8.6999999999999993</v>
      </c>
      <c r="O593" s="11">
        <v>6.62555967273852</v>
      </c>
      <c r="P593" s="11">
        <v>8.6999999999999993</v>
      </c>
      <c r="Q593" s="11">
        <v>9.8000000000000007</v>
      </c>
      <c r="R593" s="11">
        <v>9.1</v>
      </c>
      <c r="S593" s="11">
        <v>8.1999999999999993</v>
      </c>
      <c r="T593" s="11">
        <v>6.2</v>
      </c>
      <c r="U593" s="15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7.7040405666161229</v>
      </c>
    </row>
    <row r="594" spans="1:65">
      <c r="A594" s="29"/>
      <c r="B594" s="19">
        <v>1</v>
      </c>
      <c r="C594" s="9">
        <v>5</v>
      </c>
      <c r="D594" s="11">
        <v>9.5299999999999994</v>
      </c>
      <c r="E594" s="148">
        <v>26.508825546441901</v>
      </c>
      <c r="F594" s="11">
        <v>9.3711000000000002</v>
      </c>
      <c r="G594" s="11">
        <v>6.4</v>
      </c>
      <c r="H594" s="148">
        <v>0.4</v>
      </c>
      <c r="I594" s="11">
        <v>6.4</v>
      </c>
      <c r="J594" s="11">
        <v>5.1057000000000006</v>
      </c>
      <c r="K594" s="11">
        <v>8.4</v>
      </c>
      <c r="L594" s="11">
        <v>8.5</v>
      </c>
      <c r="M594" s="11">
        <v>6.2892999999999999</v>
      </c>
      <c r="N594" s="149">
        <v>9.1999999999999993</v>
      </c>
      <c r="O594" s="11">
        <v>7.3670521336086603</v>
      </c>
      <c r="P594" s="11">
        <v>8.6999999999999993</v>
      </c>
      <c r="Q594" s="11">
        <v>8.6</v>
      </c>
      <c r="R594" s="11">
        <v>9.3000000000000007</v>
      </c>
      <c r="S594" s="149">
        <v>8.5</v>
      </c>
      <c r="T594" s="11">
        <v>6.1</v>
      </c>
      <c r="U594" s="15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45</v>
      </c>
    </row>
    <row r="595" spans="1:65">
      <c r="A595" s="29"/>
      <c r="B595" s="19">
        <v>1</v>
      </c>
      <c r="C595" s="9">
        <v>6</v>
      </c>
      <c r="D595" s="11">
        <v>8.58</v>
      </c>
      <c r="E595" s="148">
        <v>24.877199657457101</v>
      </c>
      <c r="F595" s="11">
        <v>8.0413999999999994</v>
      </c>
      <c r="G595" s="11">
        <v>6.7</v>
      </c>
      <c r="H595" s="148">
        <v>0.9</v>
      </c>
      <c r="I595" s="11">
        <v>6.5</v>
      </c>
      <c r="J595" s="148" t="s">
        <v>104</v>
      </c>
      <c r="K595" s="11">
        <v>8</v>
      </c>
      <c r="L595" s="11">
        <v>8.5</v>
      </c>
      <c r="M595" s="11">
        <v>6.8582999999999998</v>
      </c>
      <c r="N595" s="11">
        <v>8.9</v>
      </c>
      <c r="O595" s="11">
        <v>7.1257981347716033</v>
      </c>
      <c r="P595" s="11">
        <v>8.9</v>
      </c>
      <c r="Q595" s="11">
        <v>9.6999999999999993</v>
      </c>
      <c r="R595" s="11">
        <v>9.3000000000000007</v>
      </c>
      <c r="S595" s="11">
        <v>8</v>
      </c>
      <c r="T595" s="11">
        <v>6.1</v>
      </c>
      <c r="U595" s="15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9"/>
      <c r="B596" s="20" t="s">
        <v>258</v>
      </c>
      <c r="C596" s="12"/>
      <c r="D596" s="22">
        <v>9.0549999999999997</v>
      </c>
      <c r="E596" s="22">
        <v>25.65118197667347</v>
      </c>
      <c r="F596" s="22">
        <v>8.3060833333333335</v>
      </c>
      <c r="G596" s="22">
        <v>6.6000000000000005</v>
      </c>
      <c r="H596" s="22">
        <v>0.83333333333333348</v>
      </c>
      <c r="I596" s="22">
        <v>6.5166666666666666</v>
      </c>
      <c r="J596" s="22">
        <v>5.2319499999999994</v>
      </c>
      <c r="K596" s="22">
        <v>8.3000000000000007</v>
      </c>
      <c r="L596" s="22">
        <v>8.4833333333333325</v>
      </c>
      <c r="M596" s="22">
        <v>6.7312833333333328</v>
      </c>
      <c r="N596" s="22">
        <v>8.7666666666666675</v>
      </c>
      <c r="O596" s="22">
        <v>7.0803551659085144</v>
      </c>
      <c r="P596" s="22">
        <v>8.8166666666666664</v>
      </c>
      <c r="Q596" s="22">
        <v>9.3333333333333339</v>
      </c>
      <c r="R596" s="22">
        <v>9.25</v>
      </c>
      <c r="S596" s="22">
        <v>8.1333333333333329</v>
      </c>
      <c r="T596" s="22">
        <v>6.1499999999999995</v>
      </c>
      <c r="U596" s="15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3" t="s">
        <v>259</v>
      </c>
      <c r="C597" s="28"/>
      <c r="D597" s="11">
        <v>9.1449999999999996</v>
      </c>
      <c r="E597" s="11">
        <v>25.556725902459952</v>
      </c>
      <c r="F597" s="11">
        <v>8.7062500000000007</v>
      </c>
      <c r="G597" s="11">
        <v>6.55</v>
      </c>
      <c r="H597" s="11">
        <v>0.9</v>
      </c>
      <c r="I597" s="11">
        <v>6.45</v>
      </c>
      <c r="J597" s="11">
        <v>5.2319499999999994</v>
      </c>
      <c r="K597" s="11">
        <v>8.3500000000000014</v>
      </c>
      <c r="L597" s="11">
        <v>8.5</v>
      </c>
      <c r="M597" s="11">
        <v>6.7035999999999998</v>
      </c>
      <c r="N597" s="11">
        <v>8.6499999999999986</v>
      </c>
      <c r="O597" s="11">
        <v>7.089430186351402</v>
      </c>
      <c r="P597" s="11">
        <v>8.8500000000000014</v>
      </c>
      <c r="Q597" s="11">
        <v>9.6</v>
      </c>
      <c r="R597" s="11">
        <v>9.3000000000000007</v>
      </c>
      <c r="S597" s="11">
        <v>8.0500000000000007</v>
      </c>
      <c r="T597" s="11">
        <v>6.1</v>
      </c>
      <c r="U597" s="15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9"/>
      <c r="B598" s="3" t="s">
        <v>260</v>
      </c>
      <c r="C598" s="28"/>
      <c r="D598" s="23">
        <v>0.37761091085931259</v>
      </c>
      <c r="E598" s="23">
        <v>0.87671730822112037</v>
      </c>
      <c r="F598" s="23">
        <v>3.3384518168855859</v>
      </c>
      <c r="G598" s="23">
        <v>0.17888543819998323</v>
      </c>
      <c r="H598" s="23">
        <v>0.36696957185394324</v>
      </c>
      <c r="I598" s="23">
        <v>0.3060501048303475</v>
      </c>
      <c r="J598" s="23">
        <v>0.17854446224960227</v>
      </c>
      <c r="K598" s="23">
        <v>0.15491933384829681</v>
      </c>
      <c r="L598" s="23">
        <v>0.20412414523193143</v>
      </c>
      <c r="M598" s="23">
        <v>0.35950141260733137</v>
      </c>
      <c r="N598" s="23">
        <v>0.24221202832779931</v>
      </c>
      <c r="O598" s="23">
        <v>0.32602167838315221</v>
      </c>
      <c r="P598" s="23">
        <v>9.8319208025018007E-2</v>
      </c>
      <c r="Q598" s="23">
        <v>0.57850381733111067</v>
      </c>
      <c r="R598" s="23">
        <v>0.12247448713915934</v>
      </c>
      <c r="S598" s="23">
        <v>0.19663841605003496</v>
      </c>
      <c r="T598" s="23">
        <v>0.13784048752090244</v>
      </c>
      <c r="U598" s="15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86</v>
      </c>
      <c r="C599" s="28"/>
      <c r="D599" s="13">
        <v>4.1701922789543079E-2</v>
      </c>
      <c r="E599" s="13">
        <v>3.4178437041161872E-2</v>
      </c>
      <c r="F599" s="13">
        <v>0.40192852430073372</v>
      </c>
      <c r="G599" s="13">
        <v>2.7103854272724728E-2</v>
      </c>
      <c r="H599" s="13">
        <v>0.44036348622473181</v>
      </c>
      <c r="I599" s="13">
        <v>4.6964210459899874E-2</v>
      </c>
      <c r="J599" s="13">
        <v>3.412579673918946E-2</v>
      </c>
      <c r="K599" s="13">
        <v>1.8664979981722507E-2</v>
      </c>
      <c r="L599" s="13">
        <v>2.4061785292565592E-2</v>
      </c>
      <c r="M599" s="13">
        <v>5.3407559124287553E-2</v>
      </c>
      <c r="N599" s="13">
        <v>2.7628748478456193E-2</v>
      </c>
      <c r="O599" s="13">
        <v>4.6045949778469736E-2</v>
      </c>
      <c r="P599" s="13">
        <v>1.1151516978262912E-2</v>
      </c>
      <c r="Q599" s="13">
        <v>6.1982551856904711E-2</v>
      </c>
      <c r="R599" s="13">
        <v>1.3240485096125335E-2</v>
      </c>
      <c r="S599" s="13">
        <v>2.4176854432381347E-2</v>
      </c>
      <c r="T599" s="13">
        <v>2.2413087401772756E-2</v>
      </c>
      <c r="U599" s="15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261</v>
      </c>
      <c r="C600" s="28"/>
      <c r="D600" s="13">
        <v>0.17535725853235795</v>
      </c>
      <c r="E600" s="13">
        <v>2.3295751437015531</v>
      </c>
      <c r="F600" s="13">
        <v>7.8146365080947078E-2</v>
      </c>
      <c r="G600" s="13">
        <v>-0.14330669173787258</v>
      </c>
      <c r="H600" s="13">
        <v>-0.89183165299720613</v>
      </c>
      <c r="I600" s="13">
        <v>-0.15412352643815208</v>
      </c>
      <c r="J600" s="13">
        <v>-0.32088234027847928</v>
      </c>
      <c r="K600" s="13">
        <v>7.7356736147826899E-2</v>
      </c>
      <c r="L600" s="13">
        <v>0.10115377248844126</v>
      </c>
      <c r="M600" s="13">
        <v>-0.12626585035105264</v>
      </c>
      <c r="N600" s="13">
        <v>0.13793101046939138</v>
      </c>
      <c r="O600" s="13">
        <v>-8.0955622613180567E-2</v>
      </c>
      <c r="P600" s="13">
        <v>0.14442111128955881</v>
      </c>
      <c r="Q600" s="13">
        <v>0.21148548643129117</v>
      </c>
      <c r="R600" s="13">
        <v>0.20066865173101167</v>
      </c>
      <c r="S600" s="13">
        <v>5.5723066747267902E-2</v>
      </c>
      <c r="T600" s="13">
        <v>-0.20171759911938147</v>
      </c>
      <c r="U600" s="15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262</v>
      </c>
      <c r="C601" s="46"/>
      <c r="D601" s="44">
        <v>0.49</v>
      </c>
      <c r="E601" s="44">
        <v>11.32</v>
      </c>
      <c r="F601" s="44">
        <v>0</v>
      </c>
      <c r="G601" s="44">
        <v>1.1100000000000001</v>
      </c>
      <c r="H601" s="44">
        <v>4.87</v>
      </c>
      <c r="I601" s="44">
        <v>1.1599999999999999</v>
      </c>
      <c r="J601" s="44">
        <v>3.19</v>
      </c>
      <c r="K601" s="44">
        <v>0</v>
      </c>
      <c r="L601" s="44">
        <v>0.12</v>
      </c>
      <c r="M601" s="44">
        <v>1.02</v>
      </c>
      <c r="N601" s="44">
        <v>0.3</v>
      </c>
      <c r="O601" s="44">
        <v>0.8</v>
      </c>
      <c r="P601" s="44">
        <v>0.34</v>
      </c>
      <c r="Q601" s="44">
        <v>0.67</v>
      </c>
      <c r="R601" s="44">
        <v>0.62</v>
      </c>
      <c r="S601" s="44">
        <v>0.11</v>
      </c>
      <c r="T601" s="44">
        <v>1.4</v>
      </c>
      <c r="U601" s="15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BM602" s="53"/>
    </row>
    <row r="603" spans="1:65" ht="15">
      <c r="B603" s="8" t="s">
        <v>494</v>
      </c>
      <c r="BM603" s="27" t="s">
        <v>66</v>
      </c>
    </row>
    <row r="604" spans="1:65" ht="15">
      <c r="A604" s="24" t="s">
        <v>31</v>
      </c>
      <c r="B604" s="18" t="s">
        <v>110</v>
      </c>
      <c r="C604" s="15" t="s">
        <v>111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5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51" t="s">
        <v>231</v>
      </c>
      <c r="E605" s="152" t="s">
        <v>232</v>
      </c>
      <c r="F605" s="152" t="s">
        <v>239</v>
      </c>
      <c r="G605" s="152" t="s">
        <v>240</v>
      </c>
      <c r="H605" s="152" t="s">
        <v>244</v>
      </c>
      <c r="I605" s="152" t="s">
        <v>251</v>
      </c>
      <c r="J605" s="15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289</v>
      </c>
      <c r="E606" s="11" t="s">
        <v>289</v>
      </c>
      <c r="F606" s="11" t="s">
        <v>290</v>
      </c>
      <c r="G606" s="11" t="s">
        <v>289</v>
      </c>
      <c r="H606" s="11" t="s">
        <v>290</v>
      </c>
      <c r="I606" s="11" t="s">
        <v>289</v>
      </c>
      <c r="J606" s="15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15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8">
        <v>1</v>
      </c>
      <c r="C608" s="14">
        <v>1</v>
      </c>
      <c r="D608" s="226">
        <v>25.86</v>
      </c>
      <c r="E608" s="226">
        <v>29.789776921018401</v>
      </c>
      <c r="F608" s="226">
        <v>26.8</v>
      </c>
      <c r="G608" s="226">
        <v>23</v>
      </c>
      <c r="H608" s="226">
        <v>15.940334000000007</v>
      </c>
      <c r="I608" s="226">
        <v>22.1</v>
      </c>
      <c r="J608" s="218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19"/>
      <c r="AT608" s="219"/>
      <c r="AU608" s="219"/>
      <c r="AV608" s="219"/>
      <c r="AW608" s="219"/>
      <c r="AX608" s="219"/>
      <c r="AY608" s="219"/>
      <c r="AZ608" s="219"/>
      <c r="BA608" s="219"/>
      <c r="BB608" s="219"/>
      <c r="BC608" s="219"/>
      <c r="BD608" s="219"/>
      <c r="BE608" s="219"/>
      <c r="BF608" s="219"/>
      <c r="BG608" s="219"/>
      <c r="BH608" s="219"/>
      <c r="BI608" s="219"/>
      <c r="BJ608" s="219"/>
      <c r="BK608" s="219"/>
      <c r="BL608" s="219"/>
      <c r="BM608" s="222">
        <v>1</v>
      </c>
    </row>
    <row r="609" spans="1:65">
      <c r="A609" s="29"/>
      <c r="B609" s="19">
        <v>1</v>
      </c>
      <c r="C609" s="9">
        <v>2</v>
      </c>
      <c r="D609" s="217">
        <v>26.16</v>
      </c>
      <c r="E609" s="217">
        <v>28.152790558199701</v>
      </c>
      <c r="F609" s="217">
        <v>28</v>
      </c>
      <c r="G609" s="217">
        <v>22.5</v>
      </c>
      <c r="H609" s="217">
        <v>16.751686759999998</v>
      </c>
      <c r="I609" s="217">
        <v>21.2</v>
      </c>
      <c r="J609" s="218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19"/>
      <c r="AT609" s="219"/>
      <c r="AU609" s="219"/>
      <c r="AV609" s="219"/>
      <c r="AW609" s="219"/>
      <c r="AX609" s="219"/>
      <c r="AY609" s="219"/>
      <c r="AZ609" s="219"/>
      <c r="BA609" s="219"/>
      <c r="BB609" s="219"/>
      <c r="BC609" s="219"/>
      <c r="BD609" s="219"/>
      <c r="BE609" s="219"/>
      <c r="BF609" s="219"/>
      <c r="BG609" s="219"/>
      <c r="BH609" s="219"/>
      <c r="BI609" s="219"/>
      <c r="BJ609" s="219"/>
      <c r="BK609" s="219"/>
      <c r="BL609" s="219"/>
      <c r="BM609" s="222">
        <v>8</v>
      </c>
    </row>
    <row r="610" spans="1:65">
      <c r="A610" s="29"/>
      <c r="B610" s="19">
        <v>1</v>
      </c>
      <c r="C610" s="9">
        <v>3</v>
      </c>
      <c r="D610" s="217">
        <v>26.17</v>
      </c>
      <c r="E610" s="217">
        <v>28.5968566729548</v>
      </c>
      <c r="F610" s="228">
        <v>29.9</v>
      </c>
      <c r="G610" s="217">
        <v>23.1</v>
      </c>
      <c r="H610" s="217">
        <v>16.452294700000003</v>
      </c>
      <c r="I610" s="217">
        <v>23.3</v>
      </c>
      <c r="J610" s="218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19"/>
      <c r="AT610" s="219"/>
      <c r="AU610" s="219"/>
      <c r="AV610" s="219"/>
      <c r="AW610" s="219"/>
      <c r="AX610" s="219"/>
      <c r="AY610" s="219"/>
      <c r="AZ610" s="219"/>
      <c r="BA610" s="219"/>
      <c r="BB610" s="219"/>
      <c r="BC610" s="219"/>
      <c r="BD610" s="219"/>
      <c r="BE610" s="219"/>
      <c r="BF610" s="219"/>
      <c r="BG610" s="219"/>
      <c r="BH610" s="219"/>
      <c r="BI610" s="219"/>
      <c r="BJ610" s="219"/>
      <c r="BK610" s="219"/>
      <c r="BL610" s="219"/>
      <c r="BM610" s="222">
        <v>16</v>
      </c>
    </row>
    <row r="611" spans="1:65">
      <c r="A611" s="29"/>
      <c r="B611" s="19">
        <v>1</v>
      </c>
      <c r="C611" s="9">
        <v>4</v>
      </c>
      <c r="D611" s="217">
        <v>26.31</v>
      </c>
      <c r="E611" s="217">
        <v>28.689722924033099</v>
      </c>
      <c r="F611" s="217">
        <v>28.3</v>
      </c>
      <c r="G611" s="217">
        <v>22.6</v>
      </c>
      <c r="H611" s="217">
        <v>15.395170320000004</v>
      </c>
      <c r="I611" s="217">
        <v>23</v>
      </c>
      <c r="J611" s="218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19"/>
      <c r="AT611" s="219"/>
      <c r="AU611" s="219"/>
      <c r="AV611" s="219"/>
      <c r="AW611" s="219"/>
      <c r="AX611" s="219"/>
      <c r="AY611" s="219"/>
      <c r="AZ611" s="219"/>
      <c r="BA611" s="219"/>
      <c r="BB611" s="219"/>
      <c r="BC611" s="219"/>
      <c r="BD611" s="219"/>
      <c r="BE611" s="219"/>
      <c r="BF611" s="219"/>
      <c r="BG611" s="219"/>
      <c r="BH611" s="219"/>
      <c r="BI611" s="219"/>
      <c r="BJ611" s="219"/>
      <c r="BK611" s="219"/>
      <c r="BL611" s="219"/>
      <c r="BM611" s="222">
        <v>23.965767672598364</v>
      </c>
    </row>
    <row r="612" spans="1:65">
      <c r="A612" s="29"/>
      <c r="B612" s="19">
        <v>1</v>
      </c>
      <c r="C612" s="9">
        <v>5</v>
      </c>
      <c r="D612" s="217">
        <v>26.21</v>
      </c>
      <c r="E612" s="217">
        <v>28.8023219708206</v>
      </c>
      <c r="F612" s="217">
        <v>28</v>
      </c>
      <c r="G612" s="217">
        <v>22.6</v>
      </c>
      <c r="H612" s="217">
        <v>15.618957660000005</v>
      </c>
      <c r="I612" s="217">
        <v>22.3</v>
      </c>
      <c r="J612" s="218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  <c r="AA612" s="219"/>
      <c r="AB612" s="219"/>
      <c r="AC612" s="219"/>
      <c r="AD612" s="219"/>
      <c r="AE612" s="219"/>
      <c r="AF612" s="219"/>
      <c r="AG612" s="219"/>
      <c r="AH612" s="219"/>
      <c r="AI612" s="219"/>
      <c r="AJ612" s="219"/>
      <c r="AK612" s="219"/>
      <c r="AL612" s="219"/>
      <c r="AM612" s="219"/>
      <c r="AN612" s="219"/>
      <c r="AO612" s="219"/>
      <c r="AP612" s="219"/>
      <c r="AQ612" s="219"/>
      <c r="AR612" s="219"/>
      <c r="AS612" s="219"/>
      <c r="AT612" s="219"/>
      <c r="AU612" s="219"/>
      <c r="AV612" s="219"/>
      <c r="AW612" s="219"/>
      <c r="AX612" s="219"/>
      <c r="AY612" s="219"/>
      <c r="AZ612" s="219"/>
      <c r="BA612" s="219"/>
      <c r="BB612" s="219"/>
      <c r="BC612" s="219"/>
      <c r="BD612" s="219"/>
      <c r="BE612" s="219"/>
      <c r="BF612" s="219"/>
      <c r="BG612" s="219"/>
      <c r="BH612" s="219"/>
      <c r="BI612" s="219"/>
      <c r="BJ612" s="219"/>
      <c r="BK612" s="219"/>
      <c r="BL612" s="219"/>
      <c r="BM612" s="222">
        <v>46</v>
      </c>
    </row>
    <row r="613" spans="1:65">
      <c r="A613" s="29"/>
      <c r="B613" s="19">
        <v>1</v>
      </c>
      <c r="C613" s="9">
        <v>6</v>
      </c>
      <c r="D613" s="217">
        <v>26.06</v>
      </c>
      <c r="E613" s="217">
        <v>28.8374554465145</v>
      </c>
      <c r="F613" s="217">
        <v>28.1</v>
      </c>
      <c r="G613" s="217">
        <v>22.1</v>
      </c>
      <c r="H613" s="217">
        <v>16.030268280000001</v>
      </c>
      <c r="I613" s="217">
        <v>22.1</v>
      </c>
      <c r="J613" s="218"/>
      <c r="K613" s="219"/>
      <c r="L613" s="219"/>
      <c r="M613" s="219"/>
      <c r="N613" s="219"/>
      <c r="O613" s="219"/>
      <c r="P613" s="219"/>
      <c r="Q613" s="219"/>
      <c r="R613" s="219"/>
      <c r="S613" s="219"/>
      <c r="T613" s="219"/>
      <c r="U613" s="219"/>
      <c r="V613" s="219"/>
      <c r="W613" s="219"/>
      <c r="X613" s="219"/>
      <c r="Y613" s="219"/>
      <c r="Z613" s="219"/>
      <c r="AA613" s="219"/>
      <c r="AB613" s="219"/>
      <c r="AC613" s="219"/>
      <c r="AD613" s="219"/>
      <c r="AE613" s="219"/>
      <c r="AF613" s="219"/>
      <c r="AG613" s="219"/>
      <c r="AH613" s="219"/>
      <c r="AI613" s="219"/>
      <c r="AJ613" s="219"/>
      <c r="AK613" s="219"/>
      <c r="AL613" s="219"/>
      <c r="AM613" s="219"/>
      <c r="AN613" s="219"/>
      <c r="AO613" s="219"/>
      <c r="AP613" s="219"/>
      <c r="AQ613" s="219"/>
      <c r="AR613" s="219"/>
      <c r="AS613" s="219"/>
      <c r="AT613" s="219"/>
      <c r="AU613" s="219"/>
      <c r="AV613" s="219"/>
      <c r="AW613" s="219"/>
      <c r="AX613" s="219"/>
      <c r="AY613" s="219"/>
      <c r="AZ613" s="219"/>
      <c r="BA613" s="219"/>
      <c r="BB613" s="219"/>
      <c r="BC613" s="219"/>
      <c r="BD613" s="219"/>
      <c r="BE613" s="219"/>
      <c r="BF613" s="219"/>
      <c r="BG613" s="219"/>
      <c r="BH613" s="219"/>
      <c r="BI613" s="219"/>
      <c r="BJ613" s="219"/>
      <c r="BK613" s="219"/>
      <c r="BL613" s="219"/>
      <c r="BM613" s="220"/>
    </row>
    <row r="614" spans="1:65">
      <c r="A614" s="29"/>
      <c r="B614" s="20" t="s">
        <v>258</v>
      </c>
      <c r="C614" s="12"/>
      <c r="D614" s="224">
        <v>26.128333333333334</v>
      </c>
      <c r="E614" s="224">
        <v>28.811487415590182</v>
      </c>
      <c r="F614" s="224">
        <v>28.183333333333334</v>
      </c>
      <c r="G614" s="224">
        <v>22.649999999999995</v>
      </c>
      <c r="H614" s="224">
        <v>16.031451953333335</v>
      </c>
      <c r="I614" s="224">
        <v>22.333333333333332</v>
      </c>
      <c r="J614" s="218"/>
      <c r="K614" s="219"/>
      <c r="L614" s="219"/>
      <c r="M614" s="219"/>
      <c r="N614" s="219"/>
      <c r="O614" s="219"/>
      <c r="P614" s="219"/>
      <c r="Q614" s="219"/>
      <c r="R614" s="219"/>
      <c r="S614" s="219"/>
      <c r="T614" s="219"/>
      <c r="U614" s="219"/>
      <c r="V614" s="219"/>
      <c r="W614" s="219"/>
      <c r="X614" s="219"/>
      <c r="Y614" s="219"/>
      <c r="Z614" s="219"/>
      <c r="AA614" s="219"/>
      <c r="AB614" s="219"/>
      <c r="AC614" s="219"/>
      <c r="AD614" s="219"/>
      <c r="AE614" s="219"/>
      <c r="AF614" s="219"/>
      <c r="AG614" s="219"/>
      <c r="AH614" s="219"/>
      <c r="AI614" s="219"/>
      <c r="AJ614" s="219"/>
      <c r="AK614" s="219"/>
      <c r="AL614" s="219"/>
      <c r="AM614" s="219"/>
      <c r="AN614" s="219"/>
      <c r="AO614" s="219"/>
      <c r="AP614" s="219"/>
      <c r="AQ614" s="219"/>
      <c r="AR614" s="219"/>
      <c r="AS614" s="219"/>
      <c r="AT614" s="219"/>
      <c r="AU614" s="219"/>
      <c r="AV614" s="219"/>
      <c r="AW614" s="219"/>
      <c r="AX614" s="219"/>
      <c r="AY614" s="219"/>
      <c r="AZ614" s="219"/>
      <c r="BA614" s="219"/>
      <c r="BB614" s="219"/>
      <c r="BC614" s="219"/>
      <c r="BD614" s="219"/>
      <c r="BE614" s="219"/>
      <c r="BF614" s="219"/>
      <c r="BG614" s="219"/>
      <c r="BH614" s="219"/>
      <c r="BI614" s="219"/>
      <c r="BJ614" s="219"/>
      <c r="BK614" s="219"/>
      <c r="BL614" s="219"/>
      <c r="BM614" s="220"/>
    </row>
    <row r="615" spans="1:65">
      <c r="A615" s="29"/>
      <c r="B615" s="3" t="s">
        <v>259</v>
      </c>
      <c r="C615" s="28"/>
      <c r="D615" s="217">
        <v>26.164999999999999</v>
      </c>
      <c r="E615" s="217">
        <v>28.746022447426849</v>
      </c>
      <c r="F615" s="217">
        <v>28.05</v>
      </c>
      <c r="G615" s="217">
        <v>22.6</v>
      </c>
      <c r="H615" s="217">
        <v>15.985301140000004</v>
      </c>
      <c r="I615" s="217">
        <v>22.200000000000003</v>
      </c>
      <c r="J615" s="218"/>
      <c r="K615" s="219"/>
      <c r="L615" s="219"/>
      <c r="M615" s="219"/>
      <c r="N615" s="219"/>
      <c r="O615" s="219"/>
      <c r="P615" s="219"/>
      <c r="Q615" s="219"/>
      <c r="R615" s="219"/>
      <c r="S615" s="219"/>
      <c r="T615" s="219"/>
      <c r="U615" s="219"/>
      <c r="V615" s="219"/>
      <c r="W615" s="219"/>
      <c r="X615" s="219"/>
      <c r="Y615" s="219"/>
      <c r="Z615" s="219"/>
      <c r="AA615" s="219"/>
      <c r="AB615" s="219"/>
      <c r="AC615" s="219"/>
      <c r="AD615" s="219"/>
      <c r="AE615" s="219"/>
      <c r="AF615" s="219"/>
      <c r="AG615" s="219"/>
      <c r="AH615" s="219"/>
      <c r="AI615" s="219"/>
      <c r="AJ615" s="219"/>
      <c r="AK615" s="219"/>
      <c r="AL615" s="219"/>
      <c r="AM615" s="219"/>
      <c r="AN615" s="219"/>
      <c r="AO615" s="219"/>
      <c r="AP615" s="219"/>
      <c r="AQ615" s="219"/>
      <c r="AR615" s="219"/>
      <c r="AS615" s="219"/>
      <c r="AT615" s="219"/>
      <c r="AU615" s="219"/>
      <c r="AV615" s="219"/>
      <c r="AW615" s="219"/>
      <c r="AX615" s="219"/>
      <c r="AY615" s="219"/>
      <c r="AZ615" s="219"/>
      <c r="BA615" s="219"/>
      <c r="BB615" s="219"/>
      <c r="BC615" s="219"/>
      <c r="BD615" s="219"/>
      <c r="BE615" s="219"/>
      <c r="BF615" s="219"/>
      <c r="BG615" s="219"/>
      <c r="BH615" s="219"/>
      <c r="BI615" s="219"/>
      <c r="BJ615" s="219"/>
      <c r="BK615" s="219"/>
      <c r="BL615" s="219"/>
      <c r="BM615" s="220"/>
    </row>
    <row r="616" spans="1:65">
      <c r="A616" s="29"/>
      <c r="B616" s="3" t="s">
        <v>260</v>
      </c>
      <c r="C616" s="28"/>
      <c r="D616" s="217">
        <v>0.15432649372893409</v>
      </c>
      <c r="E616" s="217">
        <v>0.53899595498730146</v>
      </c>
      <c r="F616" s="217">
        <v>0.99481991670184478</v>
      </c>
      <c r="G616" s="217">
        <v>0.36193922141707696</v>
      </c>
      <c r="H616" s="217">
        <v>0.50579769386746343</v>
      </c>
      <c r="I616" s="217">
        <v>0.74475946900101042</v>
      </c>
      <c r="J616" s="218"/>
      <c r="K616" s="219"/>
      <c r="L616" s="219"/>
      <c r="M616" s="219"/>
      <c r="N616" s="219"/>
      <c r="O616" s="219"/>
      <c r="P616" s="219"/>
      <c r="Q616" s="219"/>
      <c r="R616" s="219"/>
      <c r="S616" s="219"/>
      <c r="T616" s="219"/>
      <c r="U616" s="219"/>
      <c r="V616" s="219"/>
      <c r="W616" s="219"/>
      <c r="X616" s="219"/>
      <c r="Y616" s="219"/>
      <c r="Z616" s="219"/>
      <c r="AA616" s="219"/>
      <c r="AB616" s="219"/>
      <c r="AC616" s="219"/>
      <c r="AD616" s="219"/>
      <c r="AE616" s="219"/>
      <c r="AF616" s="219"/>
      <c r="AG616" s="219"/>
      <c r="AH616" s="219"/>
      <c r="AI616" s="219"/>
      <c r="AJ616" s="219"/>
      <c r="AK616" s="219"/>
      <c r="AL616" s="219"/>
      <c r="AM616" s="219"/>
      <c r="AN616" s="219"/>
      <c r="AO616" s="219"/>
      <c r="AP616" s="219"/>
      <c r="AQ616" s="219"/>
      <c r="AR616" s="219"/>
      <c r="AS616" s="219"/>
      <c r="AT616" s="219"/>
      <c r="AU616" s="219"/>
      <c r="AV616" s="219"/>
      <c r="AW616" s="219"/>
      <c r="AX616" s="219"/>
      <c r="AY616" s="219"/>
      <c r="AZ616" s="219"/>
      <c r="BA616" s="219"/>
      <c r="BB616" s="219"/>
      <c r="BC616" s="219"/>
      <c r="BD616" s="219"/>
      <c r="BE616" s="219"/>
      <c r="BF616" s="219"/>
      <c r="BG616" s="219"/>
      <c r="BH616" s="219"/>
      <c r="BI616" s="219"/>
      <c r="BJ616" s="219"/>
      <c r="BK616" s="219"/>
      <c r="BL616" s="219"/>
      <c r="BM616" s="220"/>
    </row>
    <row r="617" spans="1:65">
      <c r="A617" s="29"/>
      <c r="B617" s="3" t="s">
        <v>86</v>
      </c>
      <c r="C617" s="28"/>
      <c r="D617" s="13">
        <v>5.9064805917816198E-3</v>
      </c>
      <c r="E617" s="13">
        <v>1.8707675421701601E-2</v>
      </c>
      <c r="F617" s="13">
        <v>3.5298163809645587E-2</v>
      </c>
      <c r="G617" s="13">
        <v>1.5979656574705389E-2</v>
      </c>
      <c r="H617" s="13">
        <v>3.1550335885970428E-2</v>
      </c>
      <c r="I617" s="13">
        <v>3.3347438910493007E-2</v>
      </c>
      <c r="J617" s="15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261</v>
      </c>
      <c r="C618" s="28"/>
      <c r="D618" s="13">
        <v>9.0235609819733442E-2</v>
      </c>
      <c r="E618" s="13">
        <v>0.2021933872175623</v>
      </c>
      <c r="F618" s="13">
        <v>0.175982915229425</v>
      </c>
      <c r="G618" s="13">
        <v>-5.4901962272745131E-2</v>
      </c>
      <c r="H618" s="13">
        <v>-0.33106870715169512</v>
      </c>
      <c r="I618" s="13">
        <v>-6.8115253455098057E-2</v>
      </c>
      <c r="J618" s="15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45" t="s">
        <v>262</v>
      </c>
      <c r="C619" s="46"/>
      <c r="D619" s="44">
        <v>0.4</v>
      </c>
      <c r="E619" s="44">
        <v>1.02</v>
      </c>
      <c r="F619" s="44">
        <v>0.87</v>
      </c>
      <c r="G619" s="44">
        <v>0.4</v>
      </c>
      <c r="H619" s="44">
        <v>1.93</v>
      </c>
      <c r="I619" s="44">
        <v>0.47</v>
      </c>
      <c r="J619" s="15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30"/>
      <c r="C620" s="20"/>
      <c r="D620" s="20"/>
      <c r="E620" s="20"/>
      <c r="F620" s="20"/>
      <c r="G620" s="20"/>
      <c r="H620" s="20"/>
      <c r="I620" s="20"/>
      <c r="BM620" s="53"/>
    </row>
    <row r="621" spans="1:65" ht="15">
      <c r="B621" s="8" t="s">
        <v>495</v>
      </c>
      <c r="BM621" s="27" t="s">
        <v>66</v>
      </c>
    </row>
    <row r="622" spans="1:65" ht="15">
      <c r="A622" s="24" t="s">
        <v>34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7" t="s">
        <v>228</v>
      </c>
      <c r="J622" s="17" t="s">
        <v>228</v>
      </c>
      <c r="K622" s="17" t="s">
        <v>228</v>
      </c>
      <c r="L622" s="17" t="s">
        <v>228</v>
      </c>
      <c r="M622" s="17" t="s">
        <v>228</v>
      </c>
      <c r="N622" s="17" t="s">
        <v>228</v>
      </c>
      <c r="O622" s="17" t="s">
        <v>228</v>
      </c>
      <c r="P622" s="17" t="s">
        <v>228</v>
      </c>
      <c r="Q622" s="17" t="s">
        <v>228</v>
      </c>
      <c r="R622" s="17" t="s">
        <v>228</v>
      </c>
      <c r="S622" s="17" t="s">
        <v>228</v>
      </c>
      <c r="T622" s="17" t="s">
        <v>228</v>
      </c>
      <c r="U622" s="15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 t="s">
        <v>229</v>
      </c>
      <c r="C623" s="9" t="s">
        <v>229</v>
      </c>
      <c r="D623" s="151" t="s">
        <v>231</v>
      </c>
      <c r="E623" s="152" t="s">
        <v>233</v>
      </c>
      <c r="F623" s="152" t="s">
        <v>236</v>
      </c>
      <c r="G623" s="152" t="s">
        <v>237</v>
      </c>
      <c r="H623" s="152" t="s">
        <v>239</v>
      </c>
      <c r="I623" s="152" t="s">
        <v>240</v>
      </c>
      <c r="J623" s="152" t="s">
        <v>241</v>
      </c>
      <c r="K623" s="152" t="s">
        <v>242</v>
      </c>
      <c r="L623" s="152" t="s">
        <v>243</v>
      </c>
      <c r="M623" s="152" t="s">
        <v>244</v>
      </c>
      <c r="N623" s="152" t="s">
        <v>245</v>
      </c>
      <c r="O623" s="152" t="s">
        <v>246</v>
      </c>
      <c r="P623" s="152" t="s">
        <v>247</v>
      </c>
      <c r="Q623" s="152" t="s">
        <v>248</v>
      </c>
      <c r="R623" s="152" t="s">
        <v>249</v>
      </c>
      <c r="S623" s="152" t="s">
        <v>250</v>
      </c>
      <c r="T623" s="152" t="s">
        <v>251</v>
      </c>
      <c r="U623" s="15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9"/>
      <c r="C624" s="9"/>
      <c r="D624" s="10" t="s">
        <v>289</v>
      </c>
      <c r="E624" s="11" t="s">
        <v>289</v>
      </c>
      <c r="F624" s="11" t="s">
        <v>114</v>
      </c>
      <c r="G624" s="11" t="s">
        <v>114</v>
      </c>
      <c r="H624" s="11" t="s">
        <v>290</v>
      </c>
      <c r="I624" s="11" t="s">
        <v>289</v>
      </c>
      <c r="J624" s="11" t="s">
        <v>114</v>
      </c>
      <c r="K624" s="11" t="s">
        <v>290</v>
      </c>
      <c r="L624" s="11" t="s">
        <v>289</v>
      </c>
      <c r="M624" s="11" t="s">
        <v>290</v>
      </c>
      <c r="N624" s="11" t="s">
        <v>290</v>
      </c>
      <c r="O624" s="11" t="s">
        <v>114</v>
      </c>
      <c r="P624" s="11" t="s">
        <v>290</v>
      </c>
      <c r="Q624" s="11" t="s">
        <v>290</v>
      </c>
      <c r="R624" s="11" t="s">
        <v>290</v>
      </c>
      <c r="S624" s="11" t="s">
        <v>290</v>
      </c>
      <c r="T624" s="11" t="s">
        <v>289</v>
      </c>
      <c r="U624" s="15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15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</v>
      </c>
    </row>
    <row r="626" spans="1:65">
      <c r="A626" s="29"/>
      <c r="B626" s="18">
        <v>1</v>
      </c>
      <c r="C626" s="14">
        <v>1</v>
      </c>
      <c r="D626" s="226">
        <v>21.5</v>
      </c>
      <c r="E626" s="226">
        <v>22.646115395740402</v>
      </c>
      <c r="F626" s="226">
        <v>20.456900000000001</v>
      </c>
      <c r="G626" s="226">
        <v>20</v>
      </c>
      <c r="H626" s="226">
        <v>26</v>
      </c>
      <c r="I626" s="239">
        <v>26.6</v>
      </c>
      <c r="J626" s="226">
        <v>20.836666666666666</v>
      </c>
      <c r="K626" s="226">
        <v>22.4</v>
      </c>
      <c r="L626" s="239">
        <v>20.8</v>
      </c>
      <c r="M626" s="226">
        <v>18.263104700000003</v>
      </c>
      <c r="N626" s="226">
        <v>19.600000000000001</v>
      </c>
      <c r="O626" s="226">
        <v>22.177011622670349</v>
      </c>
      <c r="P626" s="226">
        <v>23.1</v>
      </c>
      <c r="Q626" s="226">
        <v>20.8</v>
      </c>
      <c r="R626" s="226">
        <v>23.3</v>
      </c>
      <c r="S626" s="226">
        <v>21.2</v>
      </c>
      <c r="T626" s="226">
        <v>24</v>
      </c>
      <c r="U626" s="218"/>
      <c r="V626" s="219"/>
      <c r="W626" s="219"/>
      <c r="X626" s="219"/>
      <c r="Y626" s="219"/>
      <c r="Z626" s="219"/>
      <c r="AA626" s="219"/>
      <c r="AB626" s="219"/>
      <c r="AC626" s="219"/>
      <c r="AD626" s="219"/>
      <c r="AE626" s="219"/>
      <c r="AF626" s="219"/>
      <c r="AG626" s="219"/>
      <c r="AH626" s="219"/>
      <c r="AI626" s="219"/>
      <c r="AJ626" s="219"/>
      <c r="AK626" s="219"/>
      <c r="AL626" s="219"/>
      <c r="AM626" s="219"/>
      <c r="AN626" s="219"/>
      <c r="AO626" s="219"/>
      <c r="AP626" s="219"/>
      <c r="AQ626" s="219"/>
      <c r="AR626" s="219"/>
      <c r="AS626" s="219"/>
      <c r="AT626" s="219"/>
      <c r="AU626" s="219"/>
      <c r="AV626" s="219"/>
      <c r="AW626" s="219"/>
      <c r="AX626" s="219"/>
      <c r="AY626" s="219"/>
      <c r="AZ626" s="219"/>
      <c r="BA626" s="219"/>
      <c r="BB626" s="219"/>
      <c r="BC626" s="219"/>
      <c r="BD626" s="219"/>
      <c r="BE626" s="219"/>
      <c r="BF626" s="219"/>
      <c r="BG626" s="219"/>
      <c r="BH626" s="219"/>
      <c r="BI626" s="219"/>
      <c r="BJ626" s="219"/>
      <c r="BK626" s="219"/>
      <c r="BL626" s="219"/>
      <c r="BM626" s="222">
        <v>1</v>
      </c>
    </row>
    <row r="627" spans="1:65">
      <c r="A627" s="29"/>
      <c r="B627" s="19">
        <v>1</v>
      </c>
      <c r="C627" s="9">
        <v>2</v>
      </c>
      <c r="D627" s="217">
        <v>23.5</v>
      </c>
      <c r="E627" s="217">
        <v>22.18454868075785</v>
      </c>
      <c r="F627" s="217">
        <v>21.2621</v>
      </c>
      <c r="G627" s="217">
        <v>20</v>
      </c>
      <c r="H627" s="217">
        <v>24</v>
      </c>
      <c r="I627" s="217">
        <v>25.4</v>
      </c>
      <c r="J627" s="217">
        <v>22.05</v>
      </c>
      <c r="K627" s="217">
        <v>22</v>
      </c>
      <c r="L627" s="217">
        <v>21.6</v>
      </c>
      <c r="M627" s="217">
        <v>19.046645600000002</v>
      </c>
      <c r="N627" s="217">
        <v>21.3</v>
      </c>
      <c r="O627" s="217">
        <v>22.042441632848682</v>
      </c>
      <c r="P627" s="217">
        <v>22.2</v>
      </c>
      <c r="Q627" s="217">
        <v>19.899999999999999</v>
      </c>
      <c r="R627" s="217">
        <v>23.8</v>
      </c>
      <c r="S627" s="217">
        <v>23.2</v>
      </c>
      <c r="T627" s="217">
        <v>23</v>
      </c>
      <c r="U627" s="218"/>
      <c r="V627" s="219"/>
      <c r="W627" s="219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19"/>
      <c r="AT627" s="219"/>
      <c r="AU627" s="219"/>
      <c r="AV627" s="219"/>
      <c r="AW627" s="219"/>
      <c r="AX627" s="219"/>
      <c r="AY627" s="219"/>
      <c r="AZ627" s="219"/>
      <c r="BA627" s="219"/>
      <c r="BB627" s="219"/>
      <c r="BC627" s="219"/>
      <c r="BD627" s="219"/>
      <c r="BE627" s="219"/>
      <c r="BF627" s="219"/>
      <c r="BG627" s="219"/>
      <c r="BH627" s="219"/>
      <c r="BI627" s="219"/>
      <c r="BJ627" s="219"/>
      <c r="BK627" s="219"/>
      <c r="BL627" s="219"/>
      <c r="BM627" s="222">
        <v>30</v>
      </c>
    </row>
    <row r="628" spans="1:65">
      <c r="A628" s="29"/>
      <c r="B628" s="19">
        <v>1</v>
      </c>
      <c r="C628" s="9">
        <v>3</v>
      </c>
      <c r="D628" s="217">
        <v>21.5</v>
      </c>
      <c r="E628" s="217">
        <v>21.472610378759001</v>
      </c>
      <c r="F628" s="217">
        <v>19.773199999999999</v>
      </c>
      <c r="G628" s="217">
        <v>21</v>
      </c>
      <c r="H628" s="217">
        <v>24</v>
      </c>
      <c r="I628" s="217">
        <v>25.3</v>
      </c>
      <c r="J628" s="217">
        <v>22.27333333333333</v>
      </c>
      <c r="K628" s="217">
        <v>21.8</v>
      </c>
      <c r="L628" s="217">
        <v>22.1</v>
      </c>
      <c r="M628" s="217">
        <v>19.033433800000005</v>
      </c>
      <c r="N628" s="217">
        <v>20.6</v>
      </c>
      <c r="O628" s="217">
        <v>23.227408268462682</v>
      </c>
      <c r="P628" s="217">
        <v>23.4</v>
      </c>
      <c r="Q628" s="217">
        <v>20.9</v>
      </c>
      <c r="R628" s="217">
        <v>22.4</v>
      </c>
      <c r="S628" s="217">
        <v>21</v>
      </c>
      <c r="T628" s="217">
        <v>25</v>
      </c>
      <c r="U628" s="218"/>
      <c r="V628" s="219"/>
      <c r="W628" s="219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19"/>
      <c r="AT628" s="219"/>
      <c r="AU628" s="219"/>
      <c r="AV628" s="219"/>
      <c r="AW628" s="219"/>
      <c r="AX628" s="219"/>
      <c r="AY628" s="219"/>
      <c r="AZ628" s="219"/>
      <c r="BA628" s="219"/>
      <c r="BB628" s="219"/>
      <c r="BC628" s="219"/>
      <c r="BD628" s="219"/>
      <c r="BE628" s="219"/>
      <c r="BF628" s="219"/>
      <c r="BG628" s="219"/>
      <c r="BH628" s="219"/>
      <c r="BI628" s="219"/>
      <c r="BJ628" s="219"/>
      <c r="BK628" s="219"/>
      <c r="BL628" s="219"/>
      <c r="BM628" s="222">
        <v>16</v>
      </c>
    </row>
    <row r="629" spans="1:65">
      <c r="A629" s="29"/>
      <c r="B629" s="19">
        <v>1</v>
      </c>
      <c r="C629" s="9">
        <v>4</v>
      </c>
      <c r="D629" s="217">
        <v>22.2</v>
      </c>
      <c r="E629" s="217">
        <v>21.879609723793401</v>
      </c>
      <c r="F629" s="217">
        <v>21.6218</v>
      </c>
      <c r="G629" s="217">
        <v>21</v>
      </c>
      <c r="H629" s="217">
        <v>24</v>
      </c>
      <c r="I629" s="217">
        <v>25.2</v>
      </c>
      <c r="J629" s="217">
        <v>21.599999999999998</v>
      </c>
      <c r="K629" s="217">
        <v>20.2</v>
      </c>
      <c r="L629" s="217">
        <v>21.7</v>
      </c>
      <c r="M629" s="217">
        <v>18.095319900000003</v>
      </c>
      <c r="N629" s="217">
        <v>22.4</v>
      </c>
      <c r="O629" s="217">
        <v>23.088559539732643</v>
      </c>
      <c r="P629" s="217">
        <v>22.4</v>
      </c>
      <c r="Q629" s="217">
        <v>21.5</v>
      </c>
      <c r="R629" s="217">
        <v>22.6</v>
      </c>
      <c r="S629" s="217">
        <v>21.5</v>
      </c>
      <c r="T629" s="217">
        <v>24</v>
      </c>
      <c r="U629" s="218"/>
      <c r="V629" s="219"/>
      <c r="W629" s="219"/>
      <c r="X629" s="219"/>
      <c r="Y629" s="219"/>
      <c r="Z629" s="219"/>
      <c r="AA629" s="219"/>
      <c r="AB629" s="219"/>
      <c r="AC629" s="219"/>
      <c r="AD629" s="219"/>
      <c r="AE629" s="219"/>
      <c r="AF629" s="219"/>
      <c r="AG629" s="219"/>
      <c r="AH629" s="219"/>
      <c r="AI629" s="219"/>
      <c r="AJ629" s="219"/>
      <c r="AK629" s="219"/>
      <c r="AL629" s="219"/>
      <c r="AM629" s="219"/>
      <c r="AN629" s="219"/>
      <c r="AO629" s="219"/>
      <c r="AP629" s="219"/>
      <c r="AQ629" s="219"/>
      <c r="AR629" s="219"/>
      <c r="AS629" s="219"/>
      <c r="AT629" s="219"/>
      <c r="AU629" s="219"/>
      <c r="AV629" s="219"/>
      <c r="AW629" s="219"/>
      <c r="AX629" s="219"/>
      <c r="AY629" s="219"/>
      <c r="AZ629" s="219"/>
      <c r="BA629" s="219"/>
      <c r="BB629" s="219"/>
      <c r="BC629" s="219"/>
      <c r="BD629" s="219"/>
      <c r="BE629" s="219"/>
      <c r="BF629" s="219"/>
      <c r="BG629" s="219"/>
      <c r="BH629" s="219"/>
      <c r="BI629" s="219"/>
      <c r="BJ629" s="219"/>
      <c r="BK629" s="219"/>
      <c r="BL629" s="219"/>
      <c r="BM629" s="222">
        <v>22.038507891396627</v>
      </c>
    </row>
    <row r="630" spans="1:65">
      <c r="A630" s="29"/>
      <c r="B630" s="19">
        <v>1</v>
      </c>
      <c r="C630" s="9">
        <v>5</v>
      </c>
      <c r="D630" s="217">
        <v>24</v>
      </c>
      <c r="E630" s="217">
        <v>22.296080601654701</v>
      </c>
      <c r="F630" s="217">
        <v>20.749400000000001</v>
      </c>
      <c r="G630" s="217">
        <v>20</v>
      </c>
      <c r="H630" s="217">
        <v>24</v>
      </c>
      <c r="I630" s="217">
        <v>25</v>
      </c>
      <c r="J630" s="217">
        <v>22.313333333333333</v>
      </c>
      <c r="K630" s="217">
        <v>21.2</v>
      </c>
      <c r="L630" s="217">
        <v>21.5</v>
      </c>
      <c r="M630" s="217">
        <v>19.204084100000003</v>
      </c>
      <c r="N630" s="217">
        <v>21.1</v>
      </c>
      <c r="O630" s="217">
        <v>21.001906044654223</v>
      </c>
      <c r="P630" s="217">
        <v>22.3</v>
      </c>
      <c r="Q630" s="217">
        <v>22.8</v>
      </c>
      <c r="R630" s="217">
        <v>23.1</v>
      </c>
      <c r="S630" s="217">
        <v>22.6</v>
      </c>
      <c r="T630" s="217">
        <v>25</v>
      </c>
      <c r="U630" s="218"/>
      <c r="V630" s="219"/>
      <c r="W630" s="219"/>
      <c r="X630" s="219"/>
      <c r="Y630" s="219"/>
      <c r="Z630" s="219"/>
      <c r="AA630" s="219"/>
      <c r="AB630" s="219"/>
      <c r="AC630" s="219"/>
      <c r="AD630" s="219"/>
      <c r="AE630" s="219"/>
      <c r="AF630" s="219"/>
      <c r="AG630" s="219"/>
      <c r="AH630" s="219"/>
      <c r="AI630" s="219"/>
      <c r="AJ630" s="219"/>
      <c r="AK630" s="219"/>
      <c r="AL630" s="219"/>
      <c r="AM630" s="219"/>
      <c r="AN630" s="219"/>
      <c r="AO630" s="219"/>
      <c r="AP630" s="219"/>
      <c r="AQ630" s="219"/>
      <c r="AR630" s="219"/>
      <c r="AS630" s="219"/>
      <c r="AT630" s="219"/>
      <c r="AU630" s="219"/>
      <c r="AV630" s="219"/>
      <c r="AW630" s="219"/>
      <c r="AX630" s="219"/>
      <c r="AY630" s="219"/>
      <c r="AZ630" s="219"/>
      <c r="BA630" s="219"/>
      <c r="BB630" s="219"/>
      <c r="BC630" s="219"/>
      <c r="BD630" s="219"/>
      <c r="BE630" s="219"/>
      <c r="BF630" s="219"/>
      <c r="BG630" s="219"/>
      <c r="BH630" s="219"/>
      <c r="BI630" s="219"/>
      <c r="BJ630" s="219"/>
      <c r="BK630" s="219"/>
      <c r="BL630" s="219"/>
      <c r="BM630" s="222">
        <v>47</v>
      </c>
    </row>
    <row r="631" spans="1:65">
      <c r="A631" s="29"/>
      <c r="B631" s="19">
        <v>1</v>
      </c>
      <c r="C631" s="9">
        <v>6</v>
      </c>
      <c r="D631" s="217">
        <v>20.9</v>
      </c>
      <c r="E631" s="217">
        <v>21.178690668618501</v>
      </c>
      <c r="F631" s="217">
        <v>19.8231</v>
      </c>
      <c r="G631" s="217">
        <v>21</v>
      </c>
      <c r="H631" s="217">
        <v>25</v>
      </c>
      <c r="I631" s="217">
        <v>25.5</v>
      </c>
      <c r="J631" s="217">
        <v>22.896666666666665</v>
      </c>
      <c r="K631" s="217">
        <v>21</v>
      </c>
      <c r="L631" s="217">
        <v>21.6</v>
      </c>
      <c r="M631" s="217">
        <v>18.917368300000003</v>
      </c>
      <c r="N631" s="217">
        <v>21.2</v>
      </c>
      <c r="O631" s="217">
        <v>21.436365964763681</v>
      </c>
      <c r="P631" s="217">
        <v>22.7</v>
      </c>
      <c r="Q631" s="217">
        <v>20.3</v>
      </c>
      <c r="R631" s="217">
        <v>21.9</v>
      </c>
      <c r="S631" s="217">
        <v>21.9</v>
      </c>
      <c r="T631" s="217">
        <v>23</v>
      </c>
      <c r="U631" s="218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G631" s="219"/>
      <c r="AH631" s="219"/>
      <c r="AI631" s="219"/>
      <c r="AJ631" s="219"/>
      <c r="AK631" s="219"/>
      <c r="AL631" s="219"/>
      <c r="AM631" s="219"/>
      <c r="AN631" s="219"/>
      <c r="AO631" s="219"/>
      <c r="AP631" s="219"/>
      <c r="AQ631" s="219"/>
      <c r="AR631" s="219"/>
      <c r="AS631" s="219"/>
      <c r="AT631" s="219"/>
      <c r="AU631" s="219"/>
      <c r="AV631" s="219"/>
      <c r="AW631" s="219"/>
      <c r="AX631" s="219"/>
      <c r="AY631" s="219"/>
      <c r="AZ631" s="219"/>
      <c r="BA631" s="219"/>
      <c r="BB631" s="219"/>
      <c r="BC631" s="219"/>
      <c r="BD631" s="219"/>
      <c r="BE631" s="219"/>
      <c r="BF631" s="219"/>
      <c r="BG631" s="219"/>
      <c r="BH631" s="219"/>
      <c r="BI631" s="219"/>
      <c r="BJ631" s="219"/>
      <c r="BK631" s="219"/>
      <c r="BL631" s="219"/>
      <c r="BM631" s="220"/>
    </row>
    <row r="632" spans="1:65">
      <c r="A632" s="29"/>
      <c r="B632" s="20" t="s">
        <v>258</v>
      </c>
      <c r="C632" s="12"/>
      <c r="D632" s="224">
        <v>22.266666666666666</v>
      </c>
      <c r="E632" s="224">
        <v>21.942942574887308</v>
      </c>
      <c r="F632" s="224">
        <v>20.614416666666667</v>
      </c>
      <c r="G632" s="224">
        <v>20.5</v>
      </c>
      <c r="H632" s="224">
        <v>24.5</v>
      </c>
      <c r="I632" s="224">
        <v>25.5</v>
      </c>
      <c r="J632" s="224">
        <v>21.995000000000001</v>
      </c>
      <c r="K632" s="224">
        <v>21.433333333333337</v>
      </c>
      <c r="L632" s="224">
        <v>21.55</v>
      </c>
      <c r="M632" s="224">
        <v>18.759992733333338</v>
      </c>
      <c r="N632" s="224">
        <v>21.033333333333335</v>
      </c>
      <c r="O632" s="224">
        <v>22.162282178855378</v>
      </c>
      <c r="P632" s="224">
        <v>22.683333333333334</v>
      </c>
      <c r="Q632" s="224">
        <v>21.033333333333331</v>
      </c>
      <c r="R632" s="224">
        <v>22.849999999999998</v>
      </c>
      <c r="S632" s="224">
        <v>21.900000000000002</v>
      </c>
      <c r="T632" s="224">
        <v>24</v>
      </c>
      <c r="U632" s="218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9"/>
      <c r="AT632" s="219"/>
      <c r="AU632" s="219"/>
      <c r="AV632" s="219"/>
      <c r="AW632" s="219"/>
      <c r="AX632" s="219"/>
      <c r="AY632" s="219"/>
      <c r="AZ632" s="219"/>
      <c r="BA632" s="219"/>
      <c r="BB632" s="219"/>
      <c r="BC632" s="219"/>
      <c r="BD632" s="219"/>
      <c r="BE632" s="219"/>
      <c r="BF632" s="219"/>
      <c r="BG632" s="219"/>
      <c r="BH632" s="219"/>
      <c r="BI632" s="219"/>
      <c r="BJ632" s="219"/>
      <c r="BK632" s="219"/>
      <c r="BL632" s="219"/>
      <c r="BM632" s="220"/>
    </row>
    <row r="633" spans="1:65">
      <c r="A633" s="29"/>
      <c r="B633" s="3" t="s">
        <v>259</v>
      </c>
      <c r="C633" s="28"/>
      <c r="D633" s="217">
        <v>21.85</v>
      </c>
      <c r="E633" s="217">
        <v>22.032079202275625</v>
      </c>
      <c r="F633" s="217">
        <v>20.603149999999999</v>
      </c>
      <c r="G633" s="217">
        <v>20.5</v>
      </c>
      <c r="H633" s="217">
        <v>24</v>
      </c>
      <c r="I633" s="217">
        <v>25.35</v>
      </c>
      <c r="J633" s="217">
        <v>22.161666666666665</v>
      </c>
      <c r="K633" s="217">
        <v>21.5</v>
      </c>
      <c r="L633" s="217">
        <v>21.6</v>
      </c>
      <c r="M633" s="217">
        <v>18.975401050000002</v>
      </c>
      <c r="N633" s="217">
        <v>21.15</v>
      </c>
      <c r="O633" s="217">
        <v>22.109726627759514</v>
      </c>
      <c r="P633" s="217">
        <v>22.549999999999997</v>
      </c>
      <c r="Q633" s="217">
        <v>20.85</v>
      </c>
      <c r="R633" s="217">
        <v>22.85</v>
      </c>
      <c r="S633" s="217">
        <v>21.7</v>
      </c>
      <c r="T633" s="217">
        <v>24</v>
      </c>
      <c r="U633" s="218"/>
      <c r="V633" s="219"/>
      <c r="W633" s="219"/>
      <c r="X633" s="219"/>
      <c r="Y633" s="219"/>
      <c r="Z633" s="219"/>
      <c r="AA633" s="219"/>
      <c r="AB633" s="219"/>
      <c r="AC633" s="219"/>
      <c r="AD633" s="219"/>
      <c r="AE633" s="219"/>
      <c r="AF633" s="219"/>
      <c r="AG633" s="219"/>
      <c r="AH633" s="219"/>
      <c r="AI633" s="219"/>
      <c r="AJ633" s="219"/>
      <c r="AK633" s="219"/>
      <c r="AL633" s="219"/>
      <c r="AM633" s="219"/>
      <c r="AN633" s="219"/>
      <c r="AO633" s="219"/>
      <c r="AP633" s="219"/>
      <c r="AQ633" s="219"/>
      <c r="AR633" s="219"/>
      <c r="AS633" s="219"/>
      <c r="AT633" s="219"/>
      <c r="AU633" s="219"/>
      <c r="AV633" s="219"/>
      <c r="AW633" s="219"/>
      <c r="AX633" s="219"/>
      <c r="AY633" s="219"/>
      <c r="AZ633" s="219"/>
      <c r="BA633" s="219"/>
      <c r="BB633" s="219"/>
      <c r="BC633" s="219"/>
      <c r="BD633" s="219"/>
      <c r="BE633" s="219"/>
      <c r="BF633" s="219"/>
      <c r="BG633" s="219"/>
      <c r="BH633" s="219"/>
      <c r="BI633" s="219"/>
      <c r="BJ633" s="219"/>
      <c r="BK633" s="219"/>
      <c r="BL633" s="219"/>
      <c r="BM633" s="220"/>
    </row>
    <row r="634" spans="1:65">
      <c r="A634" s="29"/>
      <c r="B634" s="3" t="s">
        <v>260</v>
      </c>
      <c r="C634" s="28"/>
      <c r="D634" s="23">
        <v>1.2307179476495285</v>
      </c>
      <c r="E634" s="23">
        <v>0.54531392670784751</v>
      </c>
      <c r="F634" s="23">
        <v>0.74982323628083647</v>
      </c>
      <c r="G634" s="23">
        <v>0.54772255750516607</v>
      </c>
      <c r="H634" s="23">
        <v>0.83666002653407556</v>
      </c>
      <c r="I634" s="23">
        <v>0.56568542494923868</v>
      </c>
      <c r="J634" s="23">
        <v>0.70605870073874766</v>
      </c>
      <c r="K634" s="23">
        <v>0.79414524280301946</v>
      </c>
      <c r="L634" s="23">
        <v>0.42308391602612372</v>
      </c>
      <c r="M634" s="23">
        <v>0.46208479457363072</v>
      </c>
      <c r="N634" s="23">
        <v>0.91796877216311923</v>
      </c>
      <c r="O634" s="23">
        <v>0.88096415043099419</v>
      </c>
      <c r="P634" s="23">
        <v>0.47923550230201717</v>
      </c>
      <c r="Q634" s="23">
        <v>1.0230672835481875</v>
      </c>
      <c r="R634" s="23">
        <v>0.68337398253079629</v>
      </c>
      <c r="S634" s="23">
        <v>0.85322916030806184</v>
      </c>
      <c r="T634" s="23">
        <v>0.89442719099991586</v>
      </c>
      <c r="U634" s="15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9"/>
      <c r="B635" s="3" t="s">
        <v>86</v>
      </c>
      <c r="C635" s="28"/>
      <c r="D635" s="13">
        <v>5.527176411599679E-2</v>
      </c>
      <c r="E635" s="13">
        <v>2.4851449382724735E-2</v>
      </c>
      <c r="F635" s="13">
        <v>3.6373730501590866E-2</v>
      </c>
      <c r="G635" s="13">
        <v>2.6718173536837371E-2</v>
      </c>
      <c r="H635" s="13">
        <v>3.414938883812553E-2</v>
      </c>
      <c r="I635" s="13">
        <v>2.2183742154872104E-2</v>
      </c>
      <c r="J635" s="13">
        <v>3.2100872959251993E-2</v>
      </c>
      <c r="K635" s="13">
        <v>3.7051877580234184E-2</v>
      </c>
      <c r="L635" s="13">
        <v>1.9632664316757479E-2</v>
      </c>
      <c r="M635" s="13">
        <v>2.4631395179198771E-2</v>
      </c>
      <c r="N635" s="13">
        <v>4.3643523240718816E-2</v>
      </c>
      <c r="O635" s="13">
        <v>3.9750606156955519E-2</v>
      </c>
      <c r="P635" s="13">
        <v>2.112720803682662E-2</v>
      </c>
      <c r="Q635" s="13">
        <v>4.8640282894525558E-2</v>
      </c>
      <c r="R635" s="13">
        <v>2.9906957659991087E-2</v>
      </c>
      <c r="S635" s="13">
        <v>3.8960235630505102E-2</v>
      </c>
      <c r="T635" s="13">
        <v>3.7267799624996496E-2</v>
      </c>
      <c r="U635" s="15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3" t="s">
        <v>261</v>
      </c>
      <c r="C636" s="28"/>
      <c r="D636" s="13">
        <v>1.0352732426096134E-2</v>
      </c>
      <c r="E636" s="13">
        <v>-4.3362879637883767E-3</v>
      </c>
      <c r="F636" s="13">
        <v>-6.4618314077691918E-2</v>
      </c>
      <c r="G636" s="13">
        <v>-6.9809984368189859E-2</v>
      </c>
      <c r="H636" s="13">
        <v>0.11169050648679746</v>
      </c>
      <c r="I636" s="13">
        <v>0.15706562920054434</v>
      </c>
      <c r="J636" s="13">
        <v>-1.9741759111382429E-3</v>
      </c>
      <c r="K636" s="13">
        <v>-2.7459869835359307E-2</v>
      </c>
      <c r="L636" s="13">
        <v>-2.2166105518755641E-2</v>
      </c>
      <c r="M636" s="13">
        <v>-0.14876302761600091</v>
      </c>
      <c r="N636" s="13">
        <v>-4.5609918920858084E-2</v>
      </c>
      <c r="O636" s="13">
        <v>5.6162734822473581E-3</v>
      </c>
      <c r="P636" s="13">
        <v>2.9259033556824132E-2</v>
      </c>
      <c r="Q636" s="13">
        <v>-4.5609918920858306E-2</v>
      </c>
      <c r="R636" s="13">
        <v>3.6821554009115243E-2</v>
      </c>
      <c r="S636" s="13">
        <v>-6.284812568944198E-3</v>
      </c>
      <c r="T636" s="13">
        <v>8.9002945129924127E-2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45" t="s">
        <v>262</v>
      </c>
      <c r="C637" s="46"/>
      <c r="D637" s="44">
        <v>0.24</v>
      </c>
      <c r="E637" s="44">
        <v>0</v>
      </c>
      <c r="F637" s="44">
        <v>0.99</v>
      </c>
      <c r="G637" s="44">
        <v>1.07</v>
      </c>
      <c r="H637" s="44">
        <v>1.9</v>
      </c>
      <c r="I637" s="44">
        <v>2.64</v>
      </c>
      <c r="J637" s="44">
        <v>0.04</v>
      </c>
      <c r="K637" s="44">
        <v>0.38</v>
      </c>
      <c r="L637" s="44">
        <v>0.28999999999999998</v>
      </c>
      <c r="M637" s="44">
        <v>2.37</v>
      </c>
      <c r="N637" s="44">
        <v>0.68</v>
      </c>
      <c r="O637" s="44">
        <v>0.16</v>
      </c>
      <c r="P637" s="44">
        <v>0.55000000000000004</v>
      </c>
      <c r="Q637" s="44">
        <v>0.68</v>
      </c>
      <c r="R637" s="44">
        <v>0.67</v>
      </c>
      <c r="S637" s="44">
        <v>0.03</v>
      </c>
      <c r="T637" s="44">
        <v>1.53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3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BM638" s="53"/>
    </row>
    <row r="639" spans="1:65" ht="15">
      <c r="B639" s="8" t="s">
        <v>496</v>
      </c>
      <c r="BM639" s="27" t="s">
        <v>66</v>
      </c>
    </row>
    <row r="640" spans="1:65" ht="15">
      <c r="A640" s="24" t="s">
        <v>58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5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 t="s">
        <v>229</v>
      </c>
      <c r="C641" s="9" t="s">
        <v>229</v>
      </c>
      <c r="D641" s="151" t="s">
        <v>231</v>
      </c>
      <c r="E641" s="152" t="s">
        <v>233</v>
      </c>
      <c r="F641" s="152" t="s">
        <v>236</v>
      </c>
      <c r="G641" s="152" t="s">
        <v>237</v>
      </c>
      <c r="H641" s="152" t="s">
        <v>239</v>
      </c>
      <c r="I641" s="152" t="s">
        <v>240</v>
      </c>
      <c r="J641" s="152" t="s">
        <v>241</v>
      </c>
      <c r="K641" s="152" t="s">
        <v>242</v>
      </c>
      <c r="L641" s="152" t="s">
        <v>243</v>
      </c>
      <c r="M641" s="152" t="s">
        <v>244</v>
      </c>
      <c r="N641" s="152" t="s">
        <v>245</v>
      </c>
      <c r="O641" s="152" t="s">
        <v>246</v>
      </c>
      <c r="P641" s="152" t="s">
        <v>247</v>
      </c>
      <c r="Q641" s="152" t="s">
        <v>248</v>
      </c>
      <c r="R641" s="152" t="s">
        <v>249</v>
      </c>
      <c r="S641" s="152" t="s">
        <v>250</v>
      </c>
      <c r="T641" s="152" t="s">
        <v>251</v>
      </c>
      <c r="U641" s="15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1</v>
      </c>
    </row>
    <row r="642" spans="1:65">
      <c r="A642" s="29"/>
      <c r="B642" s="19"/>
      <c r="C642" s="9"/>
      <c r="D642" s="10" t="s">
        <v>114</v>
      </c>
      <c r="E642" s="11" t="s">
        <v>289</v>
      </c>
      <c r="F642" s="11" t="s">
        <v>114</v>
      </c>
      <c r="G642" s="11" t="s">
        <v>114</v>
      </c>
      <c r="H642" s="11" t="s">
        <v>290</v>
      </c>
      <c r="I642" s="11" t="s">
        <v>289</v>
      </c>
      <c r="J642" s="11" t="s">
        <v>114</v>
      </c>
      <c r="K642" s="11" t="s">
        <v>290</v>
      </c>
      <c r="L642" s="11" t="s">
        <v>289</v>
      </c>
      <c r="M642" s="11" t="s">
        <v>290</v>
      </c>
      <c r="N642" s="11" t="s">
        <v>290</v>
      </c>
      <c r="O642" s="11" t="s">
        <v>114</v>
      </c>
      <c r="P642" s="11" t="s">
        <v>290</v>
      </c>
      <c r="Q642" s="11" t="s">
        <v>290</v>
      </c>
      <c r="R642" s="11" t="s">
        <v>290</v>
      </c>
      <c r="S642" s="11" t="s">
        <v>290</v>
      </c>
      <c r="T642" s="11" t="s">
        <v>114</v>
      </c>
      <c r="U642" s="15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3</v>
      </c>
    </row>
    <row r="643" spans="1:65">
      <c r="A643" s="29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15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3</v>
      </c>
    </row>
    <row r="644" spans="1:65">
      <c r="A644" s="29"/>
      <c r="B644" s="18">
        <v>1</v>
      </c>
      <c r="C644" s="14">
        <v>1</v>
      </c>
      <c r="D644" s="229">
        <v>2.3800000000000002E-2</v>
      </c>
      <c r="E644" s="238">
        <v>2.58760690935863E-2</v>
      </c>
      <c r="F644" s="230" t="s">
        <v>105</v>
      </c>
      <c r="G644" s="229">
        <v>2.5000000000000001E-2</v>
      </c>
      <c r="H644" s="230">
        <v>0.02</v>
      </c>
      <c r="I644" s="230">
        <v>2.7799999999999998E-2</v>
      </c>
      <c r="J644" s="229">
        <v>2.29E-2</v>
      </c>
      <c r="K644" s="229">
        <v>2.3E-2</v>
      </c>
      <c r="L644" s="229">
        <v>2.4E-2</v>
      </c>
      <c r="M644" s="230">
        <v>2.0307938508000001E-2</v>
      </c>
      <c r="N644" s="229">
        <v>2.5000000000000001E-2</v>
      </c>
      <c r="O644" s="229">
        <v>2.4792766223712241E-2</v>
      </c>
      <c r="P644" s="238">
        <v>0.03</v>
      </c>
      <c r="Q644" s="229">
        <v>2.4E-2</v>
      </c>
      <c r="R644" s="229">
        <v>2.5000000000000001E-2</v>
      </c>
      <c r="S644" s="229">
        <v>2.3E-2</v>
      </c>
      <c r="T644" s="229">
        <v>2.4E-2</v>
      </c>
      <c r="U644" s="231"/>
      <c r="V644" s="232"/>
      <c r="W644" s="232"/>
      <c r="X644" s="232"/>
      <c r="Y644" s="232"/>
      <c r="Z644" s="232"/>
      <c r="AA644" s="232"/>
      <c r="AB644" s="232"/>
      <c r="AC644" s="232"/>
      <c r="AD644" s="232"/>
      <c r="AE644" s="232"/>
      <c r="AF644" s="232"/>
      <c r="AG644" s="232"/>
      <c r="AH644" s="232"/>
      <c r="AI644" s="232"/>
      <c r="AJ644" s="232"/>
      <c r="AK644" s="232"/>
      <c r="AL644" s="232"/>
      <c r="AM644" s="232"/>
      <c r="AN644" s="232"/>
      <c r="AO644" s="232"/>
      <c r="AP644" s="232"/>
      <c r="AQ644" s="232"/>
      <c r="AR644" s="232"/>
      <c r="AS644" s="232"/>
      <c r="AT644" s="232"/>
      <c r="AU644" s="232"/>
      <c r="AV644" s="232"/>
      <c r="AW644" s="232"/>
      <c r="AX644" s="232"/>
      <c r="AY644" s="232"/>
      <c r="AZ644" s="232"/>
      <c r="BA644" s="232"/>
      <c r="BB644" s="232"/>
      <c r="BC644" s="232"/>
      <c r="BD644" s="232"/>
      <c r="BE644" s="232"/>
      <c r="BF644" s="232"/>
      <c r="BG644" s="232"/>
      <c r="BH644" s="232"/>
      <c r="BI644" s="232"/>
      <c r="BJ644" s="232"/>
      <c r="BK644" s="232"/>
      <c r="BL644" s="232"/>
      <c r="BM644" s="233">
        <v>1</v>
      </c>
    </row>
    <row r="645" spans="1:65">
      <c r="A645" s="29"/>
      <c r="B645" s="19">
        <v>1</v>
      </c>
      <c r="C645" s="9">
        <v>2</v>
      </c>
      <c r="D645" s="23">
        <v>2.3900000000000001E-2</v>
      </c>
      <c r="E645" s="23">
        <v>2.4525130453434203E-2</v>
      </c>
      <c r="F645" s="234" t="s">
        <v>105</v>
      </c>
      <c r="G645" s="23">
        <v>2.5000000000000001E-2</v>
      </c>
      <c r="H645" s="234">
        <v>0.02</v>
      </c>
      <c r="I645" s="234">
        <v>2.7099999999999999E-2</v>
      </c>
      <c r="J645" s="23">
        <v>2.3400000000000001E-2</v>
      </c>
      <c r="K645" s="23">
        <v>2.4E-2</v>
      </c>
      <c r="L645" s="23">
        <v>2.4E-2</v>
      </c>
      <c r="M645" s="234">
        <v>2.0807771745999994E-2</v>
      </c>
      <c r="N645" s="23">
        <v>2.4E-2</v>
      </c>
      <c r="O645" s="23">
        <v>2.4084108696808236E-2</v>
      </c>
      <c r="P645" s="23">
        <v>0.02</v>
      </c>
      <c r="Q645" s="23">
        <v>2.4E-2</v>
      </c>
      <c r="R645" s="23">
        <v>2.4E-2</v>
      </c>
      <c r="S645" s="23">
        <v>2.3E-2</v>
      </c>
      <c r="T645" s="23">
        <v>2.3E-2</v>
      </c>
      <c r="U645" s="231"/>
      <c r="V645" s="232"/>
      <c r="W645" s="232"/>
      <c r="X645" s="232"/>
      <c r="Y645" s="232"/>
      <c r="Z645" s="232"/>
      <c r="AA645" s="232"/>
      <c r="AB645" s="232"/>
      <c r="AC645" s="232"/>
      <c r="AD645" s="232"/>
      <c r="AE645" s="232"/>
      <c r="AF645" s="232"/>
      <c r="AG645" s="232"/>
      <c r="AH645" s="232"/>
      <c r="AI645" s="232"/>
      <c r="AJ645" s="232"/>
      <c r="AK645" s="232"/>
      <c r="AL645" s="232"/>
      <c r="AM645" s="232"/>
      <c r="AN645" s="232"/>
      <c r="AO645" s="232"/>
      <c r="AP645" s="232"/>
      <c r="AQ645" s="232"/>
      <c r="AR645" s="232"/>
      <c r="AS645" s="232"/>
      <c r="AT645" s="232"/>
      <c r="AU645" s="232"/>
      <c r="AV645" s="232"/>
      <c r="AW645" s="232"/>
      <c r="AX645" s="232"/>
      <c r="AY645" s="232"/>
      <c r="AZ645" s="232"/>
      <c r="BA645" s="232"/>
      <c r="BB645" s="232"/>
      <c r="BC645" s="232"/>
      <c r="BD645" s="232"/>
      <c r="BE645" s="232"/>
      <c r="BF645" s="232"/>
      <c r="BG645" s="232"/>
      <c r="BH645" s="232"/>
      <c r="BI645" s="232"/>
      <c r="BJ645" s="232"/>
      <c r="BK645" s="232"/>
      <c r="BL645" s="232"/>
      <c r="BM645" s="233" t="e">
        <v>#N/A</v>
      </c>
    </row>
    <row r="646" spans="1:65">
      <c r="A646" s="29"/>
      <c r="B646" s="19">
        <v>1</v>
      </c>
      <c r="C646" s="9">
        <v>3</v>
      </c>
      <c r="D646" s="23">
        <v>2.3199999999999998E-2</v>
      </c>
      <c r="E646" s="23">
        <v>2.4846246945936599E-2</v>
      </c>
      <c r="F646" s="234" t="s">
        <v>105</v>
      </c>
      <c r="G646" s="23">
        <v>2.5000000000000001E-2</v>
      </c>
      <c r="H646" s="234">
        <v>0.02</v>
      </c>
      <c r="I646" s="234">
        <v>2.7300000000000001E-2</v>
      </c>
      <c r="J646" s="23">
        <v>2.2599999999999999E-2</v>
      </c>
      <c r="K646" s="23">
        <v>2.3E-2</v>
      </c>
      <c r="L646" s="23">
        <v>2.4E-2</v>
      </c>
      <c r="M646" s="234">
        <v>2.0106789319999999E-2</v>
      </c>
      <c r="N646" s="23">
        <v>2.4E-2</v>
      </c>
      <c r="O646" s="23">
        <v>2.4178932579309094E-2</v>
      </c>
      <c r="P646" s="235">
        <v>0.03</v>
      </c>
      <c r="Q646" s="23">
        <v>2.4E-2</v>
      </c>
      <c r="R646" s="23">
        <v>2.4E-2</v>
      </c>
      <c r="S646" s="23">
        <v>2.3E-2</v>
      </c>
      <c r="T646" s="23">
        <v>2.4E-2</v>
      </c>
      <c r="U646" s="231"/>
      <c r="V646" s="232"/>
      <c r="W646" s="232"/>
      <c r="X646" s="232"/>
      <c r="Y646" s="232"/>
      <c r="Z646" s="232"/>
      <c r="AA646" s="232"/>
      <c r="AB646" s="232"/>
      <c r="AC646" s="232"/>
      <c r="AD646" s="232"/>
      <c r="AE646" s="232"/>
      <c r="AF646" s="232"/>
      <c r="AG646" s="232"/>
      <c r="AH646" s="232"/>
      <c r="AI646" s="232"/>
      <c r="AJ646" s="232"/>
      <c r="AK646" s="232"/>
      <c r="AL646" s="232"/>
      <c r="AM646" s="232"/>
      <c r="AN646" s="232"/>
      <c r="AO646" s="232"/>
      <c r="AP646" s="232"/>
      <c r="AQ646" s="232"/>
      <c r="AR646" s="232"/>
      <c r="AS646" s="232"/>
      <c r="AT646" s="232"/>
      <c r="AU646" s="232"/>
      <c r="AV646" s="232"/>
      <c r="AW646" s="232"/>
      <c r="AX646" s="232"/>
      <c r="AY646" s="232"/>
      <c r="AZ646" s="232"/>
      <c r="BA646" s="232"/>
      <c r="BB646" s="232"/>
      <c r="BC646" s="232"/>
      <c r="BD646" s="232"/>
      <c r="BE646" s="232"/>
      <c r="BF646" s="232"/>
      <c r="BG646" s="232"/>
      <c r="BH646" s="232"/>
      <c r="BI646" s="232"/>
      <c r="BJ646" s="232"/>
      <c r="BK646" s="232"/>
      <c r="BL646" s="232"/>
      <c r="BM646" s="233">
        <v>16</v>
      </c>
    </row>
    <row r="647" spans="1:65">
      <c r="A647" s="29"/>
      <c r="B647" s="19">
        <v>1</v>
      </c>
      <c r="C647" s="9">
        <v>4</v>
      </c>
      <c r="D647" s="23">
        <v>2.41E-2</v>
      </c>
      <c r="E647" s="23">
        <v>2.4986406377350799E-2</v>
      </c>
      <c r="F647" s="234" t="s">
        <v>105</v>
      </c>
      <c r="G647" s="23">
        <v>2.5000000000000001E-2</v>
      </c>
      <c r="H647" s="234">
        <v>0.02</v>
      </c>
      <c r="I647" s="234">
        <v>2.7700000000000002E-2</v>
      </c>
      <c r="J647" s="23">
        <v>2.3300000000000001E-2</v>
      </c>
      <c r="K647" s="23">
        <v>2.3E-2</v>
      </c>
      <c r="L647" s="23">
        <v>2.4E-2</v>
      </c>
      <c r="M647" s="234">
        <v>1.9709446150000001E-2</v>
      </c>
      <c r="N647" s="23">
        <v>2.5000000000000001E-2</v>
      </c>
      <c r="O647" s="23">
        <v>2.3309274156612877E-2</v>
      </c>
      <c r="P647" s="23">
        <v>0.02</v>
      </c>
      <c r="Q647" s="23">
        <v>2.5000000000000001E-2</v>
      </c>
      <c r="R647" s="23">
        <v>2.4E-2</v>
      </c>
      <c r="S647" s="23">
        <v>2.2000000000000002E-2</v>
      </c>
      <c r="T647" s="23">
        <v>2.4E-2</v>
      </c>
      <c r="U647" s="231"/>
      <c r="V647" s="232"/>
      <c r="W647" s="232"/>
      <c r="X647" s="232"/>
      <c r="Y647" s="232"/>
      <c r="Z647" s="232"/>
      <c r="AA647" s="232"/>
      <c r="AB647" s="232"/>
      <c r="AC647" s="232"/>
      <c r="AD647" s="232"/>
      <c r="AE647" s="232"/>
      <c r="AF647" s="232"/>
      <c r="AG647" s="232"/>
      <c r="AH647" s="232"/>
      <c r="AI647" s="232"/>
      <c r="AJ647" s="232"/>
      <c r="AK647" s="232"/>
      <c r="AL647" s="232"/>
      <c r="AM647" s="232"/>
      <c r="AN647" s="232"/>
      <c r="AO647" s="232"/>
      <c r="AP647" s="232"/>
      <c r="AQ647" s="232"/>
      <c r="AR647" s="232"/>
      <c r="AS647" s="232"/>
      <c r="AT647" s="232"/>
      <c r="AU647" s="232"/>
      <c r="AV647" s="232"/>
      <c r="AW647" s="232"/>
      <c r="AX647" s="232"/>
      <c r="AY647" s="232"/>
      <c r="AZ647" s="232"/>
      <c r="BA647" s="232"/>
      <c r="BB647" s="232"/>
      <c r="BC647" s="232"/>
      <c r="BD647" s="232"/>
      <c r="BE647" s="232"/>
      <c r="BF647" s="232"/>
      <c r="BG647" s="232"/>
      <c r="BH647" s="232"/>
      <c r="BI647" s="232"/>
      <c r="BJ647" s="232"/>
      <c r="BK647" s="232"/>
      <c r="BL647" s="232"/>
      <c r="BM647" s="233">
        <v>2.3557019576546784E-2</v>
      </c>
    </row>
    <row r="648" spans="1:65">
      <c r="A648" s="29"/>
      <c r="B648" s="19">
        <v>1</v>
      </c>
      <c r="C648" s="9">
        <v>5</v>
      </c>
      <c r="D648" s="23">
        <v>2.4E-2</v>
      </c>
      <c r="E648" s="23">
        <v>2.5014834672599802E-2</v>
      </c>
      <c r="F648" s="234" t="s">
        <v>105</v>
      </c>
      <c r="G648" s="23">
        <v>2.4E-2</v>
      </c>
      <c r="H648" s="234">
        <v>0.02</v>
      </c>
      <c r="I648" s="234">
        <v>2.7300000000000001E-2</v>
      </c>
      <c r="J648" s="23">
        <v>2.2599999999999999E-2</v>
      </c>
      <c r="K648" s="23">
        <v>2.3E-2</v>
      </c>
      <c r="L648" s="23">
        <v>2.4E-2</v>
      </c>
      <c r="M648" s="234">
        <v>2.0505936908E-2</v>
      </c>
      <c r="N648" s="23">
        <v>2.4E-2</v>
      </c>
      <c r="O648" s="23">
        <v>2.3278564454858413E-2</v>
      </c>
      <c r="P648" s="23">
        <v>0.02</v>
      </c>
      <c r="Q648" s="23">
        <v>2.5000000000000001E-2</v>
      </c>
      <c r="R648" s="23">
        <v>2.4E-2</v>
      </c>
      <c r="S648" s="23">
        <v>2.3E-2</v>
      </c>
      <c r="T648" s="23">
        <v>2.3E-2</v>
      </c>
      <c r="U648" s="231"/>
      <c r="V648" s="232"/>
      <c r="W648" s="232"/>
      <c r="X648" s="232"/>
      <c r="Y648" s="232"/>
      <c r="Z648" s="232"/>
      <c r="AA648" s="232"/>
      <c r="AB648" s="232"/>
      <c r="AC648" s="232"/>
      <c r="AD648" s="232"/>
      <c r="AE648" s="232"/>
      <c r="AF648" s="232"/>
      <c r="AG648" s="232"/>
      <c r="AH648" s="232"/>
      <c r="AI648" s="232"/>
      <c r="AJ648" s="232"/>
      <c r="AK648" s="232"/>
      <c r="AL648" s="232"/>
      <c r="AM648" s="232"/>
      <c r="AN648" s="232"/>
      <c r="AO648" s="232"/>
      <c r="AP648" s="232"/>
      <c r="AQ648" s="232"/>
      <c r="AR648" s="232"/>
      <c r="AS648" s="232"/>
      <c r="AT648" s="232"/>
      <c r="AU648" s="232"/>
      <c r="AV648" s="232"/>
      <c r="AW648" s="232"/>
      <c r="AX648" s="232"/>
      <c r="AY648" s="232"/>
      <c r="AZ648" s="232"/>
      <c r="BA648" s="232"/>
      <c r="BB648" s="232"/>
      <c r="BC648" s="232"/>
      <c r="BD648" s="232"/>
      <c r="BE648" s="232"/>
      <c r="BF648" s="232"/>
      <c r="BG648" s="232"/>
      <c r="BH648" s="232"/>
      <c r="BI648" s="232"/>
      <c r="BJ648" s="232"/>
      <c r="BK648" s="232"/>
      <c r="BL648" s="232"/>
      <c r="BM648" s="233">
        <v>48</v>
      </c>
    </row>
    <row r="649" spans="1:65">
      <c r="A649" s="29"/>
      <c r="B649" s="19">
        <v>1</v>
      </c>
      <c r="C649" s="9">
        <v>6</v>
      </c>
      <c r="D649" s="23">
        <v>2.3099999999999999E-2</v>
      </c>
      <c r="E649" s="23">
        <v>2.5161997001109649E-2</v>
      </c>
      <c r="F649" s="234" t="s">
        <v>105</v>
      </c>
      <c r="G649" s="23">
        <v>2.4E-2</v>
      </c>
      <c r="H649" s="234">
        <v>1.9E-2</v>
      </c>
      <c r="I649" s="234">
        <v>2.75E-2</v>
      </c>
      <c r="J649" s="23">
        <v>2.29E-2</v>
      </c>
      <c r="K649" s="23">
        <v>2.3E-2</v>
      </c>
      <c r="L649" s="23">
        <v>2.3E-2</v>
      </c>
      <c r="M649" s="234">
        <v>2.0606377712000003E-2</v>
      </c>
      <c r="N649" s="23">
        <v>2.5000000000000001E-2</v>
      </c>
      <c r="O649" s="23">
        <v>2.4562342318831056E-2</v>
      </c>
      <c r="P649" s="23">
        <v>0.02</v>
      </c>
      <c r="Q649" s="23">
        <v>2.4E-2</v>
      </c>
      <c r="R649" s="23">
        <v>2.3E-2</v>
      </c>
      <c r="S649" s="23">
        <v>2.2000000000000002E-2</v>
      </c>
      <c r="T649" s="23">
        <v>2.3E-2</v>
      </c>
      <c r="U649" s="231"/>
      <c r="V649" s="232"/>
      <c r="W649" s="232"/>
      <c r="X649" s="232"/>
      <c r="Y649" s="232"/>
      <c r="Z649" s="232"/>
      <c r="AA649" s="232"/>
      <c r="AB649" s="232"/>
      <c r="AC649" s="232"/>
      <c r="AD649" s="232"/>
      <c r="AE649" s="232"/>
      <c r="AF649" s="232"/>
      <c r="AG649" s="232"/>
      <c r="AH649" s="232"/>
      <c r="AI649" s="232"/>
      <c r="AJ649" s="232"/>
      <c r="AK649" s="232"/>
      <c r="AL649" s="232"/>
      <c r="AM649" s="232"/>
      <c r="AN649" s="232"/>
      <c r="AO649" s="232"/>
      <c r="AP649" s="232"/>
      <c r="AQ649" s="232"/>
      <c r="AR649" s="232"/>
      <c r="AS649" s="232"/>
      <c r="AT649" s="232"/>
      <c r="AU649" s="232"/>
      <c r="AV649" s="232"/>
      <c r="AW649" s="232"/>
      <c r="AX649" s="232"/>
      <c r="AY649" s="232"/>
      <c r="AZ649" s="232"/>
      <c r="BA649" s="232"/>
      <c r="BB649" s="232"/>
      <c r="BC649" s="232"/>
      <c r="BD649" s="232"/>
      <c r="BE649" s="232"/>
      <c r="BF649" s="232"/>
      <c r="BG649" s="232"/>
      <c r="BH649" s="232"/>
      <c r="BI649" s="232"/>
      <c r="BJ649" s="232"/>
      <c r="BK649" s="232"/>
      <c r="BL649" s="232"/>
      <c r="BM649" s="54"/>
    </row>
    <row r="650" spans="1:65">
      <c r="A650" s="29"/>
      <c r="B650" s="20" t="s">
        <v>258</v>
      </c>
      <c r="C650" s="12"/>
      <c r="D650" s="236">
        <v>2.3683333333333334E-2</v>
      </c>
      <c r="E650" s="236">
        <v>2.5068447424002892E-2</v>
      </c>
      <c r="F650" s="236" t="s">
        <v>651</v>
      </c>
      <c r="G650" s="236">
        <v>2.4666666666666667E-2</v>
      </c>
      <c r="H650" s="236">
        <v>1.9833333333333335E-2</v>
      </c>
      <c r="I650" s="236">
        <v>2.7449999999999999E-2</v>
      </c>
      <c r="J650" s="236">
        <v>2.2949999999999998E-2</v>
      </c>
      <c r="K650" s="236">
        <v>2.3166666666666665E-2</v>
      </c>
      <c r="L650" s="236">
        <v>2.3833333333333331E-2</v>
      </c>
      <c r="M650" s="236">
        <v>2.034071005733333E-2</v>
      </c>
      <c r="N650" s="236">
        <v>2.4499999999999997E-2</v>
      </c>
      <c r="O650" s="236">
        <v>2.4034331405021984E-2</v>
      </c>
      <c r="P650" s="236">
        <v>2.3333333333333334E-2</v>
      </c>
      <c r="Q650" s="236">
        <v>2.4333333333333332E-2</v>
      </c>
      <c r="R650" s="236">
        <v>2.3999999999999997E-2</v>
      </c>
      <c r="S650" s="236">
        <v>2.2666666666666668E-2</v>
      </c>
      <c r="T650" s="236">
        <v>2.3499999999999997E-2</v>
      </c>
      <c r="U650" s="231"/>
      <c r="V650" s="232"/>
      <c r="W650" s="232"/>
      <c r="X650" s="232"/>
      <c r="Y650" s="232"/>
      <c r="Z650" s="232"/>
      <c r="AA650" s="232"/>
      <c r="AB650" s="232"/>
      <c r="AC650" s="232"/>
      <c r="AD650" s="232"/>
      <c r="AE650" s="232"/>
      <c r="AF650" s="232"/>
      <c r="AG650" s="232"/>
      <c r="AH650" s="232"/>
      <c r="AI650" s="232"/>
      <c r="AJ650" s="232"/>
      <c r="AK650" s="232"/>
      <c r="AL650" s="232"/>
      <c r="AM650" s="232"/>
      <c r="AN650" s="232"/>
      <c r="AO650" s="232"/>
      <c r="AP650" s="232"/>
      <c r="AQ650" s="232"/>
      <c r="AR650" s="232"/>
      <c r="AS650" s="232"/>
      <c r="AT650" s="232"/>
      <c r="AU650" s="232"/>
      <c r="AV650" s="232"/>
      <c r="AW650" s="232"/>
      <c r="AX650" s="232"/>
      <c r="AY650" s="232"/>
      <c r="AZ650" s="232"/>
      <c r="BA650" s="232"/>
      <c r="BB650" s="232"/>
      <c r="BC650" s="232"/>
      <c r="BD650" s="232"/>
      <c r="BE650" s="232"/>
      <c r="BF650" s="232"/>
      <c r="BG650" s="232"/>
      <c r="BH650" s="232"/>
      <c r="BI650" s="232"/>
      <c r="BJ650" s="232"/>
      <c r="BK650" s="232"/>
      <c r="BL650" s="232"/>
      <c r="BM650" s="54"/>
    </row>
    <row r="651" spans="1:65">
      <c r="A651" s="29"/>
      <c r="B651" s="3" t="s">
        <v>259</v>
      </c>
      <c r="C651" s="28"/>
      <c r="D651" s="23">
        <v>2.3850000000000003E-2</v>
      </c>
      <c r="E651" s="23">
        <v>2.5000620524975301E-2</v>
      </c>
      <c r="F651" s="23" t="s">
        <v>651</v>
      </c>
      <c r="G651" s="23">
        <v>2.5000000000000001E-2</v>
      </c>
      <c r="H651" s="23">
        <v>0.02</v>
      </c>
      <c r="I651" s="23">
        <v>2.7400000000000001E-2</v>
      </c>
      <c r="J651" s="23">
        <v>2.29E-2</v>
      </c>
      <c r="K651" s="23">
        <v>2.3E-2</v>
      </c>
      <c r="L651" s="23">
        <v>2.4E-2</v>
      </c>
      <c r="M651" s="23">
        <v>2.0406937707999999E-2</v>
      </c>
      <c r="N651" s="23">
        <v>2.4500000000000001E-2</v>
      </c>
      <c r="O651" s="23">
        <v>2.4131520638058665E-2</v>
      </c>
      <c r="P651" s="23">
        <v>0.02</v>
      </c>
      <c r="Q651" s="23">
        <v>2.4E-2</v>
      </c>
      <c r="R651" s="23">
        <v>2.4E-2</v>
      </c>
      <c r="S651" s="23">
        <v>2.3E-2</v>
      </c>
      <c r="T651" s="23">
        <v>2.35E-2</v>
      </c>
      <c r="U651" s="231"/>
      <c r="V651" s="232"/>
      <c r="W651" s="232"/>
      <c r="X651" s="232"/>
      <c r="Y651" s="232"/>
      <c r="Z651" s="232"/>
      <c r="AA651" s="232"/>
      <c r="AB651" s="232"/>
      <c r="AC651" s="232"/>
      <c r="AD651" s="232"/>
      <c r="AE651" s="232"/>
      <c r="AF651" s="232"/>
      <c r="AG651" s="232"/>
      <c r="AH651" s="232"/>
      <c r="AI651" s="232"/>
      <c r="AJ651" s="232"/>
      <c r="AK651" s="232"/>
      <c r="AL651" s="232"/>
      <c r="AM651" s="232"/>
      <c r="AN651" s="232"/>
      <c r="AO651" s="232"/>
      <c r="AP651" s="232"/>
      <c r="AQ651" s="232"/>
      <c r="AR651" s="232"/>
      <c r="AS651" s="232"/>
      <c r="AT651" s="232"/>
      <c r="AU651" s="232"/>
      <c r="AV651" s="232"/>
      <c r="AW651" s="232"/>
      <c r="AX651" s="232"/>
      <c r="AY651" s="232"/>
      <c r="AZ651" s="232"/>
      <c r="BA651" s="232"/>
      <c r="BB651" s="232"/>
      <c r="BC651" s="232"/>
      <c r="BD651" s="232"/>
      <c r="BE651" s="232"/>
      <c r="BF651" s="232"/>
      <c r="BG651" s="232"/>
      <c r="BH651" s="232"/>
      <c r="BI651" s="232"/>
      <c r="BJ651" s="232"/>
      <c r="BK651" s="232"/>
      <c r="BL651" s="232"/>
      <c r="BM651" s="54"/>
    </row>
    <row r="652" spans="1:65">
      <c r="A652" s="29"/>
      <c r="B652" s="3" t="s">
        <v>260</v>
      </c>
      <c r="C652" s="28"/>
      <c r="D652" s="23">
        <v>4.2622372841814827E-4</v>
      </c>
      <c r="E652" s="23">
        <v>4.505942138925338E-4</v>
      </c>
      <c r="F652" s="23" t="s">
        <v>651</v>
      </c>
      <c r="G652" s="23">
        <v>5.1639777949432275E-4</v>
      </c>
      <c r="H652" s="23">
        <v>4.0824829046386341E-4</v>
      </c>
      <c r="I652" s="23">
        <v>2.6645825188948449E-4</v>
      </c>
      <c r="J652" s="23">
        <v>3.3911649915626437E-4</v>
      </c>
      <c r="K652" s="23">
        <v>4.0824829046386341E-4</v>
      </c>
      <c r="L652" s="23">
        <v>4.0824829046386341E-4</v>
      </c>
      <c r="M652" s="23">
        <v>3.9250804894664027E-4</v>
      </c>
      <c r="N652" s="23">
        <v>5.4772255750516665E-4</v>
      </c>
      <c r="O652" s="23">
        <v>6.2837852829582426E-4</v>
      </c>
      <c r="P652" s="23">
        <v>5.1639777949432156E-3</v>
      </c>
      <c r="Q652" s="23">
        <v>5.1639777949432275E-4</v>
      </c>
      <c r="R652" s="23">
        <v>6.3245553203367642E-4</v>
      </c>
      <c r="S652" s="23">
        <v>5.1639777949432102E-4</v>
      </c>
      <c r="T652" s="23">
        <v>5.4772255750516665E-4</v>
      </c>
      <c r="U652" s="231"/>
      <c r="V652" s="232"/>
      <c r="W652" s="232"/>
      <c r="X652" s="232"/>
      <c r="Y652" s="232"/>
      <c r="Z652" s="232"/>
      <c r="AA652" s="232"/>
      <c r="AB652" s="232"/>
      <c r="AC652" s="232"/>
      <c r="AD652" s="232"/>
      <c r="AE652" s="232"/>
      <c r="AF652" s="232"/>
      <c r="AG652" s="232"/>
      <c r="AH652" s="232"/>
      <c r="AI652" s="232"/>
      <c r="AJ652" s="232"/>
      <c r="AK652" s="232"/>
      <c r="AL652" s="232"/>
      <c r="AM652" s="232"/>
      <c r="AN652" s="232"/>
      <c r="AO652" s="232"/>
      <c r="AP652" s="232"/>
      <c r="AQ652" s="232"/>
      <c r="AR652" s="232"/>
      <c r="AS652" s="232"/>
      <c r="AT652" s="232"/>
      <c r="AU652" s="232"/>
      <c r="AV652" s="232"/>
      <c r="AW652" s="232"/>
      <c r="AX652" s="232"/>
      <c r="AY652" s="232"/>
      <c r="AZ652" s="232"/>
      <c r="BA652" s="232"/>
      <c r="BB652" s="232"/>
      <c r="BC652" s="232"/>
      <c r="BD652" s="232"/>
      <c r="BE652" s="232"/>
      <c r="BF652" s="232"/>
      <c r="BG652" s="232"/>
      <c r="BH652" s="232"/>
      <c r="BI652" s="232"/>
      <c r="BJ652" s="232"/>
      <c r="BK652" s="232"/>
      <c r="BL652" s="232"/>
      <c r="BM652" s="54"/>
    </row>
    <row r="653" spans="1:65">
      <c r="A653" s="29"/>
      <c r="B653" s="3" t="s">
        <v>86</v>
      </c>
      <c r="C653" s="28"/>
      <c r="D653" s="13">
        <v>1.7996779525044967E-2</v>
      </c>
      <c r="E653" s="13">
        <v>1.7974556073268921E-2</v>
      </c>
      <c r="F653" s="13" t="s">
        <v>651</v>
      </c>
      <c r="G653" s="13">
        <v>2.0935045114634707E-2</v>
      </c>
      <c r="H653" s="13">
        <v>2.0583947418346054E-2</v>
      </c>
      <c r="I653" s="13">
        <v>9.7070401416934245E-3</v>
      </c>
      <c r="J653" s="13">
        <v>1.4776318046024592E-2</v>
      </c>
      <c r="K653" s="13">
        <v>1.7622228365346625E-2</v>
      </c>
      <c r="L653" s="13">
        <v>1.7129298900581683E-2</v>
      </c>
      <c r="M653" s="13">
        <v>1.9296673903727926E-2</v>
      </c>
      <c r="N653" s="13">
        <v>2.2356022755312926E-2</v>
      </c>
      <c r="O653" s="13">
        <v>2.6145038849074216E-2</v>
      </c>
      <c r="P653" s="13">
        <v>0.22131333406899495</v>
      </c>
      <c r="Q653" s="13">
        <v>2.1221826554561209E-2</v>
      </c>
      <c r="R653" s="13">
        <v>2.6352313834736522E-2</v>
      </c>
      <c r="S653" s="13">
        <v>2.2782254977690632E-2</v>
      </c>
      <c r="T653" s="13">
        <v>2.3307342872560286E-2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261</v>
      </c>
      <c r="C654" s="28"/>
      <c r="D654" s="13">
        <v>5.3620432065313306E-3</v>
      </c>
      <c r="E654" s="13">
        <v>6.4160402063802469E-2</v>
      </c>
      <c r="F654" s="13" t="s">
        <v>651</v>
      </c>
      <c r="G654" s="13">
        <v>4.710473184072228E-2</v>
      </c>
      <c r="H654" s="13">
        <v>-0.15807119534428404</v>
      </c>
      <c r="I654" s="13">
        <v>0.16525776577139828</v>
      </c>
      <c r="J654" s="13">
        <v>-2.5768097469814566E-2</v>
      </c>
      <c r="K654" s="13">
        <v>-1.6570555906348705E-2</v>
      </c>
      <c r="L654" s="13">
        <v>1.1729571981238474E-2</v>
      </c>
      <c r="M654" s="13">
        <v>-0.13653295607970672</v>
      </c>
      <c r="N654" s="13">
        <v>4.002969986882543E-2</v>
      </c>
      <c r="O654" s="13">
        <v>2.0261978682159176E-2</v>
      </c>
      <c r="P654" s="13">
        <v>-9.4955239344518549E-3</v>
      </c>
      <c r="Q654" s="13">
        <v>3.2954667896928802E-2</v>
      </c>
      <c r="R654" s="13">
        <v>1.8804603953135102E-2</v>
      </c>
      <c r="S654" s="13">
        <v>-3.7795651822038923E-2</v>
      </c>
      <c r="T654" s="13">
        <v>-2.4204919625552268E-3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45" t="s">
        <v>262</v>
      </c>
      <c r="C655" s="46"/>
      <c r="D655" s="44">
        <v>0.15</v>
      </c>
      <c r="E655" s="44">
        <v>1.25</v>
      </c>
      <c r="F655" s="44">
        <v>26.47</v>
      </c>
      <c r="G655" s="44">
        <v>0.84</v>
      </c>
      <c r="H655" s="44">
        <v>4.05</v>
      </c>
      <c r="I655" s="44">
        <v>3.66</v>
      </c>
      <c r="J655" s="44">
        <v>0.89</v>
      </c>
      <c r="K655" s="44">
        <v>0.67</v>
      </c>
      <c r="L655" s="44">
        <v>0</v>
      </c>
      <c r="M655" s="44">
        <v>3.53</v>
      </c>
      <c r="N655" s="44">
        <v>0.67</v>
      </c>
      <c r="O655" s="44">
        <v>0.2</v>
      </c>
      <c r="P655" s="44">
        <v>0.51</v>
      </c>
      <c r="Q655" s="44">
        <v>0.51</v>
      </c>
      <c r="R655" s="44">
        <v>0.17</v>
      </c>
      <c r="S655" s="44">
        <v>1.18</v>
      </c>
      <c r="T655" s="44">
        <v>0.34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3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BM656" s="53"/>
    </row>
    <row r="657" spans="1:65" ht="15">
      <c r="B657" s="8" t="s">
        <v>497</v>
      </c>
      <c r="BM657" s="27" t="s">
        <v>66</v>
      </c>
    </row>
    <row r="658" spans="1:65" ht="15">
      <c r="A658" s="24" t="s">
        <v>37</v>
      </c>
      <c r="B658" s="18" t="s">
        <v>110</v>
      </c>
      <c r="C658" s="15" t="s">
        <v>111</v>
      </c>
      <c r="D658" s="16" t="s">
        <v>228</v>
      </c>
      <c r="E658" s="17" t="s">
        <v>228</v>
      </c>
      <c r="F658" s="17" t="s">
        <v>228</v>
      </c>
      <c r="G658" s="17" t="s">
        <v>228</v>
      </c>
      <c r="H658" s="17" t="s">
        <v>228</v>
      </c>
      <c r="I658" s="17" t="s">
        <v>228</v>
      </c>
      <c r="J658" s="17" t="s">
        <v>228</v>
      </c>
      <c r="K658" s="17" t="s">
        <v>228</v>
      </c>
      <c r="L658" s="17" t="s">
        <v>228</v>
      </c>
      <c r="M658" s="17" t="s">
        <v>228</v>
      </c>
      <c r="N658" s="17" t="s">
        <v>228</v>
      </c>
      <c r="O658" s="17" t="s">
        <v>228</v>
      </c>
      <c r="P658" s="17" t="s">
        <v>228</v>
      </c>
      <c r="Q658" s="17" t="s">
        <v>228</v>
      </c>
      <c r="R658" s="17" t="s">
        <v>228</v>
      </c>
      <c r="S658" s="17" t="s">
        <v>228</v>
      </c>
      <c r="T658" s="15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 t="s">
        <v>229</v>
      </c>
      <c r="C659" s="9" t="s">
        <v>229</v>
      </c>
      <c r="D659" s="151" t="s">
        <v>231</v>
      </c>
      <c r="E659" s="152" t="s">
        <v>233</v>
      </c>
      <c r="F659" s="152" t="s">
        <v>236</v>
      </c>
      <c r="G659" s="152" t="s">
        <v>237</v>
      </c>
      <c r="H659" s="152" t="s">
        <v>239</v>
      </c>
      <c r="I659" s="152" t="s">
        <v>240</v>
      </c>
      <c r="J659" s="152" t="s">
        <v>241</v>
      </c>
      <c r="K659" s="152" t="s">
        <v>242</v>
      </c>
      <c r="L659" s="152" t="s">
        <v>243</v>
      </c>
      <c r="M659" s="152" t="s">
        <v>244</v>
      </c>
      <c r="N659" s="152" t="s">
        <v>245</v>
      </c>
      <c r="O659" s="152" t="s">
        <v>246</v>
      </c>
      <c r="P659" s="152" t="s">
        <v>247</v>
      </c>
      <c r="Q659" s="152" t="s">
        <v>248</v>
      </c>
      <c r="R659" s="152" t="s">
        <v>249</v>
      </c>
      <c r="S659" s="152" t="s">
        <v>250</v>
      </c>
      <c r="T659" s="15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 t="s">
        <v>3</v>
      </c>
    </row>
    <row r="660" spans="1:65">
      <c r="A660" s="29"/>
      <c r="B660" s="19"/>
      <c r="C660" s="9"/>
      <c r="D660" s="10" t="s">
        <v>289</v>
      </c>
      <c r="E660" s="11" t="s">
        <v>289</v>
      </c>
      <c r="F660" s="11" t="s">
        <v>114</v>
      </c>
      <c r="G660" s="11" t="s">
        <v>289</v>
      </c>
      <c r="H660" s="11" t="s">
        <v>290</v>
      </c>
      <c r="I660" s="11" t="s">
        <v>290</v>
      </c>
      <c r="J660" s="11" t="s">
        <v>114</v>
      </c>
      <c r="K660" s="11" t="s">
        <v>290</v>
      </c>
      <c r="L660" s="11" t="s">
        <v>289</v>
      </c>
      <c r="M660" s="11" t="s">
        <v>290</v>
      </c>
      <c r="N660" s="11" t="s">
        <v>290</v>
      </c>
      <c r="O660" s="11" t="s">
        <v>114</v>
      </c>
      <c r="P660" s="11" t="s">
        <v>290</v>
      </c>
      <c r="Q660" s="11" t="s">
        <v>290</v>
      </c>
      <c r="R660" s="11" t="s">
        <v>290</v>
      </c>
      <c r="S660" s="11" t="s">
        <v>290</v>
      </c>
      <c r="T660" s="15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15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2</v>
      </c>
    </row>
    <row r="662" spans="1:65">
      <c r="A662" s="29"/>
      <c r="B662" s="18">
        <v>1</v>
      </c>
      <c r="C662" s="14">
        <v>1</v>
      </c>
      <c r="D662" s="226">
        <v>20.399999999999999</v>
      </c>
      <c r="E662" s="226">
        <v>19.187569343699668</v>
      </c>
      <c r="F662" s="221">
        <v>18.8538</v>
      </c>
      <c r="G662" s="226">
        <v>20</v>
      </c>
      <c r="H662" s="226">
        <v>21</v>
      </c>
      <c r="I662" s="221">
        <v>22</v>
      </c>
      <c r="J662" s="226">
        <v>18.352633333333333</v>
      </c>
      <c r="K662" s="226">
        <v>18.8</v>
      </c>
      <c r="L662" s="226">
        <v>18.899999999999999</v>
      </c>
      <c r="M662" s="226">
        <v>18.783694100000005</v>
      </c>
      <c r="N662" s="226">
        <v>17.899999999999999</v>
      </c>
      <c r="O662" s="226">
        <v>19.904471675836408</v>
      </c>
      <c r="P662" s="226">
        <v>19.899999999999999</v>
      </c>
      <c r="Q662" s="226">
        <v>19.3</v>
      </c>
      <c r="R662" s="226">
        <v>19.8</v>
      </c>
      <c r="S662" s="226">
        <v>19.2</v>
      </c>
      <c r="T662" s="218"/>
      <c r="U662" s="219"/>
      <c r="V662" s="219"/>
      <c r="W662" s="219"/>
      <c r="X662" s="219"/>
      <c r="Y662" s="219"/>
      <c r="Z662" s="219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19"/>
      <c r="AT662" s="219"/>
      <c r="AU662" s="219"/>
      <c r="AV662" s="219"/>
      <c r="AW662" s="219"/>
      <c r="AX662" s="219"/>
      <c r="AY662" s="219"/>
      <c r="AZ662" s="219"/>
      <c r="BA662" s="219"/>
      <c r="BB662" s="219"/>
      <c r="BC662" s="219"/>
      <c r="BD662" s="219"/>
      <c r="BE662" s="219"/>
      <c r="BF662" s="219"/>
      <c r="BG662" s="219"/>
      <c r="BH662" s="219"/>
      <c r="BI662" s="219"/>
      <c r="BJ662" s="219"/>
      <c r="BK662" s="219"/>
      <c r="BL662" s="219"/>
      <c r="BM662" s="222">
        <v>1</v>
      </c>
    </row>
    <row r="663" spans="1:65">
      <c r="A663" s="29"/>
      <c r="B663" s="19">
        <v>1</v>
      </c>
      <c r="C663" s="9">
        <v>2</v>
      </c>
      <c r="D663" s="217">
        <v>20.2</v>
      </c>
      <c r="E663" s="217">
        <v>18.817774428937582</v>
      </c>
      <c r="F663" s="223">
        <v>13.443099999999999</v>
      </c>
      <c r="G663" s="217">
        <v>21</v>
      </c>
      <c r="H663" s="217">
        <v>20</v>
      </c>
      <c r="I663" s="223">
        <v>22</v>
      </c>
      <c r="J663" s="217">
        <v>18.861633333333334</v>
      </c>
      <c r="K663" s="217">
        <v>19</v>
      </c>
      <c r="L663" s="217">
        <v>19.8</v>
      </c>
      <c r="M663" s="217">
        <v>18.291508670000013</v>
      </c>
      <c r="N663" s="217">
        <v>18.5</v>
      </c>
      <c r="O663" s="217">
        <v>19.926843569232616</v>
      </c>
      <c r="P663" s="217">
        <v>19.5</v>
      </c>
      <c r="Q663" s="217">
        <v>18.8</v>
      </c>
      <c r="R663" s="217">
        <v>19.600000000000001</v>
      </c>
      <c r="S663" s="217">
        <v>19.3</v>
      </c>
      <c r="T663" s="218"/>
      <c r="U663" s="219"/>
      <c r="V663" s="219"/>
      <c r="W663" s="219"/>
      <c r="X663" s="219"/>
      <c r="Y663" s="219"/>
      <c r="Z663" s="219"/>
      <c r="AA663" s="219"/>
      <c r="AB663" s="219"/>
      <c r="AC663" s="219"/>
      <c r="AD663" s="219"/>
      <c r="AE663" s="219"/>
      <c r="AF663" s="219"/>
      <c r="AG663" s="219"/>
      <c r="AH663" s="219"/>
      <c r="AI663" s="219"/>
      <c r="AJ663" s="219"/>
      <c r="AK663" s="219"/>
      <c r="AL663" s="219"/>
      <c r="AM663" s="219"/>
      <c r="AN663" s="219"/>
      <c r="AO663" s="219"/>
      <c r="AP663" s="219"/>
      <c r="AQ663" s="219"/>
      <c r="AR663" s="219"/>
      <c r="AS663" s="219"/>
      <c r="AT663" s="219"/>
      <c r="AU663" s="219"/>
      <c r="AV663" s="219"/>
      <c r="AW663" s="219"/>
      <c r="AX663" s="219"/>
      <c r="AY663" s="219"/>
      <c r="AZ663" s="219"/>
      <c r="BA663" s="219"/>
      <c r="BB663" s="219"/>
      <c r="BC663" s="219"/>
      <c r="BD663" s="219"/>
      <c r="BE663" s="219"/>
      <c r="BF663" s="219"/>
      <c r="BG663" s="219"/>
      <c r="BH663" s="219"/>
      <c r="BI663" s="219"/>
      <c r="BJ663" s="219"/>
      <c r="BK663" s="219"/>
      <c r="BL663" s="219"/>
      <c r="BM663" s="222">
        <v>31</v>
      </c>
    </row>
    <row r="664" spans="1:65">
      <c r="A664" s="29"/>
      <c r="B664" s="19">
        <v>1</v>
      </c>
      <c r="C664" s="9">
        <v>3</v>
      </c>
      <c r="D664" s="217">
        <v>20.5</v>
      </c>
      <c r="E664" s="217">
        <v>19.507823696227042</v>
      </c>
      <c r="F664" s="223">
        <v>11.3781</v>
      </c>
      <c r="G664" s="217">
        <v>20</v>
      </c>
      <c r="H664" s="217">
        <v>20</v>
      </c>
      <c r="I664" s="223">
        <v>21</v>
      </c>
      <c r="J664" s="217">
        <v>18.937033333333332</v>
      </c>
      <c r="K664" s="217">
        <v>18.600000000000001</v>
      </c>
      <c r="L664" s="217">
        <v>19.3</v>
      </c>
      <c r="M664" s="217">
        <v>18.980241649999993</v>
      </c>
      <c r="N664" s="217">
        <v>18</v>
      </c>
      <c r="O664" s="217">
        <v>19.170625783571634</v>
      </c>
      <c r="P664" s="217">
        <v>19</v>
      </c>
      <c r="Q664" s="217">
        <v>19.2</v>
      </c>
      <c r="R664" s="217">
        <v>18.899999999999999</v>
      </c>
      <c r="S664" s="217">
        <v>19.2</v>
      </c>
      <c r="T664" s="218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222">
        <v>16</v>
      </c>
    </row>
    <row r="665" spans="1:65">
      <c r="A665" s="29"/>
      <c r="B665" s="19">
        <v>1</v>
      </c>
      <c r="C665" s="9">
        <v>4</v>
      </c>
      <c r="D665" s="217">
        <v>20.3</v>
      </c>
      <c r="E665" s="217">
        <v>18.777326161601003</v>
      </c>
      <c r="F665" s="223">
        <v>16.741099999999999</v>
      </c>
      <c r="G665" s="217">
        <v>20</v>
      </c>
      <c r="H665" s="217">
        <v>21</v>
      </c>
      <c r="I665" s="223">
        <v>23</v>
      </c>
      <c r="J665" s="217">
        <v>19.357966666666666</v>
      </c>
      <c r="K665" s="217">
        <v>18.600000000000001</v>
      </c>
      <c r="L665" s="217">
        <v>18.600000000000001</v>
      </c>
      <c r="M665" s="217">
        <v>18.30566133</v>
      </c>
      <c r="N665" s="217">
        <v>19.100000000000001</v>
      </c>
      <c r="O665" s="217">
        <v>19.204455298155938</v>
      </c>
      <c r="P665" s="217">
        <v>19.399999999999999</v>
      </c>
      <c r="Q665" s="217">
        <v>19.100000000000001</v>
      </c>
      <c r="R665" s="217">
        <v>19.399999999999999</v>
      </c>
      <c r="S665" s="217">
        <v>19.2</v>
      </c>
      <c r="T665" s="218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9"/>
      <c r="AT665" s="219"/>
      <c r="AU665" s="219"/>
      <c r="AV665" s="219"/>
      <c r="AW665" s="219"/>
      <c r="AX665" s="219"/>
      <c r="AY665" s="219"/>
      <c r="AZ665" s="219"/>
      <c r="BA665" s="219"/>
      <c r="BB665" s="219"/>
      <c r="BC665" s="219"/>
      <c r="BD665" s="219"/>
      <c r="BE665" s="219"/>
      <c r="BF665" s="219"/>
      <c r="BG665" s="219"/>
      <c r="BH665" s="219"/>
      <c r="BI665" s="219"/>
      <c r="BJ665" s="219"/>
      <c r="BK665" s="219"/>
      <c r="BL665" s="219"/>
      <c r="BM665" s="222">
        <v>19.354045406140674</v>
      </c>
    </row>
    <row r="666" spans="1:65">
      <c r="A666" s="29"/>
      <c r="B666" s="19">
        <v>1</v>
      </c>
      <c r="C666" s="9">
        <v>5</v>
      </c>
      <c r="D666" s="217">
        <v>20.5</v>
      </c>
      <c r="E666" s="217">
        <v>18.6215333528671</v>
      </c>
      <c r="F666" s="223">
        <v>12.297800000000001</v>
      </c>
      <c r="G666" s="217">
        <v>20</v>
      </c>
      <c r="H666" s="217">
        <v>21</v>
      </c>
      <c r="I666" s="223">
        <v>24</v>
      </c>
      <c r="J666" s="217">
        <v>19.314166666666665</v>
      </c>
      <c r="K666" s="217">
        <v>18.3</v>
      </c>
      <c r="L666" s="217">
        <v>18.7</v>
      </c>
      <c r="M666" s="217">
        <v>19.15850464</v>
      </c>
      <c r="N666" s="217">
        <v>19.399999999999999</v>
      </c>
      <c r="O666" s="217">
        <v>19.240350348281311</v>
      </c>
      <c r="P666" s="217">
        <v>19.600000000000001</v>
      </c>
      <c r="Q666" s="217">
        <v>19.8</v>
      </c>
      <c r="R666" s="217">
        <v>19.399999999999999</v>
      </c>
      <c r="S666" s="217">
        <v>19.7</v>
      </c>
      <c r="T666" s="218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9"/>
      <c r="AT666" s="219"/>
      <c r="AU666" s="219"/>
      <c r="AV666" s="219"/>
      <c r="AW666" s="219"/>
      <c r="AX666" s="219"/>
      <c r="AY666" s="219"/>
      <c r="AZ666" s="219"/>
      <c r="BA666" s="219"/>
      <c r="BB666" s="219"/>
      <c r="BC666" s="219"/>
      <c r="BD666" s="219"/>
      <c r="BE666" s="219"/>
      <c r="BF666" s="219"/>
      <c r="BG666" s="219"/>
      <c r="BH666" s="219"/>
      <c r="BI666" s="219"/>
      <c r="BJ666" s="219"/>
      <c r="BK666" s="219"/>
      <c r="BL666" s="219"/>
      <c r="BM666" s="222">
        <v>49</v>
      </c>
    </row>
    <row r="667" spans="1:65">
      <c r="A667" s="29"/>
      <c r="B667" s="19">
        <v>1</v>
      </c>
      <c r="C667" s="9">
        <v>6</v>
      </c>
      <c r="D667" s="217">
        <v>20.3</v>
      </c>
      <c r="E667" s="217">
        <v>19.377896278346086</v>
      </c>
      <c r="F667" s="223">
        <v>15.116400000000001</v>
      </c>
      <c r="G667" s="217">
        <v>21</v>
      </c>
      <c r="H667" s="217">
        <v>20</v>
      </c>
      <c r="I667" s="223">
        <v>22</v>
      </c>
      <c r="J667" s="217">
        <v>19.227</v>
      </c>
      <c r="K667" s="217">
        <v>18.2</v>
      </c>
      <c r="L667" s="217">
        <v>18.600000000000001</v>
      </c>
      <c r="M667" s="228">
        <v>22.261949489999999</v>
      </c>
      <c r="N667" s="217">
        <v>18.5</v>
      </c>
      <c r="O667" s="217">
        <v>19.029178377726826</v>
      </c>
      <c r="P667" s="217">
        <v>19.8</v>
      </c>
      <c r="Q667" s="217">
        <v>19.100000000000001</v>
      </c>
      <c r="R667" s="217">
        <v>19.899999999999999</v>
      </c>
      <c r="S667" s="217">
        <v>18.600000000000001</v>
      </c>
      <c r="T667" s="218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9"/>
      <c r="AT667" s="219"/>
      <c r="AU667" s="219"/>
      <c r="AV667" s="219"/>
      <c r="AW667" s="219"/>
      <c r="AX667" s="219"/>
      <c r="AY667" s="219"/>
      <c r="AZ667" s="219"/>
      <c r="BA667" s="219"/>
      <c r="BB667" s="219"/>
      <c r="BC667" s="219"/>
      <c r="BD667" s="219"/>
      <c r="BE667" s="219"/>
      <c r="BF667" s="219"/>
      <c r="BG667" s="219"/>
      <c r="BH667" s="219"/>
      <c r="BI667" s="219"/>
      <c r="BJ667" s="219"/>
      <c r="BK667" s="219"/>
      <c r="BL667" s="219"/>
      <c r="BM667" s="220"/>
    </row>
    <row r="668" spans="1:65">
      <c r="A668" s="29"/>
      <c r="B668" s="20" t="s">
        <v>258</v>
      </c>
      <c r="C668" s="12"/>
      <c r="D668" s="224">
        <v>20.366666666666664</v>
      </c>
      <c r="E668" s="224">
        <v>19.04832054361308</v>
      </c>
      <c r="F668" s="224">
        <v>14.638383333333332</v>
      </c>
      <c r="G668" s="224">
        <v>20.333333333333332</v>
      </c>
      <c r="H668" s="224">
        <v>20.5</v>
      </c>
      <c r="I668" s="224">
        <v>22.333333333333332</v>
      </c>
      <c r="J668" s="224">
        <v>19.008405555555555</v>
      </c>
      <c r="K668" s="224">
        <v>18.583333333333332</v>
      </c>
      <c r="L668" s="224">
        <v>18.983333333333334</v>
      </c>
      <c r="M668" s="224">
        <v>19.296926646666666</v>
      </c>
      <c r="N668" s="224">
        <v>18.566666666666666</v>
      </c>
      <c r="O668" s="224">
        <v>19.412654175467456</v>
      </c>
      <c r="P668" s="224">
        <v>19.533333333333335</v>
      </c>
      <c r="Q668" s="224">
        <v>19.216666666666669</v>
      </c>
      <c r="R668" s="224">
        <v>19.5</v>
      </c>
      <c r="S668" s="224">
        <v>19.200000000000003</v>
      </c>
      <c r="T668" s="218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9"/>
      <c r="AT668" s="219"/>
      <c r="AU668" s="219"/>
      <c r="AV668" s="219"/>
      <c r="AW668" s="219"/>
      <c r="AX668" s="219"/>
      <c r="AY668" s="219"/>
      <c r="AZ668" s="219"/>
      <c r="BA668" s="219"/>
      <c r="BB668" s="219"/>
      <c r="BC668" s="219"/>
      <c r="BD668" s="219"/>
      <c r="BE668" s="219"/>
      <c r="BF668" s="219"/>
      <c r="BG668" s="219"/>
      <c r="BH668" s="219"/>
      <c r="BI668" s="219"/>
      <c r="BJ668" s="219"/>
      <c r="BK668" s="219"/>
      <c r="BL668" s="219"/>
      <c r="BM668" s="220"/>
    </row>
    <row r="669" spans="1:65">
      <c r="A669" s="29"/>
      <c r="B669" s="3" t="s">
        <v>259</v>
      </c>
      <c r="C669" s="28"/>
      <c r="D669" s="217">
        <v>20.350000000000001</v>
      </c>
      <c r="E669" s="217">
        <v>19.002671886318623</v>
      </c>
      <c r="F669" s="217">
        <v>14.27975</v>
      </c>
      <c r="G669" s="217">
        <v>20</v>
      </c>
      <c r="H669" s="217">
        <v>20.5</v>
      </c>
      <c r="I669" s="217">
        <v>22</v>
      </c>
      <c r="J669" s="217">
        <v>19.082016666666668</v>
      </c>
      <c r="K669" s="217">
        <v>18.600000000000001</v>
      </c>
      <c r="L669" s="217">
        <v>18.799999999999997</v>
      </c>
      <c r="M669" s="217">
        <v>18.881967875000001</v>
      </c>
      <c r="N669" s="217">
        <v>18.5</v>
      </c>
      <c r="O669" s="217">
        <v>19.222402823218623</v>
      </c>
      <c r="P669" s="217">
        <v>19.55</v>
      </c>
      <c r="Q669" s="217">
        <v>19.149999999999999</v>
      </c>
      <c r="R669" s="217">
        <v>19.5</v>
      </c>
      <c r="S669" s="217">
        <v>19.2</v>
      </c>
      <c r="T669" s="218"/>
      <c r="U669" s="219"/>
      <c r="V669" s="219"/>
      <c r="W669" s="219"/>
      <c r="X669" s="219"/>
      <c r="Y669" s="219"/>
      <c r="Z669" s="219"/>
      <c r="AA669" s="219"/>
      <c r="AB669" s="219"/>
      <c r="AC669" s="219"/>
      <c r="AD669" s="219"/>
      <c r="AE669" s="219"/>
      <c r="AF669" s="219"/>
      <c r="AG669" s="219"/>
      <c r="AH669" s="219"/>
      <c r="AI669" s="219"/>
      <c r="AJ669" s="219"/>
      <c r="AK669" s="219"/>
      <c r="AL669" s="219"/>
      <c r="AM669" s="219"/>
      <c r="AN669" s="219"/>
      <c r="AO669" s="219"/>
      <c r="AP669" s="219"/>
      <c r="AQ669" s="219"/>
      <c r="AR669" s="219"/>
      <c r="AS669" s="219"/>
      <c r="AT669" s="219"/>
      <c r="AU669" s="219"/>
      <c r="AV669" s="219"/>
      <c r="AW669" s="219"/>
      <c r="AX669" s="219"/>
      <c r="AY669" s="219"/>
      <c r="AZ669" s="219"/>
      <c r="BA669" s="219"/>
      <c r="BB669" s="219"/>
      <c r="BC669" s="219"/>
      <c r="BD669" s="219"/>
      <c r="BE669" s="219"/>
      <c r="BF669" s="219"/>
      <c r="BG669" s="219"/>
      <c r="BH669" s="219"/>
      <c r="BI669" s="219"/>
      <c r="BJ669" s="219"/>
      <c r="BK669" s="219"/>
      <c r="BL669" s="219"/>
      <c r="BM669" s="220"/>
    </row>
    <row r="670" spans="1:65">
      <c r="A670" s="29"/>
      <c r="B670" s="3" t="s">
        <v>260</v>
      </c>
      <c r="C670" s="28"/>
      <c r="D670" s="23">
        <v>0.12110601416389964</v>
      </c>
      <c r="E670" s="23">
        <v>0.35996953003593113</v>
      </c>
      <c r="F670" s="23">
        <v>2.826875836973862</v>
      </c>
      <c r="G670" s="23">
        <v>0.5163977794943222</v>
      </c>
      <c r="H670" s="23">
        <v>0.54772255750516607</v>
      </c>
      <c r="I670" s="23">
        <v>1.0327955589886446</v>
      </c>
      <c r="J670" s="23">
        <v>0.37951011722228678</v>
      </c>
      <c r="K670" s="23">
        <v>0.29944392908634293</v>
      </c>
      <c r="L670" s="23">
        <v>0.47923550230201717</v>
      </c>
      <c r="M670" s="23">
        <v>1.4945026184868704</v>
      </c>
      <c r="N670" s="23">
        <v>0.59217114643206559</v>
      </c>
      <c r="O670" s="23">
        <v>0.39621761637842595</v>
      </c>
      <c r="P670" s="23">
        <v>0.32041639575194436</v>
      </c>
      <c r="Q670" s="23">
        <v>0.33115957885386105</v>
      </c>
      <c r="R670" s="23">
        <v>0.35777087639996691</v>
      </c>
      <c r="S670" s="23">
        <v>0.3521363372331795</v>
      </c>
      <c r="T670" s="15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3" t="s">
        <v>86</v>
      </c>
      <c r="C671" s="28"/>
      <c r="D671" s="13">
        <v>5.9462854744958913E-3</v>
      </c>
      <c r="E671" s="13">
        <v>1.8897704352031669E-2</v>
      </c>
      <c r="F671" s="13">
        <v>0.19311393701083993</v>
      </c>
      <c r="G671" s="13">
        <v>2.5396612106278142E-2</v>
      </c>
      <c r="H671" s="13">
        <v>2.6718173536837371E-2</v>
      </c>
      <c r="I671" s="13">
        <v>4.6244577268148269E-2</v>
      </c>
      <c r="J671" s="13">
        <v>1.9965384056705796E-2</v>
      </c>
      <c r="K671" s="13">
        <v>1.6113574659354778E-2</v>
      </c>
      <c r="L671" s="13">
        <v>2.5245065968499587E-2</v>
      </c>
      <c r="M671" s="13">
        <v>7.7447701691141027E-2</v>
      </c>
      <c r="N671" s="13">
        <v>3.1894316683953261E-2</v>
      </c>
      <c r="O671" s="13">
        <v>2.0410275318206716E-2</v>
      </c>
      <c r="P671" s="13">
        <v>1.6403569748393056E-2</v>
      </c>
      <c r="Q671" s="13">
        <v>1.7232935586497539E-2</v>
      </c>
      <c r="R671" s="13">
        <v>1.8347224430767535E-2</v>
      </c>
      <c r="S671" s="13">
        <v>1.8340434230894764E-2</v>
      </c>
      <c r="T671" s="15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9"/>
      <c r="B672" s="3" t="s">
        <v>261</v>
      </c>
      <c r="C672" s="28"/>
      <c r="D672" s="13">
        <v>5.2320909622579626E-2</v>
      </c>
      <c r="E672" s="13">
        <v>-1.5796432017804007E-2</v>
      </c>
      <c r="F672" s="13">
        <v>-0.24365252709963947</v>
      </c>
      <c r="G672" s="13">
        <v>5.0598616808140262E-2</v>
      </c>
      <c r="H672" s="13">
        <v>5.921008088033819E-2</v>
      </c>
      <c r="I672" s="13">
        <v>0.15393618567451473</v>
      </c>
      <c r="J672" s="13">
        <v>-1.7858790931401525E-2</v>
      </c>
      <c r="K672" s="13">
        <v>-3.9821755949937421E-2</v>
      </c>
      <c r="L672" s="13">
        <v>-1.9154242176662506E-2</v>
      </c>
      <c r="M672" s="13">
        <v>-2.9512568703535802E-3</v>
      </c>
      <c r="N672" s="13">
        <v>-4.0682902357157213E-2</v>
      </c>
      <c r="O672" s="13">
        <v>3.0282438682398549E-3</v>
      </c>
      <c r="P672" s="13">
        <v>9.2635892615906545E-3</v>
      </c>
      <c r="Q672" s="13">
        <v>-7.0981924755854076E-3</v>
      </c>
      <c r="R672" s="13">
        <v>7.541296447150847E-3</v>
      </c>
      <c r="S672" s="13">
        <v>-7.9593388828050893E-3</v>
      </c>
      <c r="T672" s="15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9"/>
      <c r="B673" s="45" t="s">
        <v>262</v>
      </c>
      <c r="C673" s="46"/>
      <c r="D673" s="44">
        <v>2.72</v>
      </c>
      <c r="E673" s="44">
        <v>0.51</v>
      </c>
      <c r="F673" s="44">
        <v>11.32</v>
      </c>
      <c r="G673" s="44">
        <v>2.64</v>
      </c>
      <c r="H673" s="44">
        <v>3.05</v>
      </c>
      <c r="I673" s="44">
        <v>7.54</v>
      </c>
      <c r="J673" s="44">
        <v>0.61</v>
      </c>
      <c r="K673" s="44">
        <v>1.65</v>
      </c>
      <c r="L673" s="44">
        <v>0.67</v>
      </c>
      <c r="M673" s="44">
        <v>0.1</v>
      </c>
      <c r="N673" s="44">
        <v>1.69</v>
      </c>
      <c r="O673" s="44">
        <v>0.38</v>
      </c>
      <c r="P673" s="44">
        <v>0.68</v>
      </c>
      <c r="Q673" s="44">
        <v>0.1</v>
      </c>
      <c r="R673" s="44">
        <v>0.6</v>
      </c>
      <c r="S673" s="44">
        <v>0.14000000000000001</v>
      </c>
      <c r="T673" s="15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3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BM674" s="53"/>
    </row>
    <row r="675" spans="1:65" ht="15">
      <c r="B675" s="8" t="s">
        <v>498</v>
      </c>
      <c r="BM675" s="27" t="s">
        <v>66</v>
      </c>
    </row>
    <row r="676" spans="1:65" ht="15">
      <c r="A676" s="24" t="s">
        <v>40</v>
      </c>
      <c r="B676" s="18" t="s">
        <v>110</v>
      </c>
      <c r="C676" s="15" t="s">
        <v>111</v>
      </c>
      <c r="D676" s="16" t="s">
        <v>228</v>
      </c>
      <c r="E676" s="17" t="s">
        <v>228</v>
      </c>
      <c r="F676" s="17" t="s">
        <v>228</v>
      </c>
      <c r="G676" s="17" t="s">
        <v>228</v>
      </c>
      <c r="H676" s="17" t="s">
        <v>228</v>
      </c>
      <c r="I676" s="17" t="s">
        <v>228</v>
      </c>
      <c r="J676" s="17" t="s">
        <v>228</v>
      </c>
      <c r="K676" s="15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 t="s">
        <v>229</v>
      </c>
      <c r="C677" s="9" t="s">
        <v>229</v>
      </c>
      <c r="D677" s="151" t="s">
        <v>231</v>
      </c>
      <c r="E677" s="152" t="s">
        <v>232</v>
      </c>
      <c r="F677" s="152" t="s">
        <v>233</v>
      </c>
      <c r="G677" s="152" t="s">
        <v>239</v>
      </c>
      <c r="H677" s="152" t="s">
        <v>240</v>
      </c>
      <c r="I677" s="152" t="s">
        <v>244</v>
      </c>
      <c r="J677" s="152" t="s">
        <v>251</v>
      </c>
      <c r="K677" s="15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3</v>
      </c>
    </row>
    <row r="678" spans="1:65">
      <c r="A678" s="29"/>
      <c r="B678" s="19"/>
      <c r="C678" s="9"/>
      <c r="D678" s="10" t="s">
        <v>289</v>
      </c>
      <c r="E678" s="11" t="s">
        <v>289</v>
      </c>
      <c r="F678" s="11" t="s">
        <v>289</v>
      </c>
      <c r="G678" s="11" t="s">
        <v>290</v>
      </c>
      <c r="H678" s="11" t="s">
        <v>289</v>
      </c>
      <c r="I678" s="11" t="s">
        <v>290</v>
      </c>
      <c r="J678" s="11" t="s">
        <v>289</v>
      </c>
      <c r="K678" s="15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2</v>
      </c>
    </row>
    <row r="679" spans="1:65">
      <c r="A679" s="29"/>
      <c r="B679" s="19"/>
      <c r="C679" s="9"/>
      <c r="D679" s="25"/>
      <c r="E679" s="25"/>
      <c r="F679" s="25"/>
      <c r="G679" s="25"/>
      <c r="H679" s="25"/>
      <c r="I679" s="25"/>
      <c r="J679" s="25"/>
      <c r="K679" s="15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2</v>
      </c>
    </row>
    <row r="680" spans="1:65">
      <c r="A680" s="29"/>
      <c r="B680" s="18">
        <v>1</v>
      </c>
      <c r="C680" s="14">
        <v>1</v>
      </c>
      <c r="D680" s="21">
        <v>7.38</v>
      </c>
      <c r="E680" s="21">
        <v>7.5056260604104299</v>
      </c>
      <c r="F680" s="21">
        <v>7.2159629172754416</v>
      </c>
      <c r="G680" s="21">
        <v>7.2</v>
      </c>
      <c r="H680" s="21">
        <v>5.96</v>
      </c>
      <c r="I680" s="147">
        <v>3.0821328000000006</v>
      </c>
      <c r="J680" s="21">
        <v>6.07</v>
      </c>
      <c r="K680" s="15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>
        <v>1</v>
      </c>
      <c r="C681" s="9">
        <v>2</v>
      </c>
      <c r="D681" s="11">
        <v>7.48</v>
      </c>
      <c r="E681" s="11">
        <v>7.6312521778125202</v>
      </c>
      <c r="F681" s="11">
        <v>6.950637609355713</v>
      </c>
      <c r="G681" s="11">
        <v>7.7000000000000011</v>
      </c>
      <c r="H681" s="11">
        <v>6.38</v>
      </c>
      <c r="I681" s="148">
        <v>3.1414705800000009</v>
      </c>
      <c r="J681" s="11">
        <v>6</v>
      </c>
      <c r="K681" s="15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10</v>
      </c>
    </row>
    <row r="682" spans="1:65">
      <c r="A682" s="29"/>
      <c r="B682" s="19">
        <v>1</v>
      </c>
      <c r="C682" s="9">
        <v>3</v>
      </c>
      <c r="D682" s="11">
        <v>7.16</v>
      </c>
      <c r="E682" s="11">
        <v>7.3629812989861598</v>
      </c>
      <c r="F682" s="11">
        <v>7.1479222087213925</v>
      </c>
      <c r="G682" s="11">
        <v>8.1</v>
      </c>
      <c r="H682" s="11">
        <v>6.07</v>
      </c>
      <c r="I682" s="148">
        <v>3.1055569999999997</v>
      </c>
      <c r="J682" s="11">
        <v>6.06</v>
      </c>
      <c r="K682" s="15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16</v>
      </c>
    </row>
    <row r="683" spans="1:65">
      <c r="A683" s="29"/>
      <c r="B683" s="19">
        <v>1</v>
      </c>
      <c r="C683" s="9">
        <v>4</v>
      </c>
      <c r="D683" s="11">
        <v>7.56</v>
      </c>
      <c r="E683" s="11">
        <v>7.5377750444617204</v>
      </c>
      <c r="F683" s="11">
        <v>7.1014627202607796</v>
      </c>
      <c r="G683" s="11">
        <v>7.7000000000000011</v>
      </c>
      <c r="H683" s="11">
        <v>6.1</v>
      </c>
      <c r="I683" s="148">
        <v>2.8886030999999992</v>
      </c>
      <c r="J683" s="11">
        <v>6.23</v>
      </c>
      <c r="K683" s="15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6.9686769511035918</v>
      </c>
    </row>
    <row r="684" spans="1:65">
      <c r="A684" s="29"/>
      <c r="B684" s="19">
        <v>1</v>
      </c>
      <c r="C684" s="9">
        <v>5</v>
      </c>
      <c r="D684" s="11">
        <v>7.43</v>
      </c>
      <c r="E684" s="11">
        <v>7.4619336010626904</v>
      </c>
      <c r="F684" s="11">
        <v>7.2328326907939413</v>
      </c>
      <c r="G684" s="11">
        <v>7.8</v>
      </c>
      <c r="H684" s="11">
        <v>5.78</v>
      </c>
      <c r="I684" s="148">
        <v>2.9436709999999993</v>
      </c>
      <c r="J684" s="11">
        <v>6.09</v>
      </c>
      <c r="K684" s="15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50</v>
      </c>
    </row>
    <row r="685" spans="1:65">
      <c r="A685" s="29"/>
      <c r="B685" s="19">
        <v>1</v>
      </c>
      <c r="C685" s="9">
        <v>6</v>
      </c>
      <c r="D685" s="11">
        <v>7.6</v>
      </c>
      <c r="E685" s="11">
        <v>7.4295242362352001</v>
      </c>
      <c r="F685" s="11">
        <v>7.1944596743533289</v>
      </c>
      <c r="G685" s="11">
        <v>7.7000000000000011</v>
      </c>
      <c r="H685" s="11">
        <v>5.62</v>
      </c>
      <c r="I685" s="148">
        <v>3.1413263200000001</v>
      </c>
      <c r="J685" s="11">
        <v>5.93</v>
      </c>
      <c r="K685" s="15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9"/>
      <c r="B686" s="20" t="s">
        <v>258</v>
      </c>
      <c r="C686" s="12"/>
      <c r="D686" s="22">
        <v>7.4349999999999996</v>
      </c>
      <c r="E686" s="22">
        <v>7.4881820698281212</v>
      </c>
      <c r="F686" s="22">
        <v>7.1405463034600984</v>
      </c>
      <c r="G686" s="22">
        <v>7.7</v>
      </c>
      <c r="H686" s="22">
        <v>5.9849999999999994</v>
      </c>
      <c r="I686" s="22">
        <v>3.0504601333333334</v>
      </c>
      <c r="J686" s="22">
        <v>6.0633333333333326</v>
      </c>
      <c r="K686" s="15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9"/>
      <c r="B687" s="3" t="s">
        <v>259</v>
      </c>
      <c r="C687" s="28"/>
      <c r="D687" s="11">
        <v>7.4550000000000001</v>
      </c>
      <c r="E687" s="11">
        <v>7.4837798307365606</v>
      </c>
      <c r="F687" s="11">
        <v>7.1711909415373611</v>
      </c>
      <c r="G687" s="11">
        <v>7.7000000000000011</v>
      </c>
      <c r="H687" s="11">
        <v>6.0150000000000006</v>
      </c>
      <c r="I687" s="11">
        <v>3.0938449000000001</v>
      </c>
      <c r="J687" s="11">
        <v>6.0649999999999995</v>
      </c>
      <c r="K687" s="15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9"/>
      <c r="B688" s="3" t="s">
        <v>260</v>
      </c>
      <c r="C688" s="28"/>
      <c r="D688" s="23">
        <v>0.15719414747375282</v>
      </c>
      <c r="E688" s="23">
        <v>9.2776902635168884E-2</v>
      </c>
      <c r="F688" s="23">
        <v>0.10465021456082202</v>
      </c>
      <c r="G688" s="23">
        <v>0.2898275349237886</v>
      </c>
      <c r="H688" s="23">
        <v>0.26546186166754715</v>
      </c>
      <c r="I688" s="23">
        <v>0.10787029808953226</v>
      </c>
      <c r="J688" s="23">
        <v>0.10033277962194963</v>
      </c>
      <c r="K688" s="15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9"/>
      <c r="B689" s="3" t="s">
        <v>86</v>
      </c>
      <c r="C689" s="28"/>
      <c r="D689" s="13">
        <v>2.1142454266812754E-2</v>
      </c>
      <c r="E689" s="13">
        <v>1.2389776553242705E-2</v>
      </c>
      <c r="F689" s="13">
        <v>1.4655771437279471E-2</v>
      </c>
      <c r="G689" s="13">
        <v>3.7639939600492028E-2</v>
      </c>
      <c r="H689" s="13">
        <v>4.4354529936098105E-2</v>
      </c>
      <c r="I689" s="13">
        <v>3.5361976021518762E-2</v>
      </c>
      <c r="J689" s="13">
        <v>1.6547462279595873E-2</v>
      </c>
      <c r="K689" s="15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9"/>
      <c r="B690" s="3" t="s">
        <v>261</v>
      </c>
      <c r="C690" s="28"/>
      <c r="D690" s="13">
        <v>6.6917013397006286E-2</v>
      </c>
      <c r="E690" s="13">
        <v>7.4548601172028439E-2</v>
      </c>
      <c r="F690" s="13">
        <v>2.4663125233447492E-2</v>
      </c>
      <c r="G690" s="13">
        <v>0.1049443178422258</v>
      </c>
      <c r="H690" s="13">
        <v>-0.14115691658627005</v>
      </c>
      <c r="I690" s="13">
        <v>-0.56226122193105121</v>
      </c>
      <c r="J690" s="13">
        <v>-0.12991614105843785</v>
      </c>
      <c r="K690" s="15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9"/>
      <c r="B691" s="45" t="s">
        <v>262</v>
      </c>
      <c r="C691" s="46"/>
      <c r="D691" s="44">
        <v>0.35</v>
      </c>
      <c r="E691" s="44">
        <v>0.42</v>
      </c>
      <c r="F691" s="44">
        <v>0</v>
      </c>
      <c r="G691" s="44">
        <v>0.67</v>
      </c>
      <c r="H691" s="44">
        <v>1.39</v>
      </c>
      <c r="I691" s="44">
        <v>4.93</v>
      </c>
      <c r="J691" s="44">
        <v>1.3</v>
      </c>
      <c r="K691" s="15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30"/>
      <c r="C692" s="20"/>
      <c r="D692" s="20"/>
      <c r="E692" s="20"/>
      <c r="F692" s="20"/>
      <c r="G692" s="20"/>
      <c r="H692" s="20"/>
      <c r="I692" s="20"/>
      <c r="J692" s="20"/>
      <c r="BM692" s="53"/>
    </row>
    <row r="693" spans="1:65" ht="15">
      <c r="B693" s="8" t="s">
        <v>499</v>
      </c>
      <c r="BM693" s="27" t="s">
        <v>66</v>
      </c>
    </row>
    <row r="694" spans="1:65" ht="15">
      <c r="A694" s="24" t="s">
        <v>43</v>
      </c>
      <c r="B694" s="18" t="s">
        <v>110</v>
      </c>
      <c r="C694" s="15" t="s">
        <v>111</v>
      </c>
      <c r="D694" s="16" t="s">
        <v>228</v>
      </c>
      <c r="E694" s="17" t="s">
        <v>228</v>
      </c>
      <c r="F694" s="17" t="s">
        <v>228</v>
      </c>
      <c r="G694" s="17" t="s">
        <v>228</v>
      </c>
      <c r="H694" s="17" t="s">
        <v>228</v>
      </c>
      <c r="I694" s="17" t="s">
        <v>228</v>
      </c>
      <c r="J694" s="17" t="s">
        <v>228</v>
      </c>
      <c r="K694" s="17" t="s">
        <v>228</v>
      </c>
      <c r="L694" s="17" t="s">
        <v>228</v>
      </c>
      <c r="M694" s="17" t="s">
        <v>228</v>
      </c>
      <c r="N694" s="17" t="s">
        <v>228</v>
      </c>
      <c r="O694" s="17" t="s">
        <v>228</v>
      </c>
      <c r="P694" s="17" t="s">
        <v>228</v>
      </c>
      <c r="Q694" s="17" t="s">
        <v>228</v>
      </c>
      <c r="R694" s="17" t="s">
        <v>228</v>
      </c>
      <c r="S694" s="15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9" t="s">
        <v>229</v>
      </c>
      <c r="C695" s="9" t="s">
        <v>229</v>
      </c>
      <c r="D695" s="151" t="s">
        <v>231</v>
      </c>
      <c r="E695" s="152" t="s">
        <v>233</v>
      </c>
      <c r="F695" s="152" t="s">
        <v>237</v>
      </c>
      <c r="G695" s="152" t="s">
        <v>239</v>
      </c>
      <c r="H695" s="152" t="s">
        <v>240</v>
      </c>
      <c r="I695" s="152" t="s">
        <v>242</v>
      </c>
      <c r="J695" s="152" t="s">
        <v>243</v>
      </c>
      <c r="K695" s="152" t="s">
        <v>244</v>
      </c>
      <c r="L695" s="152" t="s">
        <v>245</v>
      </c>
      <c r="M695" s="152" t="s">
        <v>246</v>
      </c>
      <c r="N695" s="152" t="s">
        <v>247</v>
      </c>
      <c r="O695" s="152" t="s">
        <v>248</v>
      </c>
      <c r="P695" s="152" t="s">
        <v>249</v>
      </c>
      <c r="Q695" s="152" t="s">
        <v>250</v>
      </c>
      <c r="R695" s="152" t="s">
        <v>251</v>
      </c>
      <c r="S695" s="15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3</v>
      </c>
    </row>
    <row r="696" spans="1:65">
      <c r="A696" s="29"/>
      <c r="B696" s="19"/>
      <c r="C696" s="9"/>
      <c r="D696" s="10" t="s">
        <v>289</v>
      </c>
      <c r="E696" s="11" t="s">
        <v>289</v>
      </c>
      <c r="F696" s="11" t="s">
        <v>289</v>
      </c>
      <c r="G696" s="11" t="s">
        <v>290</v>
      </c>
      <c r="H696" s="11" t="s">
        <v>289</v>
      </c>
      <c r="I696" s="11" t="s">
        <v>290</v>
      </c>
      <c r="J696" s="11" t="s">
        <v>289</v>
      </c>
      <c r="K696" s="11" t="s">
        <v>290</v>
      </c>
      <c r="L696" s="11" t="s">
        <v>290</v>
      </c>
      <c r="M696" s="11" t="s">
        <v>114</v>
      </c>
      <c r="N696" s="11" t="s">
        <v>290</v>
      </c>
      <c r="O696" s="11" t="s">
        <v>290</v>
      </c>
      <c r="P696" s="11" t="s">
        <v>290</v>
      </c>
      <c r="Q696" s="11" t="s">
        <v>290</v>
      </c>
      <c r="R696" s="11" t="s">
        <v>289</v>
      </c>
      <c r="S696" s="15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0</v>
      </c>
    </row>
    <row r="697" spans="1:65">
      <c r="A697" s="29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15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0</v>
      </c>
    </row>
    <row r="698" spans="1:65">
      <c r="A698" s="29"/>
      <c r="B698" s="18">
        <v>1</v>
      </c>
      <c r="C698" s="14">
        <v>1</v>
      </c>
      <c r="D698" s="206">
        <v>107.78</v>
      </c>
      <c r="E698" s="206">
        <v>119.45842083929313</v>
      </c>
      <c r="F698" s="206">
        <v>108</v>
      </c>
      <c r="G698" s="206">
        <v>118</v>
      </c>
      <c r="H698" s="206">
        <v>119.1</v>
      </c>
      <c r="I698" s="206">
        <v>109.5</v>
      </c>
      <c r="J698" s="206">
        <v>101.4</v>
      </c>
      <c r="K698" s="207">
        <v>84.021456139999998</v>
      </c>
      <c r="L698" s="206">
        <v>103.5</v>
      </c>
      <c r="M698" s="206">
        <v>109.13566702553504</v>
      </c>
      <c r="N698" s="206">
        <v>102</v>
      </c>
      <c r="O698" s="206">
        <v>109.5</v>
      </c>
      <c r="P698" s="206">
        <v>115</v>
      </c>
      <c r="Q698" s="206">
        <v>107.5</v>
      </c>
      <c r="R698" s="206">
        <v>113</v>
      </c>
      <c r="S698" s="208"/>
      <c r="T698" s="209"/>
      <c r="U698" s="209"/>
      <c r="V698" s="209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  <c r="BI698" s="209"/>
      <c r="BJ698" s="209"/>
      <c r="BK698" s="209"/>
      <c r="BL698" s="209"/>
      <c r="BM698" s="210">
        <v>1</v>
      </c>
    </row>
    <row r="699" spans="1:65">
      <c r="A699" s="29"/>
      <c r="B699" s="19">
        <v>1</v>
      </c>
      <c r="C699" s="9">
        <v>2</v>
      </c>
      <c r="D699" s="212">
        <v>110.38</v>
      </c>
      <c r="E699" s="212">
        <v>115.56435262047209</v>
      </c>
      <c r="F699" s="212">
        <v>107</v>
      </c>
      <c r="G699" s="212">
        <v>111</v>
      </c>
      <c r="H699" s="212">
        <v>119.8</v>
      </c>
      <c r="I699" s="212">
        <v>108.5</v>
      </c>
      <c r="J699" s="214">
        <v>70.099999999999994</v>
      </c>
      <c r="K699" s="213">
        <v>83.290474540000005</v>
      </c>
      <c r="L699" s="212">
        <v>105.5</v>
      </c>
      <c r="M699" s="212">
        <v>111.35394395289845</v>
      </c>
      <c r="N699" s="212">
        <v>102</v>
      </c>
      <c r="O699" s="212">
        <v>120</v>
      </c>
      <c r="P699" s="212">
        <v>114.5</v>
      </c>
      <c r="Q699" s="212">
        <v>108.5</v>
      </c>
      <c r="R699" s="212">
        <v>111</v>
      </c>
      <c r="S699" s="208"/>
      <c r="T699" s="209"/>
      <c r="U699" s="209"/>
      <c r="V699" s="209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  <c r="BI699" s="209"/>
      <c r="BJ699" s="209"/>
      <c r="BK699" s="209"/>
      <c r="BL699" s="209"/>
      <c r="BM699" s="210">
        <v>33</v>
      </c>
    </row>
    <row r="700" spans="1:65">
      <c r="A700" s="29"/>
      <c r="B700" s="19">
        <v>1</v>
      </c>
      <c r="C700" s="9">
        <v>3</v>
      </c>
      <c r="D700" s="212">
        <v>109.07</v>
      </c>
      <c r="E700" s="212">
        <v>115.67174091403528</v>
      </c>
      <c r="F700" s="212">
        <v>106</v>
      </c>
      <c r="G700" s="212">
        <v>120</v>
      </c>
      <c r="H700" s="212">
        <v>119</v>
      </c>
      <c r="I700" s="212">
        <v>108.5</v>
      </c>
      <c r="J700" s="212">
        <v>94.4</v>
      </c>
      <c r="K700" s="213">
        <v>80.50977180000001</v>
      </c>
      <c r="L700" s="212">
        <v>105.5</v>
      </c>
      <c r="M700" s="212">
        <v>107.83744148533867</v>
      </c>
      <c r="N700" s="212">
        <v>99.2</v>
      </c>
      <c r="O700" s="212">
        <v>116.5</v>
      </c>
      <c r="P700" s="212">
        <v>112.5</v>
      </c>
      <c r="Q700" s="212">
        <v>106.5</v>
      </c>
      <c r="R700" s="212">
        <v>112</v>
      </c>
      <c r="S700" s="208"/>
      <c r="T700" s="209"/>
      <c r="U700" s="209"/>
      <c r="V700" s="209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  <c r="BI700" s="209"/>
      <c r="BJ700" s="209"/>
      <c r="BK700" s="209"/>
      <c r="BL700" s="209"/>
      <c r="BM700" s="210">
        <v>16</v>
      </c>
    </row>
    <row r="701" spans="1:65">
      <c r="A701" s="29"/>
      <c r="B701" s="19">
        <v>1</v>
      </c>
      <c r="C701" s="9">
        <v>4</v>
      </c>
      <c r="D701" s="212">
        <v>110.36</v>
      </c>
      <c r="E701" s="212">
        <v>118.09460265163912</v>
      </c>
      <c r="F701" s="212">
        <v>108</v>
      </c>
      <c r="G701" s="212">
        <v>114</v>
      </c>
      <c r="H701" s="212">
        <v>121</v>
      </c>
      <c r="I701" s="212">
        <v>110</v>
      </c>
      <c r="J701" s="212">
        <v>97.1</v>
      </c>
      <c r="K701" s="213">
        <v>79.862772319999991</v>
      </c>
      <c r="L701" s="212">
        <v>115.5</v>
      </c>
      <c r="M701" s="212">
        <v>109.66119867825162</v>
      </c>
      <c r="N701" s="212">
        <v>99.9</v>
      </c>
      <c r="O701" s="212">
        <v>114</v>
      </c>
      <c r="P701" s="212">
        <v>110</v>
      </c>
      <c r="Q701" s="212">
        <v>105.5</v>
      </c>
      <c r="R701" s="212">
        <v>114</v>
      </c>
      <c r="S701" s="208"/>
      <c r="T701" s="209"/>
      <c r="U701" s="209"/>
      <c r="V701" s="209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0">
        <v>110.14372179951161</v>
      </c>
    </row>
    <row r="702" spans="1:65">
      <c r="A702" s="29"/>
      <c r="B702" s="19">
        <v>1</v>
      </c>
      <c r="C702" s="9">
        <v>5</v>
      </c>
      <c r="D702" s="212">
        <v>109.38</v>
      </c>
      <c r="E702" s="212">
        <v>117.62593378513328</v>
      </c>
      <c r="F702" s="212">
        <v>108</v>
      </c>
      <c r="G702" s="212">
        <v>118</v>
      </c>
      <c r="H702" s="212">
        <v>118.4</v>
      </c>
      <c r="I702" s="212">
        <v>106.5</v>
      </c>
      <c r="J702" s="212">
        <v>95.6</v>
      </c>
      <c r="K702" s="213">
        <v>83.346856099999997</v>
      </c>
      <c r="L702" s="212">
        <v>111</v>
      </c>
      <c r="M702" s="212">
        <v>107.38275453113481</v>
      </c>
      <c r="N702" s="212">
        <v>99.5</v>
      </c>
      <c r="O702" s="212">
        <v>120</v>
      </c>
      <c r="P702" s="212">
        <v>113.5</v>
      </c>
      <c r="Q702" s="212">
        <v>113</v>
      </c>
      <c r="R702" s="212">
        <v>110</v>
      </c>
      <c r="S702" s="208"/>
      <c r="T702" s="209"/>
      <c r="U702" s="209"/>
      <c r="V702" s="209"/>
      <c r="W702" s="209"/>
      <c r="X702" s="209"/>
      <c r="Y702" s="209"/>
      <c r="Z702" s="209"/>
      <c r="AA702" s="209"/>
      <c r="AB702" s="209"/>
      <c r="AC702" s="209"/>
      <c r="AD702" s="209"/>
      <c r="AE702" s="209"/>
      <c r="AF702" s="209"/>
      <c r="AG702" s="209"/>
      <c r="AH702" s="209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51</v>
      </c>
    </row>
    <row r="703" spans="1:65">
      <c r="A703" s="29"/>
      <c r="B703" s="19">
        <v>1</v>
      </c>
      <c r="C703" s="9">
        <v>6</v>
      </c>
      <c r="D703" s="212">
        <v>105.2</v>
      </c>
      <c r="E703" s="212">
        <v>117.2200314561744</v>
      </c>
      <c r="F703" s="212">
        <v>107</v>
      </c>
      <c r="G703" s="212">
        <v>114</v>
      </c>
      <c r="H703" s="212">
        <v>117.4</v>
      </c>
      <c r="I703" s="212">
        <v>107.5</v>
      </c>
      <c r="J703" s="214">
        <v>90</v>
      </c>
      <c r="K703" s="213">
        <v>84.731057340000021</v>
      </c>
      <c r="L703" s="212">
        <v>123.00000000000001</v>
      </c>
      <c r="M703" s="212">
        <v>108.34654321906943</v>
      </c>
      <c r="N703" s="212">
        <v>103</v>
      </c>
      <c r="O703" s="212">
        <v>113</v>
      </c>
      <c r="P703" s="212">
        <v>113.5</v>
      </c>
      <c r="Q703" s="212">
        <v>103</v>
      </c>
      <c r="R703" s="212">
        <v>110</v>
      </c>
      <c r="S703" s="208"/>
      <c r="T703" s="209"/>
      <c r="U703" s="209"/>
      <c r="V703" s="209"/>
      <c r="W703" s="209"/>
      <c r="X703" s="209"/>
      <c r="Y703" s="209"/>
      <c r="Z703" s="209"/>
      <c r="AA703" s="209"/>
      <c r="AB703" s="209"/>
      <c r="AC703" s="209"/>
      <c r="AD703" s="209"/>
      <c r="AE703" s="209"/>
      <c r="AF703" s="209"/>
      <c r="AG703" s="209"/>
      <c r="AH703" s="209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5"/>
    </row>
    <row r="704" spans="1:65">
      <c r="A704" s="29"/>
      <c r="B704" s="20" t="s">
        <v>258</v>
      </c>
      <c r="C704" s="12"/>
      <c r="D704" s="216">
        <v>108.69500000000001</v>
      </c>
      <c r="E704" s="216">
        <v>117.27251371112455</v>
      </c>
      <c r="F704" s="216">
        <v>107.33333333333333</v>
      </c>
      <c r="G704" s="216">
        <v>115.83333333333333</v>
      </c>
      <c r="H704" s="216">
        <v>119.11666666666666</v>
      </c>
      <c r="I704" s="216">
        <v>108.41666666666667</v>
      </c>
      <c r="J704" s="216">
        <v>91.433333333333337</v>
      </c>
      <c r="K704" s="216">
        <v>82.627064706666658</v>
      </c>
      <c r="L704" s="216">
        <v>110.66666666666667</v>
      </c>
      <c r="M704" s="216">
        <v>108.95292481537132</v>
      </c>
      <c r="N704" s="216">
        <v>100.93333333333334</v>
      </c>
      <c r="O704" s="216">
        <v>115.5</v>
      </c>
      <c r="P704" s="216">
        <v>113.16666666666667</v>
      </c>
      <c r="Q704" s="216">
        <v>107.33333333333333</v>
      </c>
      <c r="R704" s="216">
        <v>111.66666666666667</v>
      </c>
      <c r="S704" s="208"/>
      <c r="T704" s="209"/>
      <c r="U704" s="209"/>
      <c r="V704" s="209"/>
      <c r="W704" s="209"/>
      <c r="X704" s="209"/>
      <c r="Y704" s="209"/>
      <c r="Z704" s="209"/>
      <c r="AA704" s="209"/>
      <c r="AB704" s="209"/>
      <c r="AC704" s="209"/>
      <c r="AD704" s="209"/>
      <c r="AE704" s="209"/>
      <c r="AF704" s="209"/>
      <c r="AG704" s="209"/>
      <c r="AH704" s="209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5"/>
    </row>
    <row r="705" spans="1:65">
      <c r="A705" s="29"/>
      <c r="B705" s="3" t="s">
        <v>259</v>
      </c>
      <c r="C705" s="28"/>
      <c r="D705" s="212">
        <v>109.22499999999999</v>
      </c>
      <c r="E705" s="212">
        <v>117.42298262065384</v>
      </c>
      <c r="F705" s="212">
        <v>107.5</v>
      </c>
      <c r="G705" s="212">
        <v>116</v>
      </c>
      <c r="H705" s="212">
        <v>119.05</v>
      </c>
      <c r="I705" s="212">
        <v>108.5</v>
      </c>
      <c r="J705" s="212">
        <v>95</v>
      </c>
      <c r="K705" s="212">
        <v>83.318665320000008</v>
      </c>
      <c r="L705" s="212">
        <v>108.25</v>
      </c>
      <c r="M705" s="212">
        <v>108.74110512230223</v>
      </c>
      <c r="N705" s="212">
        <v>100.95</v>
      </c>
      <c r="O705" s="212">
        <v>115.25</v>
      </c>
      <c r="P705" s="212">
        <v>113.5</v>
      </c>
      <c r="Q705" s="212">
        <v>107</v>
      </c>
      <c r="R705" s="212">
        <v>111.5</v>
      </c>
      <c r="S705" s="208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5"/>
    </row>
    <row r="706" spans="1:65">
      <c r="A706" s="29"/>
      <c r="B706" s="3" t="s">
        <v>260</v>
      </c>
      <c r="C706" s="28"/>
      <c r="D706" s="212">
        <v>1.96334153931505</v>
      </c>
      <c r="E706" s="212">
        <v>1.4874117247360625</v>
      </c>
      <c r="F706" s="212">
        <v>0.81649658092772603</v>
      </c>
      <c r="G706" s="212">
        <v>3.3714487489307419</v>
      </c>
      <c r="H706" s="212">
        <v>1.2237919213112416</v>
      </c>
      <c r="I706" s="212">
        <v>1.2812754062521714</v>
      </c>
      <c r="J706" s="212">
        <v>11.08849253355325</v>
      </c>
      <c r="K706" s="212">
        <v>1.9724891066344978</v>
      </c>
      <c r="L706" s="212">
        <v>7.4877678026676779</v>
      </c>
      <c r="M706" s="212">
        <v>1.4406509570607406</v>
      </c>
      <c r="N706" s="212">
        <v>1.5920636503188752</v>
      </c>
      <c r="O706" s="212">
        <v>4.1472882706655438</v>
      </c>
      <c r="P706" s="212">
        <v>1.7795130420052185</v>
      </c>
      <c r="Q706" s="212">
        <v>3.3565855667130946</v>
      </c>
      <c r="R706" s="212">
        <v>1.6329931618554521</v>
      </c>
      <c r="S706" s="208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5"/>
    </row>
    <row r="707" spans="1:65">
      <c r="A707" s="29"/>
      <c r="B707" s="3" t="s">
        <v>86</v>
      </c>
      <c r="C707" s="28"/>
      <c r="D707" s="13">
        <v>1.8062850538801693E-2</v>
      </c>
      <c r="E707" s="13">
        <v>1.2683378889617557E-2</v>
      </c>
      <c r="F707" s="13">
        <v>7.6071110024322304E-3</v>
      </c>
      <c r="G707" s="13">
        <v>2.9106032364869715E-2</v>
      </c>
      <c r="H707" s="13">
        <v>1.0273893280911502E-2</v>
      </c>
      <c r="I707" s="13">
        <v>1.1818066775577292E-2</v>
      </c>
      <c r="J707" s="13">
        <v>0.12127407072788826</v>
      </c>
      <c r="K707" s="13">
        <v>2.3872191437962941E-2</v>
      </c>
      <c r="L707" s="13">
        <v>6.7660552433744081E-2</v>
      </c>
      <c r="M707" s="13">
        <v>1.3222691905720098E-2</v>
      </c>
      <c r="N707" s="13">
        <v>1.5773417935788063E-2</v>
      </c>
      <c r="O707" s="13">
        <v>3.5907257754680032E-2</v>
      </c>
      <c r="P707" s="13">
        <v>1.572471023863227E-2</v>
      </c>
      <c r="Q707" s="13">
        <v>3.1272536335836286E-2</v>
      </c>
      <c r="R707" s="13">
        <v>1.462381935989957E-2</v>
      </c>
      <c r="S707" s="15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261</v>
      </c>
      <c r="C708" s="28"/>
      <c r="D708" s="13">
        <v>-1.3153012952918264E-2</v>
      </c>
      <c r="E708" s="13">
        <v>6.4722635073010126E-2</v>
      </c>
      <c r="F708" s="13">
        <v>-2.5515648284464842E-2</v>
      </c>
      <c r="G708" s="13">
        <v>5.1656249134001353E-2</v>
      </c>
      <c r="H708" s="13">
        <v>8.1465785979958127E-2</v>
      </c>
      <c r="I708" s="13">
        <v>-1.5680014299758294E-2</v>
      </c>
      <c r="J708" s="13">
        <v>-0.16987249169077234</v>
      </c>
      <c r="K708" s="13">
        <v>-0.24982501629036979</v>
      </c>
      <c r="L708" s="13">
        <v>4.747840899247624E-3</v>
      </c>
      <c r="M708" s="13">
        <v>-1.0811301494858094E-2</v>
      </c>
      <c r="N708" s="13">
        <v>-8.3621547517192307E-2</v>
      </c>
      <c r="O708" s="13">
        <v>4.8629900215630295E-2</v>
      </c>
      <c r="P708" s="13">
        <v>2.744545778703178E-2</v>
      </c>
      <c r="Q708" s="13">
        <v>-2.5515648284464842E-2</v>
      </c>
      <c r="R708" s="13">
        <v>1.3826887654361242E-2</v>
      </c>
      <c r="S708" s="15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45" t="s">
        <v>262</v>
      </c>
      <c r="C709" s="46"/>
      <c r="D709" s="44">
        <v>0.04</v>
      </c>
      <c r="E709" s="44">
        <v>1.33</v>
      </c>
      <c r="F709" s="44">
        <v>0.26</v>
      </c>
      <c r="G709" s="44">
        <v>1.1000000000000001</v>
      </c>
      <c r="H709" s="44">
        <v>1.63</v>
      </c>
      <c r="I709" s="44">
        <v>0.09</v>
      </c>
      <c r="J709" s="44">
        <v>2.8</v>
      </c>
      <c r="K709" s="44">
        <v>4.21</v>
      </c>
      <c r="L709" s="44">
        <v>0.27</v>
      </c>
      <c r="M709" s="44">
        <v>0</v>
      </c>
      <c r="N709" s="44">
        <v>1.28</v>
      </c>
      <c r="O709" s="44">
        <v>1.05</v>
      </c>
      <c r="P709" s="44">
        <v>0.67</v>
      </c>
      <c r="Q709" s="44">
        <v>0.26</v>
      </c>
      <c r="R709" s="44">
        <v>0.43</v>
      </c>
      <c r="S709" s="15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3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BM710" s="53"/>
    </row>
    <row r="711" spans="1:65" ht="15">
      <c r="B711" s="8" t="s">
        <v>500</v>
      </c>
      <c r="BM711" s="27" t="s">
        <v>66</v>
      </c>
    </row>
    <row r="712" spans="1:65" ht="15">
      <c r="A712" s="24" t="s">
        <v>59</v>
      </c>
      <c r="B712" s="18" t="s">
        <v>110</v>
      </c>
      <c r="C712" s="15" t="s">
        <v>111</v>
      </c>
      <c r="D712" s="16" t="s">
        <v>228</v>
      </c>
      <c r="E712" s="17" t="s">
        <v>228</v>
      </c>
      <c r="F712" s="17" t="s">
        <v>228</v>
      </c>
      <c r="G712" s="17" t="s">
        <v>228</v>
      </c>
      <c r="H712" s="17" t="s">
        <v>228</v>
      </c>
      <c r="I712" s="17" t="s">
        <v>228</v>
      </c>
      <c r="J712" s="17" t="s">
        <v>228</v>
      </c>
      <c r="K712" s="17" t="s">
        <v>228</v>
      </c>
      <c r="L712" s="17" t="s">
        <v>228</v>
      </c>
      <c r="M712" s="17" t="s">
        <v>228</v>
      </c>
      <c r="N712" s="17" t="s">
        <v>228</v>
      </c>
      <c r="O712" s="17" t="s">
        <v>228</v>
      </c>
      <c r="P712" s="15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229</v>
      </c>
      <c r="C713" s="9" t="s">
        <v>229</v>
      </c>
      <c r="D713" s="151" t="s">
        <v>231</v>
      </c>
      <c r="E713" s="152" t="s">
        <v>237</v>
      </c>
      <c r="F713" s="152" t="s">
        <v>239</v>
      </c>
      <c r="G713" s="152" t="s">
        <v>240</v>
      </c>
      <c r="H713" s="152" t="s">
        <v>242</v>
      </c>
      <c r="I713" s="152" t="s">
        <v>243</v>
      </c>
      <c r="J713" s="152" t="s">
        <v>244</v>
      </c>
      <c r="K713" s="152" t="s">
        <v>245</v>
      </c>
      <c r="L713" s="152" t="s">
        <v>246</v>
      </c>
      <c r="M713" s="152" t="s">
        <v>248</v>
      </c>
      <c r="N713" s="152" t="s">
        <v>249</v>
      </c>
      <c r="O713" s="152" t="s">
        <v>250</v>
      </c>
      <c r="P713" s="15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3</v>
      </c>
    </row>
    <row r="714" spans="1:65">
      <c r="A714" s="29"/>
      <c r="B714" s="19"/>
      <c r="C714" s="9"/>
      <c r="D714" s="10" t="s">
        <v>289</v>
      </c>
      <c r="E714" s="11" t="s">
        <v>289</v>
      </c>
      <c r="F714" s="11" t="s">
        <v>290</v>
      </c>
      <c r="G714" s="11" t="s">
        <v>289</v>
      </c>
      <c r="H714" s="11" t="s">
        <v>290</v>
      </c>
      <c r="I714" s="11" t="s">
        <v>289</v>
      </c>
      <c r="J714" s="11" t="s">
        <v>290</v>
      </c>
      <c r="K714" s="11" t="s">
        <v>290</v>
      </c>
      <c r="L714" s="11" t="s">
        <v>114</v>
      </c>
      <c r="M714" s="11" t="s">
        <v>290</v>
      </c>
      <c r="N714" s="11" t="s">
        <v>290</v>
      </c>
      <c r="O714" s="11" t="s">
        <v>290</v>
      </c>
      <c r="P714" s="15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3</v>
      </c>
    </row>
    <row r="715" spans="1:65">
      <c r="A715" s="29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15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3</v>
      </c>
    </row>
    <row r="716" spans="1:65">
      <c r="A716" s="29"/>
      <c r="B716" s="18">
        <v>1</v>
      </c>
      <c r="C716" s="14">
        <v>1</v>
      </c>
      <c r="D716" s="229" t="s">
        <v>212</v>
      </c>
      <c r="E716" s="230" t="s">
        <v>296</v>
      </c>
      <c r="F716" s="238" t="s">
        <v>213</v>
      </c>
      <c r="G716" s="229" t="s">
        <v>212</v>
      </c>
      <c r="H716" s="229" t="s">
        <v>212</v>
      </c>
      <c r="I716" s="230" t="s">
        <v>300</v>
      </c>
      <c r="J716" s="238">
        <v>3.7000000000000002E-3</v>
      </c>
      <c r="K716" s="229" t="s">
        <v>212</v>
      </c>
      <c r="L716" s="230" t="s">
        <v>296</v>
      </c>
      <c r="M716" s="229" t="s">
        <v>212</v>
      </c>
      <c r="N716" s="229" t="s">
        <v>212</v>
      </c>
      <c r="O716" s="229" t="s">
        <v>212</v>
      </c>
      <c r="P716" s="231"/>
      <c r="Q716" s="232"/>
      <c r="R716" s="232"/>
      <c r="S716" s="232"/>
      <c r="T716" s="232"/>
      <c r="U716" s="232"/>
      <c r="V716" s="232"/>
      <c r="W716" s="232"/>
      <c r="X716" s="232"/>
      <c r="Y716" s="232"/>
      <c r="Z716" s="232"/>
      <c r="AA716" s="232"/>
      <c r="AB716" s="232"/>
      <c r="AC716" s="232"/>
      <c r="AD716" s="232"/>
      <c r="AE716" s="232"/>
      <c r="AF716" s="232"/>
      <c r="AG716" s="232"/>
      <c r="AH716" s="232"/>
      <c r="AI716" s="232"/>
      <c r="AJ716" s="232"/>
      <c r="AK716" s="232"/>
      <c r="AL716" s="232"/>
      <c r="AM716" s="232"/>
      <c r="AN716" s="232"/>
      <c r="AO716" s="232"/>
      <c r="AP716" s="232"/>
      <c r="AQ716" s="232"/>
      <c r="AR716" s="232"/>
      <c r="AS716" s="232"/>
      <c r="AT716" s="232"/>
      <c r="AU716" s="232"/>
      <c r="AV716" s="232"/>
      <c r="AW716" s="232"/>
      <c r="AX716" s="232"/>
      <c r="AY716" s="232"/>
      <c r="AZ716" s="232"/>
      <c r="BA716" s="232"/>
      <c r="BB716" s="232"/>
      <c r="BC716" s="232"/>
      <c r="BD716" s="232"/>
      <c r="BE716" s="232"/>
      <c r="BF716" s="232"/>
      <c r="BG716" s="232"/>
      <c r="BH716" s="232"/>
      <c r="BI716" s="232"/>
      <c r="BJ716" s="232"/>
      <c r="BK716" s="232"/>
      <c r="BL716" s="232"/>
      <c r="BM716" s="233">
        <v>1</v>
      </c>
    </row>
    <row r="717" spans="1:65">
      <c r="A717" s="29"/>
      <c r="B717" s="19">
        <v>1</v>
      </c>
      <c r="C717" s="9">
        <v>2</v>
      </c>
      <c r="D717" s="23" t="s">
        <v>212</v>
      </c>
      <c r="E717" s="234" t="s">
        <v>296</v>
      </c>
      <c r="F717" s="234">
        <v>8.0000000000000002E-3</v>
      </c>
      <c r="G717" s="23" t="s">
        <v>212</v>
      </c>
      <c r="H717" s="23" t="s">
        <v>212</v>
      </c>
      <c r="I717" s="234" t="s">
        <v>300</v>
      </c>
      <c r="J717" s="234" t="s">
        <v>301</v>
      </c>
      <c r="K717" s="23" t="s">
        <v>212</v>
      </c>
      <c r="L717" s="234" t="s">
        <v>296</v>
      </c>
      <c r="M717" s="23" t="s">
        <v>212</v>
      </c>
      <c r="N717" s="23" t="s">
        <v>212</v>
      </c>
      <c r="O717" s="23" t="s">
        <v>212</v>
      </c>
      <c r="P717" s="231"/>
      <c r="Q717" s="232"/>
      <c r="R717" s="232"/>
      <c r="S717" s="232"/>
      <c r="T717" s="232"/>
      <c r="U717" s="232"/>
      <c r="V717" s="232"/>
      <c r="W717" s="232"/>
      <c r="X717" s="232"/>
      <c r="Y717" s="232"/>
      <c r="Z717" s="232"/>
      <c r="AA717" s="232"/>
      <c r="AB717" s="232"/>
      <c r="AC717" s="232"/>
      <c r="AD717" s="232"/>
      <c r="AE717" s="232"/>
      <c r="AF717" s="232"/>
      <c r="AG717" s="232"/>
      <c r="AH717" s="232"/>
      <c r="AI717" s="232"/>
      <c r="AJ717" s="232"/>
      <c r="AK717" s="232"/>
      <c r="AL717" s="232"/>
      <c r="AM717" s="232"/>
      <c r="AN717" s="232"/>
      <c r="AO717" s="232"/>
      <c r="AP717" s="232"/>
      <c r="AQ717" s="232"/>
      <c r="AR717" s="232"/>
      <c r="AS717" s="232"/>
      <c r="AT717" s="232"/>
      <c r="AU717" s="232"/>
      <c r="AV717" s="232"/>
      <c r="AW717" s="232"/>
      <c r="AX717" s="232"/>
      <c r="AY717" s="232"/>
      <c r="AZ717" s="232"/>
      <c r="BA717" s="232"/>
      <c r="BB717" s="232"/>
      <c r="BC717" s="232"/>
      <c r="BD717" s="232"/>
      <c r="BE717" s="232"/>
      <c r="BF717" s="232"/>
      <c r="BG717" s="232"/>
      <c r="BH717" s="232"/>
      <c r="BI717" s="232"/>
      <c r="BJ717" s="232"/>
      <c r="BK717" s="232"/>
      <c r="BL717" s="232"/>
      <c r="BM717" s="233">
        <v>34</v>
      </c>
    </row>
    <row r="718" spans="1:65">
      <c r="A718" s="29"/>
      <c r="B718" s="19">
        <v>1</v>
      </c>
      <c r="C718" s="9">
        <v>3</v>
      </c>
      <c r="D718" s="23" t="s">
        <v>212</v>
      </c>
      <c r="E718" s="234" t="s">
        <v>296</v>
      </c>
      <c r="F718" s="234">
        <v>0.01</v>
      </c>
      <c r="G718" s="23" t="s">
        <v>212</v>
      </c>
      <c r="H718" s="235">
        <v>2E-3</v>
      </c>
      <c r="I718" s="234" t="s">
        <v>300</v>
      </c>
      <c r="J718" s="234" t="s">
        <v>301</v>
      </c>
      <c r="K718" s="23" t="s">
        <v>212</v>
      </c>
      <c r="L718" s="234" t="s">
        <v>296</v>
      </c>
      <c r="M718" s="23" t="s">
        <v>212</v>
      </c>
      <c r="N718" s="23" t="s">
        <v>212</v>
      </c>
      <c r="O718" s="23" t="s">
        <v>212</v>
      </c>
      <c r="P718" s="231"/>
      <c r="Q718" s="232"/>
      <c r="R718" s="232"/>
      <c r="S718" s="232"/>
      <c r="T718" s="232"/>
      <c r="U718" s="232"/>
      <c r="V718" s="232"/>
      <c r="W718" s="232"/>
      <c r="X718" s="232"/>
      <c r="Y718" s="232"/>
      <c r="Z718" s="232"/>
      <c r="AA718" s="232"/>
      <c r="AB718" s="232"/>
      <c r="AC718" s="232"/>
      <c r="AD718" s="232"/>
      <c r="AE718" s="232"/>
      <c r="AF718" s="232"/>
      <c r="AG718" s="232"/>
      <c r="AH718" s="232"/>
      <c r="AI718" s="232"/>
      <c r="AJ718" s="232"/>
      <c r="AK718" s="232"/>
      <c r="AL718" s="232"/>
      <c r="AM718" s="232"/>
      <c r="AN718" s="232"/>
      <c r="AO718" s="232"/>
      <c r="AP718" s="232"/>
      <c r="AQ718" s="232"/>
      <c r="AR718" s="232"/>
      <c r="AS718" s="232"/>
      <c r="AT718" s="232"/>
      <c r="AU718" s="232"/>
      <c r="AV718" s="232"/>
      <c r="AW718" s="232"/>
      <c r="AX718" s="232"/>
      <c r="AY718" s="232"/>
      <c r="AZ718" s="232"/>
      <c r="BA718" s="232"/>
      <c r="BB718" s="232"/>
      <c r="BC718" s="232"/>
      <c r="BD718" s="232"/>
      <c r="BE718" s="232"/>
      <c r="BF718" s="232"/>
      <c r="BG718" s="232"/>
      <c r="BH718" s="232"/>
      <c r="BI718" s="232"/>
      <c r="BJ718" s="232"/>
      <c r="BK718" s="232"/>
      <c r="BL718" s="232"/>
      <c r="BM718" s="233">
        <v>16</v>
      </c>
    </row>
    <row r="719" spans="1:65">
      <c r="A719" s="29"/>
      <c r="B719" s="19">
        <v>1</v>
      </c>
      <c r="C719" s="9">
        <v>4</v>
      </c>
      <c r="D719" s="23" t="s">
        <v>212</v>
      </c>
      <c r="E719" s="234" t="s">
        <v>296</v>
      </c>
      <c r="F719" s="234">
        <v>8.0000000000000002E-3</v>
      </c>
      <c r="G719" s="23" t="s">
        <v>212</v>
      </c>
      <c r="H719" s="23" t="s">
        <v>212</v>
      </c>
      <c r="I719" s="234" t="s">
        <v>300</v>
      </c>
      <c r="J719" s="234" t="s">
        <v>301</v>
      </c>
      <c r="K719" s="23" t="s">
        <v>212</v>
      </c>
      <c r="L719" s="234" t="s">
        <v>296</v>
      </c>
      <c r="M719" s="23" t="s">
        <v>212</v>
      </c>
      <c r="N719" s="23" t="s">
        <v>212</v>
      </c>
      <c r="O719" s="23" t="s">
        <v>212</v>
      </c>
      <c r="P719" s="231"/>
      <c r="Q719" s="232"/>
      <c r="R719" s="232"/>
      <c r="S719" s="232"/>
      <c r="T719" s="232"/>
      <c r="U719" s="232"/>
      <c r="V719" s="232"/>
      <c r="W719" s="232"/>
      <c r="X719" s="232"/>
      <c r="Y719" s="232"/>
      <c r="Z719" s="232"/>
      <c r="AA719" s="232"/>
      <c r="AB719" s="232"/>
      <c r="AC719" s="232"/>
      <c r="AD719" s="232"/>
      <c r="AE719" s="232"/>
      <c r="AF719" s="232"/>
      <c r="AG719" s="232"/>
      <c r="AH719" s="232"/>
      <c r="AI719" s="232"/>
      <c r="AJ719" s="232"/>
      <c r="AK719" s="232"/>
      <c r="AL719" s="232"/>
      <c r="AM719" s="232"/>
      <c r="AN719" s="232"/>
      <c r="AO719" s="232"/>
      <c r="AP719" s="232"/>
      <c r="AQ719" s="232"/>
      <c r="AR719" s="232"/>
      <c r="AS719" s="232"/>
      <c r="AT719" s="232"/>
      <c r="AU719" s="232"/>
      <c r="AV719" s="232"/>
      <c r="AW719" s="232"/>
      <c r="AX719" s="232"/>
      <c r="AY719" s="232"/>
      <c r="AZ719" s="232"/>
      <c r="BA719" s="232"/>
      <c r="BB719" s="232"/>
      <c r="BC719" s="232"/>
      <c r="BD719" s="232"/>
      <c r="BE719" s="232"/>
      <c r="BF719" s="232"/>
      <c r="BG719" s="232"/>
      <c r="BH719" s="232"/>
      <c r="BI719" s="232"/>
      <c r="BJ719" s="232"/>
      <c r="BK719" s="232"/>
      <c r="BL719" s="232"/>
      <c r="BM719" s="233" t="s">
        <v>212</v>
      </c>
    </row>
    <row r="720" spans="1:65">
      <c r="A720" s="29"/>
      <c r="B720" s="19">
        <v>1</v>
      </c>
      <c r="C720" s="9">
        <v>5</v>
      </c>
      <c r="D720" s="23" t="s">
        <v>212</v>
      </c>
      <c r="E720" s="234" t="s">
        <v>296</v>
      </c>
      <c r="F720" s="234">
        <v>8.0000000000000002E-3</v>
      </c>
      <c r="G720" s="23" t="s">
        <v>212</v>
      </c>
      <c r="H720" s="23" t="s">
        <v>212</v>
      </c>
      <c r="I720" s="234" t="s">
        <v>300</v>
      </c>
      <c r="J720" s="234" t="s">
        <v>301</v>
      </c>
      <c r="K720" s="23" t="s">
        <v>212</v>
      </c>
      <c r="L720" s="234" t="s">
        <v>296</v>
      </c>
      <c r="M720" s="23" t="s">
        <v>212</v>
      </c>
      <c r="N720" s="23" t="s">
        <v>212</v>
      </c>
      <c r="O720" s="23" t="s">
        <v>212</v>
      </c>
      <c r="P720" s="231"/>
      <c r="Q720" s="232"/>
      <c r="R720" s="232"/>
      <c r="S720" s="232"/>
      <c r="T720" s="232"/>
      <c r="U720" s="232"/>
      <c r="V720" s="232"/>
      <c r="W720" s="232"/>
      <c r="X720" s="232"/>
      <c r="Y720" s="232"/>
      <c r="Z720" s="232"/>
      <c r="AA720" s="232"/>
      <c r="AB720" s="232"/>
      <c r="AC720" s="232"/>
      <c r="AD720" s="232"/>
      <c r="AE720" s="232"/>
      <c r="AF720" s="232"/>
      <c r="AG720" s="232"/>
      <c r="AH720" s="232"/>
      <c r="AI720" s="232"/>
      <c r="AJ720" s="232"/>
      <c r="AK720" s="232"/>
      <c r="AL720" s="232"/>
      <c r="AM720" s="232"/>
      <c r="AN720" s="232"/>
      <c r="AO720" s="232"/>
      <c r="AP720" s="232"/>
      <c r="AQ720" s="232"/>
      <c r="AR720" s="232"/>
      <c r="AS720" s="232"/>
      <c r="AT720" s="232"/>
      <c r="AU720" s="232"/>
      <c r="AV720" s="232"/>
      <c r="AW720" s="232"/>
      <c r="AX720" s="232"/>
      <c r="AY720" s="232"/>
      <c r="AZ720" s="232"/>
      <c r="BA720" s="232"/>
      <c r="BB720" s="232"/>
      <c r="BC720" s="232"/>
      <c r="BD720" s="232"/>
      <c r="BE720" s="232"/>
      <c r="BF720" s="232"/>
      <c r="BG720" s="232"/>
      <c r="BH720" s="232"/>
      <c r="BI720" s="232"/>
      <c r="BJ720" s="232"/>
      <c r="BK720" s="232"/>
      <c r="BL720" s="232"/>
      <c r="BM720" s="233">
        <v>52</v>
      </c>
    </row>
    <row r="721" spans="1:65">
      <c r="A721" s="29"/>
      <c r="B721" s="19">
        <v>1</v>
      </c>
      <c r="C721" s="9">
        <v>6</v>
      </c>
      <c r="D721" s="23" t="s">
        <v>212</v>
      </c>
      <c r="E721" s="234" t="s">
        <v>296</v>
      </c>
      <c r="F721" s="234">
        <v>7.0000000000000001E-3</v>
      </c>
      <c r="G721" s="23" t="s">
        <v>212</v>
      </c>
      <c r="H721" s="23" t="s">
        <v>212</v>
      </c>
      <c r="I721" s="235">
        <v>8.9999999999999993E-3</v>
      </c>
      <c r="J721" s="234" t="s">
        <v>301</v>
      </c>
      <c r="K721" s="23" t="s">
        <v>212</v>
      </c>
      <c r="L721" s="234" t="s">
        <v>296</v>
      </c>
      <c r="M721" s="23" t="s">
        <v>212</v>
      </c>
      <c r="N721" s="23" t="s">
        <v>212</v>
      </c>
      <c r="O721" s="23" t="s">
        <v>212</v>
      </c>
      <c r="P721" s="231"/>
      <c r="Q721" s="232"/>
      <c r="R721" s="232"/>
      <c r="S721" s="232"/>
      <c r="T721" s="232"/>
      <c r="U721" s="232"/>
      <c r="V721" s="232"/>
      <c r="W721" s="232"/>
      <c r="X721" s="232"/>
      <c r="Y721" s="232"/>
      <c r="Z721" s="232"/>
      <c r="AA721" s="232"/>
      <c r="AB721" s="232"/>
      <c r="AC721" s="232"/>
      <c r="AD721" s="232"/>
      <c r="AE721" s="232"/>
      <c r="AF721" s="232"/>
      <c r="AG721" s="232"/>
      <c r="AH721" s="232"/>
      <c r="AI721" s="232"/>
      <c r="AJ721" s="232"/>
      <c r="AK721" s="232"/>
      <c r="AL721" s="232"/>
      <c r="AM721" s="232"/>
      <c r="AN721" s="232"/>
      <c r="AO721" s="232"/>
      <c r="AP721" s="232"/>
      <c r="AQ721" s="232"/>
      <c r="AR721" s="232"/>
      <c r="AS721" s="232"/>
      <c r="AT721" s="232"/>
      <c r="AU721" s="232"/>
      <c r="AV721" s="232"/>
      <c r="AW721" s="232"/>
      <c r="AX721" s="232"/>
      <c r="AY721" s="232"/>
      <c r="AZ721" s="232"/>
      <c r="BA721" s="232"/>
      <c r="BB721" s="232"/>
      <c r="BC721" s="232"/>
      <c r="BD721" s="232"/>
      <c r="BE721" s="232"/>
      <c r="BF721" s="232"/>
      <c r="BG721" s="232"/>
      <c r="BH721" s="232"/>
      <c r="BI721" s="232"/>
      <c r="BJ721" s="232"/>
      <c r="BK721" s="232"/>
      <c r="BL721" s="232"/>
      <c r="BM721" s="54"/>
    </row>
    <row r="722" spans="1:65">
      <c r="A722" s="29"/>
      <c r="B722" s="20" t="s">
        <v>258</v>
      </c>
      <c r="C722" s="12"/>
      <c r="D722" s="236" t="s">
        <v>651</v>
      </c>
      <c r="E722" s="236" t="s">
        <v>651</v>
      </c>
      <c r="F722" s="236">
        <v>8.2000000000000007E-3</v>
      </c>
      <c r="G722" s="236" t="s">
        <v>651</v>
      </c>
      <c r="H722" s="236">
        <v>2E-3</v>
      </c>
      <c r="I722" s="236">
        <v>8.9999999999999993E-3</v>
      </c>
      <c r="J722" s="236">
        <v>3.7000000000000002E-3</v>
      </c>
      <c r="K722" s="236" t="s">
        <v>651</v>
      </c>
      <c r="L722" s="236" t="s">
        <v>651</v>
      </c>
      <c r="M722" s="236" t="s">
        <v>651</v>
      </c>
      <c r="N722" s="236" t="s">
        <v>651</v>
      </c>
      <c r="O722" s="236" t="s">
        <v>651</v>
      </c>
      <c r="P722" s="231"/>
      <c r="Q722" s="232"/>
      <c r="R722" s="232"/>
      <c r="S722" s="232"/>
      <c r="T722" s="232"/>
      <c r="U722" s="232"/>
      <c r="V722" s="232"/>
      <c r="W722" s="232"/>
      <c r="X722" s="232"/>
      <c r="Y722" s="232"/>
      <c r="Z722" s="232"/>
      <c r="AA722" s="232"/>
      <c r="AB722" s="232"/>
      <c r="AC722" s="232"/>
      <c r="AD722" s="232"/>
      <c r="AE722" s="232"/>
      <c r="AF722" s="232"/>
      <c r="AG722" s="232"/>
      <c r="AH722" s="232"/>
      <c r="AI722" s="232"/>
      <c r="AJ722" s="232"/>
      <c r="AK722" s="232"/>
      <c r="AL722" s="232"/>
      <c r="AM722" s="232"/>
      <c r="AN722" s="232"/>
      <c r="AO722" s="232"/>
      <c r="AP722" s="232"/>
      <c r="AQ722" s="232"/>
      <c r="AR722" s="232"/>
      <c r="AS722" s="232"/>
      <c r="AT722" s="232"/>
      <c r="AU722" s="232"/>
      <c r="AV722" s="232"/>
      <c r="AW722" s="232"/>
      <c r="AX722" s="232"/>
      <c r="AY722" s="232"/>
      <c r="AZ722" s="232"/>
      <c r="BA722" s="232"/>
      <c r="BB722" s="232"/>
      <c r="BC722" s="232"/>
      <c r="BD722" s="232"/>
      <c r="BE722" s="232"/>
      <c r="BF722" s="232"/>
      <c r="BG722" s="232"/>
      <c r="BH722" s="232"/>
      <c r="BI722" s="232"/>
      <c r="BJ722" s="232"/>
      <c r="BK722" s="232"/>
      <c r="BL722" s="232"/>
      <c r="BM722" s="54"/>
    </row>
    <row r="723" spans="1:65">
      <c r="A723" s="29"/>
      <c r="B723" s="3" t="s">
        <v>259</v>
      </c>
      <c r="C723" s="28"/>
      <c r="D723" s="23" t="s">
        <v>651</v>
      </c>
      <c r="E723" s="23" t="s">
        <v>651</v>
      </c>
      <c r="F723" s="23">
        <v>8.0000000000000002E-3</v>
      </c>
      <c r="G723" s="23" t="s">
        <v>651</v>
      </c>
      <c r="H723" s="23">
        <v>2E-3</v>
      </c>
      <c r="I723" s="23">
        <v>8.9999999999999993E-3</v>
      </c>
      <c r="J723" s="23">
        <v>3.7000000000000002E-3</v>
      </c>
      <c r="K723" s="23" t="s">
        <v>651</v>
      </c>
      <c r="L723" s="23" t="s">
        <v>651</v>
      </c>
      <c r="M723" s="23" t="s">
        <v>651</v>
      </c>
      <c r="N723" s="23" t="s">
        <v>651</v>
      </c>
      <c r="O723" s="23" t="s">
        <v>651</v>
      </c>
      <c r="P723" s="231"/>
      <c r="Q723" s="232"/>
      <c r="R723" s="232"/>
      <c r="S723" s="232"/>
      <c r="T723" s="232"/>
      <c r="U723" s="232"/>
      <c r="V723" s="232"/>
      <c r="W723" s="232"/>
      <c r="X723" s="232"/>
      <c r="Y723" s="232"/>
      <c r="Z723" s="232"/>
      <c r="AA723" s="232"/>
      <c r="AB723" s="232"/>
      <c r="AC723" s="232"/>
      <c r="AD723" s="232"/>
      <c r="AE723" s="232"/>
      <c r="AF723" s="232"/>
      <c r="AG723" s="232"/>
      <c r="AH723" s="232"/>
      <c r="AI723" s="232"/>
      <c r="AJ723" s="232"/>
      <c r="AK723" s="232"/>
      <c r="AL723" s="232"/>
      <c r="AM723" s="232"/>
      <c r="AN723" s="232"/>
      <c r="AO723" s="232"/>
      <c r="AP723" s="232"/>
      <c r="AQ723" s="232"/>
      <c r="AR723" s="232"/>
      <c r="AS723" s="232"/>
      <c r="AT723" s="232"/>
      <c r="AU723" s="232"/>
      <c r="AV723" s="232"/>
      <c r="AW723" s="232"/>
      <c r="AX723" s="232"/>
      <c r="AY723" s="232"/>
      <c r="AZ723" s="232"/>
      <c r="BA723" s="232"/>
      <c r="BB723" s="232"/>
      <c r="BC723" s="232"/>
      <c r="BD723" s="232"/>
      <c r="BE723" s="232"/>
      <c r="BF723" s="232"/>
      <c r="BG723" s="232"/>
      <c r="BH723" s="232"/>
      <c r="BI723" s="232"/>
      <c r="BJ723" s="232"/>
      <c r="BK723" s="232"/>
      <c r="BL723" s="232"/>
      <c r="BM723" s="54"/>
    </row>
    <row r="724" spans="1:65">
      <c r="A724" s="29"/>
      <c r="B724" s="3" t="s">
        <v>260</v>
      </c>
      <c r="C724" s="28"/>
      <c r="D724" s="23" t="s">
        <v>651</v>
      </c>
      <c r="E724" s="23" t="s">
        <v>651</v>
      </c>
      <c r="F724" s="23">
        <v>1.0954451150103322E-3</v>
      </c>
      <c r="G724" s="23" t="s">
        <v>651</v>
      </c>
      <c r="H724" s="23" t="s">
        <v>651</v>
      </c>
      <c r="I724" s="23" t="s">
        <v>651</v>
      </c>
      <c r="J724" s="23" t="s">
        <v>651</v>
      </c>
      <c r="K724" s="23" t="s">
        <v>651</v>
      </c>
      <c r="L724" s="23" t="s">
        <v>651</v>
      </c>
      <c r="M724" s="23" t="s">
        <v>651</v>
      </c>
      <c r="N724" s="23" t="s">
        <v>651</v>
      </c>
      <c r="O724" s="23" t="s">
        <v>651</v>
      </c>
      <c r="P724" s="231"/>
      <c r="Q724" s="232"/>
      <c r="R724" s="232"/>
      <c r="S724" s="232"/>
      <c r="T724" s="232"/>
      <c r="U724" s="232"/>
      <c r="V724" s="232"/>
      <c r="W724" s="232"/>
      <c r="X724" s="232"/>
      <c r="Y724" s="232"/>
      <c r="Z724" s="232"/>
      <c r="AA724" s="232"/>
      <c r="AB724" s="232"/>
      <c r="AC724" s="232"/>
      <c r="AD724" s="232"/>
      <c r="AE724" s="232"/>
      <c r="AF724" s="232"/>
      <c r="AG724" s="232"/>
      <c r="AH724" s="232"/>
      <c r="AI724" s="232"/>
      <c r="AJ724" s="232"/>
      <c r="AK724" s="232"/>
      <c r="AL724" s="232"/>
      <c r="AM724" s="232"/>
      <c r="AN724" s="232"/>
      <c r="AO724" s="232"/>
      <c r="AP724" s="232"/>
      <c r="AQ724" s="232"/>
      <c r="AR724" s="232"/>
      <c r="AS724" s="232"/>
      <c r="AT724" s="232"/>
      <c r="AU724" s="232"/>
      <c r="AV724" s="232"/>
      <c r="AW724" s="232"/>
      <c r="AX724" s="232"/>
      <c r="AY724" s="232"/>
      <c r="AZ724" s="232"/>
      <c r="BA724" s="232"/>
      <c r="BB724" s="232"/>
      <c r="BC724" s="232"/>
      <c r="BD724" s="232"/>
      <c r="BE724" s="232"/>
      <c r="BF724" s="232"/>
      <c r="BG724" s="232"/>
      <c r="BH724" s="232"/>
      <c r="BI724" s="232"/>
      <c r="BJ724" s="232"/>
      <c r="BK724" s="232"/>
      <c r="BL724" s="232"/>
      <c r="BM724" s="54"/>
    </row>
    <row r="725" spans="1:65">
      <c r="A725" s="29"/>
      <c r="B725" s="3" t="s">
        <v>86</v>
      </c>
      <c r="C725" s="28"/>
      <c r="D725" s="13" t="s">
        <v>651</v>
      </c>
      <c r="E725" s="13" t="s">
        <v>651</v>
      </c>
      <c r="F725" s="13">
        <v>0.13359086768418685</v>
      </c>
      <c r="G725" s="13" t="s">
        <v>651</v>
      </c>
      <c r="H725" s="13" t="s">
        <v>651</v>
      </c>
      <c r="I725" s="13" t="s">
        <v>651</v>
      </c>
      <c r="J725" s="13" t="s">
        <v>651</v>
      </c>
      <c r="K725" s="13" t="s">
        <v>651</v>
      </c>
      <c r="L725" s="13" t="s">
        <v>651</v>
      </c>
      <c r="M725" s="13" t="s">
        <v>651</v>
      </c>
      <c r="N725" s="13" t="s">
        <v>651</v>
      </c>
      <c r="O725" s="13" t="s">
        <v>651</v>
      </c>
      <c r="P725" s="15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261</v>
      </c>
      <c r="C726" s="28"/>
      <c r="D726" s="13" t="s">
        <v>651</v>
      </c>
      <c r="E726" s="13" t="s">
        <v>651</v>
      </c>
      <c r="F726" s="13" t="s">
        <v>651</v>
      </c>
      <c r="G726" s="13" t="s">
        <v>651</v>
      </c>
      <c r="H726" s="13" t="s">
        <v>651</v>
      </c>
      <c r="I726" s="13" t="s">
        <v>651</v>
      </c>
      <c r="J726" s="13" t="s">
        <v>651</v>
      </c>
      <c r="K726" s="13" t="s">
        <v>651</v>
      </c>
      <c r="L726" s="13" t="s">
        <v>651</v>
      </c>
      <c r="M726" s="13" t="s">
        <v>651</v>
      </c>
      <c r="N726" s="13" t="s">
        <v>651</v>
      </c>
      <c r="O726" s="13" t="s">
        <v>651</v>
      </c>
      <c r="P726" s="15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45" t="s">
        <v>262</v>
      </c>
      <c r="C727" s="46"/>
      <c r="D727" s="44">
        <v>0.67</v>
      </c>
      <c r="E727" s="44">
        <v>193.53</v>
      </c>
      <c r="F727" s="44">
        <v>47.2</v>
      </c>
      <c r="G727" s="44">
        <v>0.67</v>
      </c>
      <c r="H727" s="44">
        <v>0.67</v>
      </c>
      <c r="I727" s="44">
        <v>20.23</v>
      </c>
      <c r="J727" s="44">
        <v>6.34</v>
      </c>
      <c r="K727" s="44">
        <v>0.67</v>
      </c>
      <c r="L727" s="44">
        <v>193.53</v>
      </c>
      <c r="M727" s="44">
        <v>0.67</v>
      </c>
      <c r="N727" s="44">
        <v>0.67</v>
      </c>
      <c r="O727" s="44">
        <v>0.67</v>
      </c>
      <c r="P727" s="15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3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BM728" s="53"/>
    </row>
    <row r="729" spans="1:65" ht="15">
      <c r="B729" s="8" t="s">
        <v>501</v>
      </c>
      <c r="BM729" s="27" t="s">
        <v>66</v>
      </c>
    </row>
    <row r="730" spans="1:65" ht="15">
      <c r="A730" s="24" t="s">
        <v>60</v>
      </c>
      <c r="B730" s="18" t="s">
        <v>110</v>
      </c>
      <c r="C730" s="15" t="s">
        <v>111</v>
      </c>
      <c r="D730" s="16" t="s">
        <v>228</v>
      </c>
      <c r="E730" s="17" t="s">
        <v>228</v>
      </c>
      <c r="F730" s="17" t="s">
        <v>228</v>
      </c>
      <c r="G730" s="17" t="s">
        <v>228</v>
      </c>
      <c r="H730" s="17" t="s">
        <v>228</v>
      </c>
      <c r="I730" s="17" t="s">
        <v>228</v>
      </c>
      <c r="J730" s="17" t="s">
        <v>228</v>
      </c>
      <c r="K730" s="17" t="s">
        <v>228</v>
      </c>
      <c r="L730" s="17" t="s">
        <v>228</v>
      </c>
      <c r="M730" s="17" t="s">
        <v>228</v>
      </c>
      <c r="N730" s="17" t="s">
        <v>228</v>
      </c>
      <c r="O730" s="17" t="s">
        <v>228</v>
      </c>
      <c r="P730" s="17" t="s">
        <v>228</v>
      </c>
      <c r="Q730" s="17" t="s">
        <v>228</v>
      </c>
      <c r="R730" s="17" t="s">
        <v>228</v>
      </c>
      <c r="S730" s="17" t="s">
        <v>228</v>
      </c>
      <c r="T730" s="17" t="s">
        <v>228</v>
      </c>
      <c r="U730" s="15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229</v>
      </c>
      <c r="C731" s="9" t="s">
        <v>229</v>
      </c>
      <c r="D731" s="151" t="s">
        <v>231</v>
      </c>
      <c r="E731" s="152" t="s">
        <v>233</v>
      </c>
      <c r="F731" s="152" t="s">
        <v>236</v>
      </c>
      <c r="G731" s="152" t="s">
        <v>237</v>
      </c>
      <c r="H731" s="152" t="s">
        <v>239</v>
      </c>
      <c r="I731" s="152" t="s">
        <v>240</v>
      </c>
      <c r="J731" s="152" t="s">
        <v>241</v>
      </c>
      <c r="K731" s="152" t="s">
        <v>242</v>
      </c>
      <c r="L731" s="152" t="s">
        <v>243</v>
      </c>
      <c r="M731" s="152" t="s">
        <v>244</v>
      </c>
      <c r="N731" s="152" t="s">
        <v>245</v>
      </c>
      <c r="O731" s="152" t="s">
        <v>246</v>
      </c>
      <c r="P731" s="152" t="s">
        <v>247</v>
      </c>
      <c r="Q731" s="152" t="s">
        <v>248</v>
      </c>
      <c r="R731" s="152" t="s">
        <v>249</v>
      </c>
      <c r="S731" s="152" t="s">
        <v>250</v>
      </c>
      <c r="T731" s="152" t="s">
        <v>251</v>
      </c>
      <c r="U731" s="15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1</v>
      </c>
    </row>
    <row r="732" spans="1:65">
      <c r="A732" s="29"/>
      <c r="B732" s="19"/>
      <c r="C732" s="9"/>
      <c r="D732" s="10" t="s">
        <v>114</v>
      </c>
      <c r="E732" s="11" t="s">
        <v>289</v>
      </c>
      <c r="F732" s="11" t="s">
        <v>114</v>
      </c>
      <c r="G732" s="11" t="s">
        <v>114</v>
      </c>
      <c r="H732" s="11" t="s">
        <v>290</v>
      </c>
      <c r="I732" s="11" t="s">
        <v>290</v>
      </c>
      <c r="J732" s="11" t="s">
        <v>114</v>
      </c>
      <c r="K732" s="11" t="s">
        <v>290</v>
      </c>
      <c r="L732" s="11" t="s">
        <v>289</v>
      </c>
      <c r="M732" s="11" t="s">
        <v>290</v>
      </c>
      <c r="N732" s="11" t="s">
        <v>290</v>
      </c>
      <c r="O732" s="11" t="s">
        <v>114</v>
      </c>
      <c r="P732" s="11" t="s">
        <v>290</v>
      </c>
      <c r="Q732" s="11" t="s">
        <v>290</v>
      </c>
      <c r="R732" s="11" t="s">
        <v>290</v>
      </c>
      <c r="S732" s="11" t="s">
        <v>290</v>
      </c>
      <c r="T732" s="11" t="s">
        <v>114</v>
      </c>
      <c r="U732" s="15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3</v>
      </c>
    </row>
    <row r="733" spans="1:65">
      <c r="A733" s="29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15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3</v>
      </c>
    </row>
    <row r="734" spans="1:65">
      <c r="A734" s="29"/>
      <c r="B734" s="18">
        <v>1</v>
      </c>
      <c r="C734" s="14">
        <v>1</v>
      </c>
      <c r="D734" s="229">
        <v>3.3399999999999999E-2</v>
      </c>
      <c r="E734" s="229">
        <v>4.1150814630000004E-2</v>
      </c>
      <c r="F734" s="230">
        <v>0.45190263999999997</v>
      </c>
      <c r="G734" s="229">
        <v>0.03</v>
      </c>
      <c r="H734" s="229">
        <v>0.04</v>
      </c>
      <c r="I734" s="229">
        <v>0.03</v>
      </c>
      <c r="J734" s="229">
        <v>0.04</v>
      </c>
      <c r="K734" s="229">
        <v>0.05</v>
      </c>
      <c r="L734" s="230" t="s">
        <v>105</v>
      </c>
      <c r="M734" s="229">
        <v>3.2376350760000006E-2</v>
      </c>
      <c r="N734" s="229">
        <v>0.04</v>
      </c>
      <c r="O734" s="229">
        <v>3.3984946814491039E-2</v>
      </c>
      <c r="P734" s="229">
        <v>0.04</v>
      </c>
      <c r="Q734" s="230">
        <v>0.02</v>
      </c>
      <c r="R734" s="229">
        <v>0.04</v>
      </c>
      <c r="S734" s="229">
        <v>0.03</v>
      </c>
      <c r="T734" s="229">
        <v>3.5999999999999997E-2</v>
      </c>
      <c r="U734" s="231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  <c r="AF734" s="232"/>
      <c r="AG734" s="232"/>
      <c r="AH734" s="232"/>
      <c r="AI734" s="232"/>
      <c r="AJ734" s="232"/>
      <c r="AK734" s="232"/>
      <c r="AL734" s="232"/>
      <c r="AM734" s="232"/>
      <c r="AN734" s="232"/>
      <c r="AO734" s="232"/>
      <c r="AP734" s="232"/>
      <c r="AQ734" s="232"/>
      <c r="AR734" s="232"/>
      <c r="AS734" s="232"/>
      <c r="AT734" s="232"/>
      <c r="AU734" s="232"/>
      <c r="AV734" s="232"/>
      <c r="AW734" s="232"/>
      <c r="AX734" s="232"/>
      <c r="AY734" s="232"/>
      <c r="AZ734" s="232"/>
      <c r="BA734" s="232"/>
      <c r="BB734" s="232"/>
      <c r="BC734" s="232"/>
      <c r="BD734" s="232"/>
      <c r="BE734" s="232"/>
      <c r="BF734" s="232"/>
      <c r="BG734" s="232"/>
      <c r="BH734" s="232"/>
      <c r="BI734" s="232"/>
      <c r="BJ734" s="232"/>
      <c r="BK734" s="232"/>
      <c r="BL734" s="232"/>
      <c r="BM734" s="233">
        <v>1</v>
      </c>
    </row>
    <row r="735" spans="1:65">
      <c r="A735" s="29"/>
      <c r="B735" s="19">
        <v>1</v>
      </c>
      <c r="C735" s="9">
        <v>2</v>
      </c>
      <c r="D735" s="23">
        <v>3.39E-2</v>
      </c>
      <c r="E735" s="23">
        <v>3.8169676440000008E-2</v>
      </c>
      <c r="F735" s="234">
        <v>0.42978655999999998</v>
      </c>
      <c r="G735" s="23">
        <v>3.1E-2</v>
      </c>
      <c r="H735" s="23">
        <v>0.04</v>
      </c>
      <c r="I735" s="23">
        <v>0.03</v>
      </c>
      <c r="J735" s="23">
        <v>0.04</v>
      </c>
      <c r="K735" s="23">
        <v>0.05</v>
      </c>
      <c r="L735" s="234" t="s">
        <v>105</v>
      </c>
      <c r="M735" s="23">
        <v>3.1871139459999989E-2</v>
      </c>
      <c r="N735" s="23">
        <v>0.04</v>
      </c>
      <c r="O735" s="23">
        <v>3.3477364658514489E-2</v>
      </c>
      <c r="P735" s="23">
        <v>3.6999999999999998E-2</v>
      </c>
      <c r="Q735" s="234">
        <v>0.02</v>
      </c>
      <c r="R735" s="23">
        <v>0.04</v>
      </c>
      <c r="S735" s="23">
        <v>0.03</v>
      </c>
      <c r="T735" s="23">
        <v>3.6999999999999998E-2</v>
      </c>
      <c r="U735" s="231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  <c r="AF735" s="232"/>
      <c r="AG735" s="232"/>
      <c r="AH735" s="232"/>
      <c r="AI735" s="232"/>
      <c r="AJ735" s="232"/>
      <c r="AK735" s="232"/>
      <c r="AL735" s="232"/>
      <c r="AM735" s="232"/>
      <c r="AN735" s="232"/>
      <c r="AO735" s="232"/>
      <c r="AP735" s="232"/>
      <c r="AQ735" s="232"/>
      <c r="AR735" s="232"/>
      <c r="AS735" s="232"/>
      <c r="AT735" s="232"/>
      <c r="AU735" s="232"/>
      <c r="AV735" s="232"/>
      <c r="AW735" s="232"/>
      <c r="AX735" s="232"/>
      <c r="AY735" s="232"/>
      <c r="AZ735" s="232"/>
      <c r="BA735" s="232"/>
      <c r="BB735" s="232"/>
      <c r="BC735" s="232"/>
      <c r="BD735" s="232"/>
      <c r="BE735" s="232"/>
      <c r="BF735" s="232"/>
      <c r="BG735" s="232"/>
      <c r="BH735" s="232"/>
      <c r="BI735" s="232"/>
      <c r="BJ735" s="232"/>
      <c r="BK735" s="232"/>
      <c r="BL735" s="232"/>
      <c r="BM735" s="233">
        <v>19</v>
      </c>
    </row>
    <row r="736" spans="1:65">
      <c r="A736" s="29"/>
      <c r="B736" s="19">
        <v>1</v>
      </c>
      <c r="C736" s="9">
        <v>3</v>
      </c>
      <c r="D736" s="23">
        <v>3.3399999999999999E-2</v>
      </c>
      <c r="E736" s="23">
        <v>3.9900250640000003E-2</v>
      </c>
      <c r="F736" s="234">
        <v>0.44484853999999996</v>
      </c>
      <c r="G736" s="23">
        <v>3.1E-2</v>
      </c>
      <c r="H736" s="23">
        <v>0.03</v>
      </c>
      <c r="I736" s="23">
        <v>0.03</v>
      </c>
      <c r="J736" s="23">
        <v>0.04</v>
      </c>
      <c r="K736" s="23">
        <v>0.05</v>
      </c>
      <c r="L736" s="234" t="s">
        <v>105</v>
      </c>
      <c r="M736" s="23">
        <v>3.0945269439999999E-2</v>
      </c>
      <c r="N736" s="23">
        <v>0.04</v>
      </c>
      <c r="O736" s="23">
        <v>3.339779780796176E-2</v>
      </c>
      <c r="P736" s="23">
        <v>3.6999999999999998E-2</v>
      </c>
      <c r="Q736" s="234">
        <v>0.02</v>
      </c>
      <c r="R736" s="23">
        <v>0.04</v>
      </c>
      <c r="S736" s="23">
        <v>0.03</v>
      </c>
      <c r="T736" s="23">
        <v>3.5999999999999997E-2</v>
      </c>
      <c r="U736" s="231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  <c r="AF736" s="232"/>
      <c r="AG736" s="232"/>
      <c r="AH736" s="232"/>
      <c r="AI736" s="232"/>
      <c r="AJ736" s="232"/>
      <c r="AK736" s="232"/>
      <c r="AL736" s="232"/>
      <c r="AM736" s="232"/>
      <c r="AN736" s="232"/>
      <c r="AO736" s="232"/>
      <c r="AP736" s="232"/>
      <c r="AQ736" s="232"/>
      <c r="AR736" s="232"/>
      <c r="AS736" s="232"/>
      <c r="AT736" s="232"/>
      <c r="AU736" s="232"/>
      <c r="AV736" s="232"/>
      <c r="AW736" s="232"/>
      <c r="AX736" s="232"/>
      <c r="AY736" s="232"/>
      <c r="AZ736" s="232"/>
      <c r="BA736" s="232"/>
      <c r="BB736" s="232"/>
      <c r="BC736" s="232"/>
      <c r="BD736" s="232"/>
      <c r="BE736" s="232"/>
      <c r="BF736" s="232"/>
      <c r="BG736" s="232"/>
      <c r="BH736" s="232"/>
      <c r="BI736" s="232"/>
      <c r="BJ736" s="232"/>
      <c r="BK736" s="232"/>
      <c r="BL736" s="232"/>
      <c r="BM736" s="233">
        <v>16</v>
      </c>
    </row>
    <row r="737" spans="1:65">
      <c r="A737" s="29"/>
      <c r="B737" s="19">
        <v>1</v>
      </c>
      <c r="C737" s="9">
        <v>4</v>
      </c>
      <c r="D737" s="23">
        <v>3.4200000000000001E-2</v>
      </c>
      <c r="E737" s="23">
        <v>4.1493999869999999E-2</v>
      </c>
      <c r="F737" s="234">
        <v>0.43609647000000007</v>
      </c>
      <c r="G737" s="23">
        <v>3.1E-2</v>
      </c>
      <c r="H737" s="23">
        <v>0.04</v>
      </c>
      <c r="I737" s="23">
        <v>0.03</v>
      </c>
      <c r="J737" s="23">
        <v>0.04</v>
      </c>
      <c r="K737" s="23">
        <v>0.05</v>
      </c>
      <c r="L737" s="234" t="s">
        <v>105</v>
      </c>
      <c r="M737" s="235">
        <v>2.9034904769999991E-2</v>
      </c>
      <c r="N737" s="23">
        <v>0.04</v>
      </c>
      <c r="O737" s="23">
        <v>3.2151444560212607E-2</v>
      </c>
      <c r="P737" s="23">
        <v>3.6999999999999998E-2</v>
      </c>
      <c r="Q737" s="234">
        <v>0.02</v>
      </c>
      <c r="R737" s="23">
        <v>0.04</v>
      </c>
      <c r="S737" s="23">
        <v>0.03</v>
      </c>
      <c r="T737" s="23">
        <v>3.5999999999999997E-2</v>
      </c>
      <c r="U737" s="231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  <c r="AF737" s="232"/>
      <c r="AG737" s="232"/>
      <c r="AH737" s="232"/>
      <c r="AI737" s="232"/>
      <c r="AJ737" s="232"/>
      <c r="AK737" s="232"/>
      <c r="AL737" s="232"/>
      <c r="AM737" s="232"/>
      <c r="AN737" s="232"/>
      <c r="AO737" s="232"/>
      <c r="AP737" s="232"/>
      <c r="AQ737" s="232"/>
      <c r="AR737" s="232"/>
      <c r="AS737" s="232"/>
      <c r="AT737" s="232"/>
      <c r="AU737" s="232"/>
      <c r="AV737" s="232"/>
      <c r="AW737" s="232"/>
      <c r="AX737" s="232"/>
      <c r="AY737" s="232"/>
      <c r="AZ737" s="232"/>
      <c r="BA737" s="232"/>
      <c r="BB737" s="232"/>
      <c r="BC737" s="232"/>
      <c r="BD737" s="232"/>
      <c r="BE737" s="232"/>
      <c r="BF737" s="232"/>
      <c r="BG737" s="232"/>
      <c r="BH737" s="232"/>
      <c r="BI737" s="232"/>
      <c r="BJ737" s="232"/>
      <c r="BK737" s="232"/>
      <c r="BL737" s="232"/>
      <c r="BM737" s="233">
        <v>3.6376739383854599E-2</v>
      </c>
    </row>
    <row r="738" spans="1:65">
      <c r="A738" s="29"/>
      <c r="B738" s="19">
        <v>1</v>
      </c>
      <c r="C738" s="9">
        <v>5</v>
      </c>
      <c r="D738" s="23">
        <v>3.4200000000000001E-2</v>
      </c>
      <c r="E738" s="23">
        <v>4.1078321009999988E-2</v>
      </c>
      <c r="F738" s="234">
        <v>0.43927549000000005</v>
      </c>
      <c r="G738" s="23">
        <v>0.03</v>
      </c>
      <c r="H738" s="23">
        <v>0.04</v>
      </c>
      <c r="I738" s="23">
        <v>0.03</v>
      </c>
      <c r="J738" s="23">
        <v>0.04</v>
      </c>
      <c r="K738" s="23">
        <v>0.05</v>
      </c>
      <c r="L738" s="234" t="s">
        <v>105</v>
      </c>
      <c r="M738" s="23">
        <v>3.1639169619999977E-2</v>
      </c>
      <c r="N738" s="23">
        <v>0.04</v>
      </c>
      <c r="O738" s="23">
        <v>3.2394780160367738E-2</v>
      </c>
      <c r="P738" s="23">
        <v>3.6999999999999998E-2</v>
      </c>
      <c r="Q738" s="234">
        <v>0.03</v>
      </c>
      <c r="R738" s="23">
        <v>0.04</v>
      </c>
      <c r="S738" s="23">
        <v>0.03</v>
      </c>
      <c r="T738" s="23">
        <v>3.4000000000000002E-2</v>
      </c>
      <c r="U738" s="231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233">
        <v>53</v>
      </c>
    </row>
    <row r="739" spans="1:65">
      <c r="A739" s="29"/>
      <c r="B739" s="19">
        <v>1</v>
      </c>
      <c r="C739" s="9">
        <v>6</v>
      </c>
      <c r="D739" s="23">
        <v>3.3100000000000004E-2</v>
      </c>
      <c r="E739" s="23">
        <v>3.8088772199999996E-2</v>
      </c>
      <c r="F739" s="234">
        <v>0.43165091</v>
      </c>
      <c r="G739" s="23">
        <v>0.03</v>
      </c>
      <c r="H739" s="23">
        <v>0.03</v>
      </c>
      <c r="I739" s="23">
        <v>0.03</v>
      </c>
      <c r="J739" s="23">
        <v>0.04</v>
      </c>
      <c r="K739" s="23">
        <v>0.05</v>
      </c>
      <c r="L739" s="234" t="s">
        <v>105</v>
      </c>
      <c r="M739" s="23">
        <v>3.1350399929999995E-2</v>
      </c>
      <c r="N739" s="23">
        <v>0.04</v>
      </c>
      <c r="O739" s="23">
        <v>3.3339144400238822E-2</v>
      </c>
      <c r="P739" s="23">
        <v>0.04</v>
      </c>
      <c r="Q739" s="234">
        <v>0.02</v>
      </c>
      <c r="R739" s="23">
        <v>0.04</v>
      </c>
      <c r="S739" s="23">
        <v>0.03</v>
      </c>
      <c r="T739" s="23">
        <v>3.5000000000000003E-2</v>
      </c>
      <c r="U739" s="231"/>
      <c r="V739" s="232"/>
      <c r="W739" s="232"/>
      <c r="X739" s="232"/>
      <c r="Y739" s="232"/>
      <c r="Z739" s="232"/>
      <c r="AA739" s="232"/>
      <c r="AB739" s="232"/>
      <c r="AC739" s="232"/>
      <c r="AD739" s="232"/>
      <c r="AE739" s="232"/>
      <c r="AF739" s="232"/>
      <c r="AG739" s="232"/>
      <c r="AH739" s="232"/>
      <c r="AI739" s="232"/>
      <c r="AJ739" s="232"/>
      <c r="AK739" s="232"/>
      <c r="AL739" s="232"/>
      <c r="AM739" s="232"/>
      <c r="AN739" s="232"/>
      <c r="AO739" s="232"/>
      <c r="AP739" s="232"/>
      <c r="AQ739" s="232"/>
      <c r="AR739" s="232"/>
      <c r="AS739" s="232"/>
      <c r="AT739" s="232"/>
      <c r="AU739" s="232"/>
      <c r="AV739" s="232"/>
      <c r="AW739" s="232"/>
      <c r="AX739" s="232"/>
      <c r="AY739" s="232"/>
      <c r="AZ739" s="232"/>
      <c r="BA739" s="232"/>
      <c r="BB739" s="232"/>
      <c r="BC739" s="232"/>
      <c r="BD739" s="232"/>
      <c r="BE739" s="232"/>
      <c r="BF739" s="232"/>
      <c r="BG739" s="232"/>
      <c r="BH739" s="232"/>
      <c r="BI739" s="232"/>
      <c r="BJ739" s="232"/>
      <c r="BK739" s="232"/>
      <c r="BL739" s="232"/>
      <c r="BM739" s="54"/>
    </row>
    <row r="740" spans="1:65">
      <c r="A740" s="29"/>
      <c r="B740" s="20" t="s">
        <v>258</v>
      </c>
      <c r="C740" s="12"/>
      <c r="D740" s="236">
        <v>3.3700000000000001E-2</v>
      </c>
      <c r="E740" s="236">
        <v>3.9980305798333338E-2</v>
      </c>
      <c r="F740" s="236">
        <v>0.43892676833333338</v>
      </c>
      <c r="G740" s="236">
        <v>3.0499999999999999E-2</v>
      </c>
      <c r="H740" s="236">
        <v>3.6666666666666667E-2</v>
      </c>
      <c r="I740" s="236">
        <v>0.03</v>
      </c>
      <c r="J740" s="236">
        <v>0.04</v>
      </c>
      <c r="K740" s="236">
        <v>4.9999999999999996E-2</v>
      </c>
      <c r="L740" s="236" t="s">
        <v>651</v>
      </c>
      <c r="M740" s="236">
        <v>3.1202872329999992E-2</v>
      </c>
      <c r="N740" s="236">
        <v>0.04</v>
      </c>
      <c r="O740" s="236">
        <v>3.3124246400297742E-2</v>
      </c>
      <c r="P740" s="236">
        <v>3.7999999999999999E-2</v>
      </c>
      <c r="Q740" s="236">
        <v>2.1666666666666667E-2</v>
      </c>
      <c r="R740" s="236">
        <v>0.04</v>
      </c>
      <c r="S740" s="236">
        <v>0.03</v>
      </c>
      <c r="T740" s="236">
        <v>3.5666666666666666E-2</v>
      </c>
      <c r="U740" s="231"/>
      <c r="V740" s="232"/>
      <c r="W740" s="232"/>
      <c r="X740" s="232"/>
      <c r="Y740" s="232"/>
      <c r="Z740" s="232"/>
      <c r="AA740" s="232"/>
      <c r="AB740" s="232"/>
      <c r="AC740" s="232"/>
      <c r="AD740" s="232"/>
      <c r="AE740" s="232"/>
      <c r="AF740" s="232"/>
      <c r="AG740" s="232"/>
      <c r="AH740" s="232"/>
      <c r="AI740" s="232"/>
      <c r="AJ740" s="232"/>
      <c r="AK740" s="232"/>
      <c r="AL740" s="232"/>
      <c r="AM740" s="232"/>
      <c r="AN740" s="232"/>
      <c r="AO740" s="232"/>
      <c r="AP740" s="232"/>
      <c r="AQ740" s="232"/>
      <c r="AR740" s="232"/>
      <c r="AS740" s="232"/>
      <c r="AT740" s="232"/>
      <c r="AU740" s="232"/>
      <c r="AV740" s="232"/>
      <c r="AW740" s="232"/>
      <c r="AX740" s="232"/>
      <c r="AY740" s="232"/>
      <c r="AZ740" s="232"/>
      <c r="BA740" s="232"/>
      <c r="BB740" s="232"/>
      <c r="BC740" s="232"/>
      <c r="BD740" s="232"/>
      <c r="BE740" s="232"/>
      <c r="BF740" s="232"/>
      <c r="BG740" s="232"/>
      <c r="BH740" s="232"/>
      <c r="BI740" s="232"/>
      <c r="BJ740" s="232"/>
      <c r="BK740" s="232"/>
      <c r="BL740" s="232"/>
      <c r="BM740" s="54"/>
    </row>
    <row r="741" spans="1:65">
      <c r="A741" s="29"/>
      <c r="B741" s="3" t="s">
        <v>259</v>
      </c>
      <c r="C741" s="28"/>
      <c r="D741" s="23">
        <v>3.3649999999999999E-2</v>
      </c>
      <c r="E741" s="23">
        <v>4.0489285824999999E-2</v>
      </c>
      <c r="F741" s="23">
        <v>0.43768598000000003</v>
      </c>
      <c r="G741" s="23">
        <v>3.0499999999999999E-2</v>
      </c>
      <c r="H741" s="23">
        <v>0.04</v>
      </c>
      <c r="I741" s="23">
        <v>0.03</v>
      </c>
      <c r="J741" s="23">
        <v>0.04</v>
      </c>
      <c r="K741" s="23">
        <v>0.05</v>
      </c>
      <c r="L741" s="23" t="s">
        <v>651</v>
      </c>
      <c r="M741" s="23">
        <v>3.1494784774999986E-2</v>
      </c>
      <c r="N741" s="23">
        <v>0.04</v>
      </c>
      <c r="O741" s="23">
        <v>3.3368471104100295E-2</v>
      </c>
      <c r="P741" s="23">
        <v>3.6999999999999998E-2</v>
      </c>
      <c r="Q741" s="23">
        <v>0.02</v>
      </c>
      <c r="R741" s="23">
        <v>0.04</v>
      </c>
      <c r="S741" s="23">
        <v>0.03</v>
      </c>
      <c r="T741" s="23">
        <v>3.5999999999999997E-2</v>
      </c>
      <c r="U741" s="231"/>
      <c r="V741" s="232"/>
      <c r="W741" s="232"/>
      <c r="X741" s="232"/>
      <c r="Y741" s="232"/>
      <c r="Z741" s="232"/>
      <c r="AA741" s="232"/>
      <c r="AB741" s="232"/>
      <c r="AC741" s="232"/>
      <c r="AD741" s="232"/>
      <c r="AE741" s="232"/>
      <c r="AF741" s="232"/>
      <c r="AG741" s="232"/>
      <c r="AH741" s="232"/>
      <c r="AI741" s="232"/>
      <c r="AJ741" s="232"/>
      <c r="AK741" s="232"/>
      <c r="AL741" s="232"/>
      <c r="AM741" s="232"/>
      <c r="AN741" s="232"/>
      <c r="AO741" s="232"/>
      <c r="AP741" s="232"/>
      <c r="AQ741" s="232"/>
      <c r="AR741" s="232"/>
      <c r="AS741" s="232"/>
      <c r="AT741" s="232"/>
      <c r="AU741" s="232"/>
      <c r="AV741" s="232"/>
      <c r="AW741" s="232"/>
      <c r="AX741" s="232"/>
      <c r="AY741" s="232"/>
      <c r="AZ741" s="232"/>
      <c r="BA741" s="232"/>
      <c r="BB741" s="232"/>
      <c r="BC741" s="232"/>
      <c r="BD741" s="232"/>
      <c r="BE741" s="232"/>
      <c r="BF741" s="232"/>
      <c r="BG741" s="232"/>
      <c r="BH741" s="232"/>
      <c r="BI741" s="232"/>
      <c r="BJ741" s="232"/>
      <c r="BK741" s="232"/>
      <c r="BL741" s="232"/>
      <c r="BM741" s="54"/>
    </row>
    <row r="742" spans="1:65">
      <c r="A742" s="29"/>
      <c r="B742" s="3" t="s">
        <v>260</v>
      </c>
      <c r="C742" s="28"/>
      <c r="D742" s="23">
        <v>4.6475800154488961E-4</v>
      </c>
      <c r="E742" s="23">
        <v>1.531645189194811E-3</v>
      </c>
      <c r="F742" s="23">
        <v>8.3433128132880396E-3</v>
      </c>
      <c r="G742" s="23">
        <v>5.4772255750516665E-4</v>
      </c>
      <c r="H742" s="23">
        <v>5.1639777949432242E-3</v>
      </c>
      <c r="I742" s="23">
        <v>0</v>
      </c>
      <c r="J742" s="23">
        <v>0</v>
      </c>
      <c r="K742" s="23">
        <v>7.6011774306101464E-18</v>
      </c>
      <c r="L742" s="23" t="s">
        <v>651</v>
      </c>
      <c r="M742" s="23">
        <v>1.166378574124673E-3</v>
      </c>
      <c r="N742" s="23">
        <v>0</v>
      </c>
      <c r="O742" s="23">
        <v>7.021358338046603E-4</v>
      </c>
      <c r="P742" s="23">
        <v>1.5491933384829684E-3</v>
      </c>
      <c r="Q742" s="23">
        <v>4.0824829046386298E-3</v>
      </c>
      <c r="R742" s="23">
        <v>0</v>
      </c>
      <c r="S742" s="23">
        <v>0</v>
      </c>
      <c r="T742" s="23">
        <v>1.0327955589886425E-3</v>
      </c>
      <c r="U742" s="231"/>
      <c r="V742" s="232"/>
      <c r="W742" s="232"/>
      <c r="X742" s="232"/>
      <c r="Y742" s="232"/>
      <c r="Z742" s="232"/>
      <c r="AA742" s="232"/>
      <c r="AB742" s="232"/>
      <c r="AC742" s="232"/>
      <c r="AD742" s="232"/>
      <c r="AE742" s="232"/>
      <c r="AF742" s="232"/>
      <c r="AG742" s="232"/>
      <c r="AH742" s="232"/>
      <c r="AI742" s="232"/>
      <c r="AJ742" s="232"/>
      <c r="AK742" s="232"/>
      <c r="AL742" s="232"/>
      <c r="AM742" s="232"/>
      <c r="AN742" s="232"/>
      <c r="AO742" s="232"/>
      <c r="AP742" s="232"/>
      <c r="AQ742" s="232"/>
      <c r="AR742" s="232"/>
      <c r="AS742" s="232"/>
      <c r="AT742" s="232"/>
      <c r="AU742" s="232"/>
      <c r="AV742" s="232"/>
      <c r="AW742" s="232"/>
      <c r="AX742" s="232"/>
      <c r="AY742" s="232"/>
      <c r="AZ742" s="232"/>
      <c r="BA742" s="232"/>
      <c r="BB742" s="232"/>
      <c r="BC742" s="232"/>
      <c r="BD742" s="232"/>
      <c r="BE742" s="232"/>
      <c r="BF742" s="232"/>
      <c r="BG742" s="232"/>
      <c r="BH742" s="232"/>
      <c r="BI742" s="232"/>
      <c r="BJ742" s="232"/>
      <c r="BK742" s="232"/>
      <c r="BL742" s="232"/>
      <c r="BM742" s="54"/>
    </row>
    <row r="743" spans="1:65">
      <c r="A743" s="29"/>
      <c r="B743" s="3" t="s">
        <v>86</v>
      </c>
      <c r="C743" s="28"/>
      <c r="D743" s="13">
        <v>1.3791038621510076E-2</v>
      </c>
      <c r="E743" s="13">
        <v>3.8309991847502597E-2</v>
      </c>
      <c r="F743" s="13">
        <v>1.9008439255069294E-2</v>
      </c>
      <c r="G743" s="13">
        <v>1.795811663951366E-2</v>
      </c>
      <c r="H743" s="13">
        <v>0.14083575804390611</v>
      </c>
      <c r="I743" s="13">
        <v>0</v>
      </c>
      <c r="J743" s="13">
        <v>0</v>
      </c>
      <c r="K743" s="13">
        <v>1.5202354861220294E-16</v>
      </c>
      <c r="L743" s="13" t="s">
        <v>651</v>
      </c>
      <c r="M743" s="13">
        <v>3.7380487340688141E-2</v>
      </c>
      <c r="N743" s="13">
        <v>0</v>
      </c>
      <c r="O743" s="13">
        <v>2.1197035709719543E-2</v>
      </c>
      <c r="P743" s="13">
        <v>4.0768245749551797E-2</v>
      </c>
      <c r="Q743" s="13">
        <v>0.18842228790639828</v>
      </c>
      <c r="R743" s="13">
        <v>0</v>
      </c>
      <c r="S743" s="13">
        <v>0</v>
      </c>
      <c r="T743" s="13">
        <v>2.8956884831457266E-2</v>
      </c>
      <c r="U743" s="15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261</v>
      </c>
      <c r="C744" s="28"/>
      <c r="D744" s="13">
        <v>-7.3583818373854526E-2</v>
      </c>
      <c r="E744" s="13">
        <v>9.9062380947703588E-2</v>
      </c>
      <c r="F744" s="13">
        <v>11.066138300678649</v>
      </c>
      <c r="G744" s="13">
        <v>-0.16155212048672296</v>
      </c>
      <c r="H744" s="13">
        <v>7.9701283766171471E-3</v>
      </c>
      <c r="I744" s="13">
        <v>-0.17529716769185866</v>
      </c>
      <c r="J744" s="13">
        <v>9.9603776410855049E-2</v>
      </c>
      <c r="K744" s="13">
        <v>0.37450472051356876</v>
      </c>
      <c r="L744" s="13" t="s">
        <v>651</v>
      </c>
      <c r="M744" s="13">
        <v>-0.14223009377665574</v>
      </c>
      <c r="N744" s="13">
        <v>9.9603776410855049E-2</v>
      </c>
      <c r="O744" s="13">
        <v>-8.9411339186723171E-2</v>
      </c>
      <c r="P744" s="13">
        <v>4.4623587590312264E-2</v>
      </c>
      <c r="Q744" s="13">
        <v>-0.40438128777745341</v>
      </c>
      <c r="R744" s="13">
        <v>9.9603776410855049E-2</v>
      </c>
      <c r="S744" s="13">
        <v>-0.17529716769185866</v>
      </c>
      <c r="T744" s="13">
        <v>-1.9519966033654246E-2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45" t="s">
        <v>262</v>
      </c>
      <c r="C745" s="46"/>
      <c r="D745" s="44">
        <v>0.56000000000000005</v>
      </c>
      <c r="E745" s="44">
        <v>0.63</v>
      </c>
      <c r="F745" s="44">
        <v>76.569999999999993</v>
      </c>
      <c r="G745" s="44">
        <v>1.17</v>
      </c>
      <c r="H745" s="44">
        <v>0</v>
      </c>
      <c r="I745" s="44">
        <v>1.27</v>
      </c>
      <c r="J745" s="44">
        <v>0.63</v>
      </c>
      <c r="K745" s="44">
        <v>2.54</v>
      </c>
      <c r="L745" s="44">
        <v>2.54</v>
      </c>
      <c r="M745" s="44">
        <v>1.04</v>
      </c>
      <c r="N745" s="44">
        <v>0.63</v>
      </c>
      <c r="O745" s="44">
        <v>0.67</v>
      </c>
      <c r="P745" s="44">
        <v>0.25</v>
      </c>
      <c r="Q745" s="44">
        <v>2.86</v>
      </c>
      <c r="R745" s="44">
        <v>0.63</v>
      </c>
      <c r="S745" s="44">
        <v>1.27</v>
      </c>
      <c r="T745" s="44">
        <v>0.19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3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BM746" s="53"/>
    </row>
    <row r="747" spans="1:65" ht="15">
      <c r="B747" s="8" t="s">
        <v>502</v>
      </c>
      <c r="BM747" s="27" t="s">
        <v>66</v>
      </c>
    </row>
    <row r="748" spans="1:65" ht="15">
      <c r="A748" s="24" t="s">
        <v>6</v>
      </c>
      <c r="B748" s="18" t="s">
        <v>110</v>
      </c>
      <c r="C748" s="15" t="s">
        <v>111</v>
      </c>
      <c r="D748" s="16" t="s">
        <v>228</v>
      </c>
      <c r="E748" s="17" t="s">
        <v>228</v>
      </c>
      <c r="F748" s="17" t="s">
        <v>228</v>
      </c>
      <c r="G748" s="17" t="s">
        <v>228</v>
      </c>
      <c r="H748" s="17" t="s">
        <v>228</v>
      </c>
      <c r="I748" s="17" t="s">
        <v>228</v>
      </c>
      <c r="J748" s="17" t="s">
        <v>228</v>
      </c>
      <c r="K748" s="17" t="s">
        <v>228</v>
      </c>
      <c r="L748" s="17" t="s">
        <v>228</v>
      </c>
      <c r="M748" s="17" t="s">
        <v>228</v>
      </c>
      <c r="N748" s="17" t="s">
        <v>228</v>
      </c>
      <c r="O748" s="17" t="s">
        <v>228</v>
      </c>
      <c r="P748" s="17" t="s">
        <v>228</v>
      </c>
      <c r="Q748" s="17" t="s">
        <v>228</v>
      </c>
      <c r="R748" s="17" t="s">
        <v>228</v>
      </c>
      <c r="S748" s="17" t="s">
        <v>228</v>
      </c>
      <c r="T748" s="17" t="s">
        <v>228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229</v>
      </c>
      <c r="C749" s="9" t="s">
        <v>229</v>
      </c>
      <c r="D749" s="151" t="s">
        <v>231</v>
      </c>
      <c r="E749" s="152" t="s">
        <v>233</v>
      </c>
      <c r="F749" s="152" t="s">
        <v>236</v>
      </c>
      <c r="G749" s="152" t="s">
        <v>237</v>
      </c>
      <c r="H749" s="152" t="s">
        <v>239</v>
      </c>
      <c r="I749" s="152" t="s">
        <v>240</v>
      </c>
      <c r="J749" s="152" t="s">
        <v>241</v>
      </c>
      <c r="K749" s="152" t="s">
        <v>242</v>
      </c>
      <c r="L749" s="152" t="s">
        <v>243</v>
      </c>
      <c r="M749" s="152" t="s">
        <v>244</v>
      </c>
      <c r="N749" s="152" t="s">
        <v>245</v>
      </c>
      <c r="O749" s="152" t="s">
        <v>246</v>
      </c>
      <c r="P749" s="152" t="s">
        <v>247</v>
      </c>
      <c r="Q749" s="152" t="s">
        <v>248</v>
      </c>
      <c r="R749" s="152" t="s">
        <v>249</v>
      </c>
      <c r="S749" s="152" t="s">
        <v>250</v>
      </c>
      <c r="T749" s="152" t="s">
        <v>251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3</v>
      </c>
    </row>
    <row r="750" spans="1:65">
      <c r="A750" s="29"/>
      <c r="B750" s="19"/>
      <c r="C750" s="9"/>
      <c r="D750" s="10" t="s">
        <v>289</v>
      </c>
      <c r="E750" s="11" t="s">
        <v>289</v>
      </c>
      <c r="F750" s="11" t="s">
        <v>114</v>
      </c>
      <c r="G750" s="11" t="s">
        <v>289</v>
      </c>
      <c r="H750" s="11" t="s">
        <v>290</v>
      </c>
      <c r="I750" s="11" t="s">
        <v>289</v>
      </c>
      <c r="J750" s="11" t="s">
        <v>114</v>
      </c>
      <c r="K750" s="11" t="s">
        <v>290</v>
      </c>
      <c r="L750" s="11" t="s">
        <v>289</v>
      </c>
      <c r="M750" s="11" t="s">
        <v>290</v>
      </c>
      <c r="N750" s="11" t="s">
        <v>290</v>
      </c>
      <c r="O750" s="11" t="s">
        <v>114</v>
      </c>
      <c r="P750" s="11" t="s">
        <v>290</v>
      </c>
      <c r="Q750" s="11" t="s">
        <v>290</v>
      </c>
      <c r="R750" s="11" t="s">
        <v>290</v>
      </c>
      <c r="S750" s="11" t="s">
        <v>290</v>
      </c>
      <c r="T750" s="11" t="s">
        <v>289</v>
      </c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3</v>
      </c>
    </row>
    <row r="752" spans="1:65">
      <c r="A752" s="29"/>
      <c r="B752" s="18">
        <v>1</v>
      </c>
      <c r="C752" s="14">
        <v>1</v>
      </c>
      <c r="D752" s="21">
        <v>5.92</v>
      </c>
      <c r="E752" s="21">
        <v>5.1113672183679402</v>
      </c>
      <c r="F752" s="21">
        <v>4.0709</v>
      </c>
      <c r="G752" s="21">
        <v>5</v>
      </c>
      <c r="H752" s="147">
        <v>0.7</v>
      </c>
      <c r="I752" s="21">
        <v>5.76</v>
      </c>
      <c r="J752" s="147" t="s">
        <v>104</v>
      </c>
      <c r="K752" s="21">
        <v>5.65</v>
      </c>
      <c r="L752" s="21">
        <v>5.4</v>
      </c>
      <c r="M752" s="21">
        <v>5.4808000000000003</v>
      </c>
      <c r="N752" s="21">
        <v>5.29</v>
      </c>
      <c r="O752" s="21">
        <v>5.6171268922135225</v>
      </c>
      <c r="P752" s="21">
        <v>5.35</v>
      </c>
      <c r="Q752" s="21">
        <v>5.49</v>
      </c>
      <c r="R752" s="21">
        <v>5.57</v>
      </c>
      <c r="S752" s="21">
        <v>5.37</v>
      </c>
      <c r="T752" s="21">
        <v>5.78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>
        <v>1</v>
      </c>
      <c r="C753" s="9">
        <v>2</v>
      </c>
      <c r="D753" s="11">
        <v>5.94</v>
      </c>
      <c r="E753" s="11">
        <v>4.9862178535258961</v>
      </c>
      <c r="F753" s="11">
        <v>4.8650000000000002</v>
      </c>
      <c r="G753" s="11">
        <v>5.2</v>
      </c>
      <c r="H753" s="148">
        <v>0.7</v>
      </c>
      <c r="I753" s="11">
        <v>5.62</v>
      </c>
      <c r="J753" s="148" t="s">
        <v>104</v>
      </c>
      <c r="K753" s="11">
        <v>5.64</v>
      </c>
      <c r="L753" s="11">
        <v>5.3</v>
      </c>
      <c r="M753" s="11">
        <v>5.6942000000000004</v>
      </c>
      <c r="N753" s="11">
        <v>5.29</v>
      </c>
      <c r="O753" s="11">
        <v>5.4810704523944915</v>
      </c>
      <c r="P753" s="11">
        <v>5.22</v>
      </c>
      <c r="Q753" s="11">
        <v>5.38</v>
      </c>
      <c r="R753" s="11">
        <v>5.64</v>
      </c>
      <c r="S753" s="11">
        <v>5.2</v>
      </c>
      <c r="T753" s="11">
        <v>5.35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35</v>
      </c>
    </row>
    <row r="754" spans="1:65">
      <c r="A754" s="29"/>
      <c r="B754" s="19">
        <v>1</v>
      </c>
      <c r="C754" s="9">
        <v>3</v>
      </c>
      <c r="D754" s="11">
        <v>5.95</v>
      </c>
      <c r="E754" s="11">
        <v>5.0848063081429311</v>
      </c>
      <c r="F754" s="11">
        <v>4.4508000000000001</v>
      </c>
      <c r="G754" s="11">
        <v>5.0999999999999996</v>
      </c>
      <c r="H754" s="148">
        <v>0.5</v>
      </c>
      <c r="I754" s="11">
        <v>5.73</v>
      </c>
      <c r="J754" s="148" t="s">
        <v>104</v>
      </c>
      <c r="K754" s="11">
        <v>5.63</v>
      </c>
      <c r="L754" s="11">
        <v>5.2</v>
      </c>
      <c r="M754" s="11">
        <v>5.8227000000000002</v>
      </c>
      <c r="N754" s="11">
        <v>5.36</v>
      </c>
      <c r="O754" s="11">
        <v>5.89626668310546</v>
      </c>
      <c r="P754" s="11">
        <v>5.18</v>
      </c>
      <c r="Q754" s="11">
        <v>5.42</v>
      </c>
      <c r="R754" s="11">
        <v>5.53</v>
      </c>
      <c r="S754" s="11">
        <v>5.24</v>
      </c>
      <c r="T754" s="11">
        <v>5.78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16</v>
      </c>
    </row>
    <row r="755" spans="1:65">
      <c r="A755" s="29"/>
      <c r="B755" s="19">
        <v>1</v>
      </c>
      <c r="C755" s="9">
        <v>4</v>
      </c>
      <c r="D755" s="11">
        <v>5.91</v>
      </c>
      <c r="E755" s="11">
        <v>5.2532603850218962</v>
      </c>
      <c r="F755" s="11">
        <v>4.7202999999999999</v>
      </c>
      <c r="G755" s="11">
        <v>5.3</v>
      </c>
      <c r="H755" s="148">
        <v>0.2</v>
      </c>
      <c r="I755" s="11">
        <v>5.72</v>
      </c>
      <c r="J755" s="148" t="s">
        <v>104</v>
      </c>
      <c r="K755" s="11">
        <v>5.85</v>
      </c>
      <c r="L755" s="11">
        <v>5.0999999999999996</v>
      </c>
      <c r="M755" s="11">
        <v>5.6978999999999997</v>
      </c>
      <c r="N755" s="11">
        <v>5.72</v>
      </c>
      <c r="O755" s="11">
        <v>5.438561458189958</v>
      </c>
      <c r="P755" s="11">
        <v>5.2</v>
      </c>
      <c r="Q755" s="11">
        <v>5.43</v>
      </c>
      <c r="R755" s="11">
        <v>5.51</v>
      </c>
      <c r="S755" s="11">
        <v>5.32</v>
      </c>
      <c r="T755" s="11">
        <v>5.64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5.4054671245727457</v>
      </c>
    </row>
    <row r="756" spans="1:65">
      <c r="A756" s="29"/>
      <c r="B756" s="19">
        <v>1</v>
      </c>
      <c r="C756" s="9">
        <v>5</v>
      </c>
      <c r="D756" s="11">
        <v>5.92</v>
      </c>
      <c r="E756" s="11">
        <v>4.9458624344011834</v>
      </c>
      <c r="F756" s="149">
        <v>7.5179</v>
      </c>
      <c r="G756" s="11">
        <v>5.0999999999999996</v>
      </c>
      <c r="H756" s="148">
        <v>0.3</v>
      </c>
      <c r="I756" s="11">
        <v>5.55</v>
      </c>
      <c r="J756" s="148" t="s">
        <v>104</v>
      </c>
      <c r="K756" s="11">
        <v>5.41</v>
      </c>
      <c r="L756" s="11">
        <v>5.0999999999999996</v>
      </c>
      <c r="M756" s="11">
        <v>5.4641000000000002</v>
      </c>
      <c r="N756" s="11">
        <v>5.59</v>
      </c>
      <c r="O756" s="11">
        <v>5.7076449485239102</v>
      </c>
      <c r="P756" s="11">
        <v>5.27</v>
      </c>
      <c r="Q756" s="149">
        <v>5.63</v>
      </c>
      <c r="R756" s="11">
        <v>5.56</v>
      </c>
      <c r="S756" s="11">
        <v>5.45</v>
      </c>
      <c r="T756" s="11">
        <v>5.44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54</v>
      </c>
    </row>
    <row r="757" spans="1:65">
      <c r="A757" s="29"/>
      <c r="B757" s="19">
        <v>1</v>
      </c>
      <c r="C757" s="9">
        <v>6</v>
      </c>
      <c r="D757" s="11">
        <v>5.87</v>
      </c>
      <c r="E757" s="11">
        <v>5.1989567107609913</v>
      </c>
      <c r="F757" s="149">
        <v>8.2843999999999998</v>
      </c>
      <c r="G757" s="11">
        <v>5</v>
      </c>
      <c r="H757" s="148">
        <v>0.6</v>
      </c>
      <c r="I757" s="11">
        <v>5.53</v>
      </c>
      <c r="J757" s="148" t="s">
        <v>104</v>
      </c>
      <c r="K757" s="11">
        <v>5.74</v>
      </c>
      <c r="L757" s="11">
        <v>5.2</v>
      </c>
      <c r="M757" s="11">
        <v>5.8018000000000001</v>
      </c>
      <c r="N757" s="11">
        <v>5.42</v>
      </c>
      <c r="O757" s="11">
        <v>5.8988998668988817</v>
      </c>
      <c r="P757" s="11">
        <v>5.47</v>
      </c>
      <c r="Q757" s="11">
        <v>5.38</v>
      </c>
      <c r="R757" s="11">
        <v>5.67</v>
      </c>
      <c r="S757" s="11">
        <v>5.04</v>
      </c>
      <c r="T757" s="11">
        <v>5.44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9"/>
      <c r="B758" s="20" t="s">
        <v>258</v>
      </c>
      <c r="C758" s="12"/>
      <c r="D758" s="22">
        <v>5.918333333333333</v>
      </c>
      <c r="E758" s="22">
        <v>5.0967451517034723</v>
      </c>
      <c r="F758" s="22">
        <v>5.6515500000000003</v>
      </c>
      <c r="G758" s="22">
        <v>5.1166666666666663</v>
      </c>
      <c r="H758" s="22">
        <v>0.5</v>
      </c>
      <c r="I758" s="22">
        <v>5.6516666666666664</v>
      </c>
      <c r="J758" s="22" t="s">
        <v>651</v>
      </c>
      <c r="K758" s="22">
        <v>5.6533333333333324</v>
      </c>
      <c r="L758" s="22">
        <v>5.2166666666666668</v>
      </c>
      <c r="M758" s="22">
        <v>5.6602500000000004</v>
      </c>
      <c r="N758" s="22">
        <v>5.4450000000000003</v>
      </c>
      <c r="O758" s="22">
        <v>5.673261716887704</v>
      </c>
      <c r="P758" s="22">
        <v>5.2816666666666663</v>
      </c>
      <c r="Q758" s="22">
        <v>5.4549999999999992</v>
      </c>
      <c r="R758" s="22">
        <v>5.5799999999999992</v>
      </c>
      <c r="S758" s="22">
        <v>5.2700000000000005</v>
      </c>
      <c r="T758" s="22">
        <v>5.5716666666666663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9"/>
      <c r="B759" s="3" t="s">
        <v>259</v>
      </c>
      <c r="C759" s="28"/>
      <c r="D759" s="11">
        <v>5.92</v>
      </c>
      <c r="E759" s="11">
        <v>5.0980867632554361</v>
      </c>
      <c r="F759" s="11">
        <v>4.7926500000000001</v>
      </c>
      <c r="G759" s="11">
        <v>5.0999999999999996</v>
      </c>
      <c r="H759" s="11">
        <v>0.55000000000000004</v>
      </c>
      <c r="I759" s="11">
        <v>5.67</v>
      </c>
      <c r="J759" s="11" t="s">
        <v>651</v>
      </c>
      <c r="K759" s="11">
        <v>5.6449999999999996</v>
      </c>
      <c r="L759" s="11">
        <v>5.2</v>
      </c>
      <c r="M759" s="11">
        <v>5.6960499999999996</v>
      </c>
      <c r="N759" s="11">
        <v>5.3900000000000006</v>
      </c>
      <c r="O759" s="11">
        <v>5.6623859203687168</v>
      </c>
      <c r="P759" s="11">
        <v>5.2449999999999992</v>
      </c>
      <c r="Q759" s="11">
        <v>5.4249999999999998</v>
      </c>
      <c r="R759" s="11">
        <v>5.5649999999999995</v>
      </c>
      <c r="S759" s="11">
        <v>5.28</v>
      </c>
      <c r="T759" s="11">
        <v>5.54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9"/>
      <c r="B760" s="3" t="s">
        <v>260</v>
      </c>
      <c r="C760" s="28"/>
      <c r="D760" s="23">
        <v>2.7868739954771363E-2</v>
      </c>
      <c r="E760" s="23">
        <v>0.11856006065092059</v>
      </c>
      <c r="F760" s="23">
        <v>1.7799608925479222</v>
      </c>
      <c r="G760" s="23">
        <v>0.1169045194450012</v>
      </c>
      <c r="H760" s="23">
        <v>0.2097617696340304</v>
      </c>
      <c r="I760" s="23">
        <v>9.8674549234676806E-2</v>
      </c>
      <c r="J760" s="23" t="s">
        <v>651</v>
      </c>
      <c r="K760" s="23">
        <v>0.14569374271624239</v>
      </c>
      <c r="L760" s="23">
        <v>0.11690451944500144</v>
      </c>
      <c r="M760" s="23">
        <v>0.1547085356404099</v>
      </c>
      <c r="N760" s="23">
        <v>0.1746711195361155</v>
      </c>
      <c r="O760" s="23">
        <v>0.19849373211136323</v>
      </c>
      <c r="P760" s="23">
        <v>0.11052903087726161</v>
      </c>
      <c r="Q760" s="23">
        <v>9.4815610529068506E-2</v>
      </c>
      <c r="R760" s="23">
        <v>6.2609903369994058E-2</v>
      </c>
      <c r="S760" s="23">
        <v>0.14394443372357268</v>
      </c>
      <c r="T760" s="23">
        <v>0.18723425612495886</v>
      </c>
      <c r="U760" s="231"/>
      <c r="V760" s="232"/>
      <c r="W760" s="232"/>
      <c r="X760" s="232"/>
      <c r="Y760" s="232"/>
      <c r="Z760" s="232"/>
      <c r="AA760" s="232"/>
      <c r="AB760" s="232"/>
      <c r="AC760" s="232"/>
      <c r="AD760" s="232"/>
      <c r="AE760" s="232"/>
      <c r="AF760" s="232"/>
      <c r="AG760" s="232"/>
      <c r="AH760" s="232"/>
      <c r="AI760" s="232"/>
      <c r="AJ760" s="232"/>
      <c r="AK760" s="232"/>
      <c r="AL760" s="232"/>
      <c r="AM760" s="232"/>
      <c r="AN760" s="232"/>
      <c r="AO760" s="232"/>
      <c r="AP760" s="232"/>
      <c r="AQ760" s="232"/>
      <c r="AR760" s="232"/>
      <c r="AS760" s="232"/>
      <c r="AT760" s="232"/>
      <c r="AU760" s="232"/>
      <c r="AV760" s="232"/>
      <c r="AW760" s="232"/>
      <c r="AX760" s="232"/>
      <c r="AY760" s="232"/>
      <c r="AZ760" s="232"/>
      <c r="BA760" s="232"/>
      <c r="BB760" s="232"/>
      <c r="BC760" s="232"/>
      <c r="BD760" s="232"/>
      <c r="BE760" s="232"/>
      <c r="BF760" s="232"/>
      <c r="BG760" s="232"/>
      <c r="BH760" s="232"/>
      <c r="BI760" s="232"/>
      <c r="BJ760" s="232"/>
      <c r="BK760" s="232"/>
      <c r="BL760" s="232"/>
      <c r="BM760" s="54"/>
    </row>
    <row r="761" spans="1:65">
      <c r="A761" s="29"/>
      <c r="B761" s="3" t="s">
        <v>86</v>
      </c>
      <c r="C761" s="28"/>
      <c r="D761" s="13">
        <v>4.7088831238701265E-3</v>
      </c>
      <c r="E761" s="13">
        <v>2.3261916600105962E-2</v>
      </c>
      <c r="F761" s="13">
        <v>0.31495092364889671</v>
      </c>
      <c r="G761" s="13">
        <v>2.2847788816612615E-2</v>
      </c>
      <c r="H761" s="13">
        <v>0.4195235392680608</v>
      </c>
      <c r="I761" s="13">
        <v>1.7459371731290502E-2</v>
      </c>
      <c r="J761" s="13" t="s">
        <v>651</v>
      </c>
      <c r="K761" s="13">
        <v>2.577129882952401E-2</v>
      </c>
      <c r="L761" s="13">
        <v>2.2409812034185579E-2</v>
      </c>
      <c r="M761" s="13">
        <v>2.733245627673864E-2</v>
      </c>
      <c r="N761" s="13">
        <v>3.2079177141619009E-2</v>
      </c>
      <c r="O761" s="13">
        <v>3.4987585980830613E-2</v>
      </c>
      <c r="P761" s="13">
        <v>2.0926922854640886E-2</v>
      </c>
      <c r="Q761" s="13">
        <v>1.7381413479205961E-2</v>
      </c>
      <c r="R761" s="13">
        <v>1.1220412790321517E-2</v>
      </c>
      <c r="S761" s="13">
        <v>2.7313934292898041E-2</v>
      </c>
      <c r="T761" s="13">
        <v>3.3604712436426959E-2</v>
      </c>
      <c r="U761" s="15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9"/>
      <c r="B762" s="3" t="s">
        <v>261</v>
      </c>
      <c r="C762" s="28"/>
      <c r="D762" s="13">
        <v>9.4879165286039013E-2</v>
      </c>
      <c r="E762" s="13">
        <v>-5.7112912862951726E-2</v>
      </c>
      <c r="F762" s="13">
        <v>4.5524812149644767E-2</v>
      </c>
      <c r="G762" s="13">
        <v>-5.3427474675263431E-2</v>
      </c>
      <c r="H762" s="13">
        <v>-0.9075010561571919</v>
      </c>
      <c r="I762" s="13">
        <v>4.5546395236541359E-2</v>
      </c>
      <c r="J762" s="13" t="s">
        <v>651</v>
      </c>
      <c r="K762" s="13">
        <v>4.585472504935062E-2</v>
      </c>
      <c r="L762" s="13">
        <v>-3.49276859067017E-2</v>
      </c>
      <c r="M762" s="13">
        <v>4.7134293772509661E-2</v>
      </c>
      <c r="N762" s="13">
        <v>7.3134984481806331E-3</v>
      </c>
      <c r="O762" s="13">
        <v>4.9541433911898025E-2</v>
      </c>
      <c r="P762" s="13">
        <v>-2.2902823207136769E-2</v>
      </c>
      <c r="Q762" s="13">
        <v>9.1634773250366397E-3</v>
      </c>
      <c r="R762" s="13">
        <v>3.2288213285738721E-2</v>
      </c>
      <c r="S762" s="13">
        <v>-2.5061131896802147E-2</v>
      </c>
      <c r="T762" s="13">
        <v>3.0746564221691974E-2</v>
      </c>
      <c r="U762" s="15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9"/>
      <c r="B763" s="45" t="s">
        <v>262</v>
      </c>
      <c r="C763" s="46"/>
      <c r="D763" s="44">
        <v>1.58</v>
      </c>
      <c r="E763" s="44">
        <v>1.22</v>
      </c>
      <c r="F763" s="44">
        <v>0.67</v>
      </c>
      <c r="G763" s="44">
        <v>1.1499999999999999</v>
      </c>
      <c r="H763" s="44">
        <v>16.850000000000001</v>
      </c>
      <c r="I763" s="44">
        <v>0.67</v>
      </c>
      <c r="J763" s="44">
        <v>10.050000000000001</v>
      </c>
      <c r="K763" s="44">
        <v>0.67</v>
      </c>
      <c r="L763" s="44">
        <v>0.81</v>
      </c>
      <c r="M763" s="44">
        <v>0.7</v>
      </c>
      <c r="N763" s="44">
        <v>0.03</v>
      </c>
      <c r="O763" s="44">
        <v>0.74</v>
      </c>
      <c r="P763" s="44">
        <v>0.59</v>
      </c>
      <c r="Q763" s="44">
        <v>0</v>
      </c>
      <c r="R763" s="44">
        <v>0.42</v>
      </c>
      <c r="S763" s="44">
        <v>0.63</v>
      </c>
      <c r="T763" s="44">
        <v>0.4</v>
      </c>
      <c r="U763" s="15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3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BM764" s="53"/>
    </row>
    <row r="765" spans="1:65" ht="15">
      <c r="B765" s="8" t="s">
        <v>503</v>
      </c>
      <c r="BM765" s="27" t="s">
        <v>66</v>
      </c>
    </row>
    <row r="766" spans="1:65" ht="15">
      <c r="A766" s="24" t="s">
        <v>9</v>
      </c>
      <c r="B766" s="18" t="s">
        <v>110</v>
      </c>
      <c r="C766" s="15" t="s">
        <v>111</v>
      </c>
      <c r="D766" s="16" t="s">
        <v>228</v>
      </c>
      <c r="E766" s="17" t="s">
        <v>228</v>
      </c>
      <c r="F766" s="17" t="s">
        <v>228</v>
      </c>
      <c r="G766" s="17" t="s">
        <v>228</v>
      </c>
      <c r="H766" s="17" t="s">
        <v>228</v>
      </c>
      <c r="I766" s="17" t="s">
        <v>228</v>
      </c>
      <c r="J766" s="17" t="s">
        <v>228</v>
      </c>
      <c r="K766" s="17" t="s">
        <v>228</v>
      </c>
      <c r="L766" s="17" t="s">
        <v>228</v>
      </c>
      <c r="M766" s="17" t="s">
        <v>228</v>
      </c>
      <c r="N766" s="17" t="s">
        <v>228</v>
      </c>
      <c r="O766" s="17" t="s">
        <v>228</v>
      </c>
      <c r="P766" s="17" t="s">
        <v>228</v>
      </c>
      <c r="Q766" s="17" t="s">
        <v>228</v>
      </c>
      <c r="R766" s="17" t="s">
        <v>228</v>
      </c>
      <c r="S766" s="17" t="s">
        <v>228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229</v>
      </c>
      <c r="C767" s="9" t="s">
        <v>229</v>
      </c>
      <c r="D767" s="151" t="s">
        <v>231</v>
      </c>
      <c r="E767" s="152" t="s">
        <v>233</v>
      </c>
      <c r="F767" s="152" t="s">
        <v>237</v>
      </c>
      <c r="G767" s="152" t="s">
        <v>239</v>
      </c>
      <c r="H767" s="152" t="s">
        <v>240</v>
      </c>
      <c r="I767" s="152" t="s">
        <v>241</v>
      </c>
      <c r="J767" s="152" t="s">
        <v>242</v>
      </c>
      <c r="K767" s="152" t="s">
        <v>243</v>
      </c>
      <c r="L767" s="152" t="s">
        <v>244</v>
      </c>
      <c r="M767" s="152" t="s">
        <v>245</v>
      </c>
      <c r="N767" s="152" t="s">
        <v>246</v>
      </c>
      <c r="O767" s="152" t="s">
        <v>247</v>
      </c>
      <c r="P767" s="152" t="s">
        <v>248</v>
      </c>
      <c r="Q767" s="152" t="s">
        <v>249</v>
      </c>
      <c r="R767" s="152" t="s">
        <v>250</v>
      </c>
      <c r="S767" s="152" t="s">
        <v>251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289</v>
      </c>
      <c r="E768" s="11" t="s">
        <v>289</v>
      </c>
      <c r="F768" s="11" t="s">
        <v>114</v>
      </c>
      <c r="G768" s="11" t="s">
        <v>290</v>
      </c>
      <c r="H768" s="11" t="s">
        <v>289</v>
      </c>
      <c r="I768" s="11" t="s">
        <v>114</v>
      </c>
      <c r="J768" s="11" t="s">
        <v>290</v>
      </c>
      <c r="K768" s="11" t="s">
        <v>289</v>
      </c>
      <c r="L768" s="11" t="s">
        <v>290</v>
      </c>
      <c r="M768" s="11" t="s">
        <v>290</v>
      </c>
      <c r="N768" s="11" t="s">
        <v>114</v>
      </c>
      <c r="O768" s="11" t="s">
        <v>290</v>
      </c>
      <c r="P768" s="11" t="s">
        <v>290</v>
      </c>
      <c r="Q768" s="11" t="s">
        <v>290</v>
      </c>
      <c r="R768" s="11" t="s">
        <v>290</v>
      </c>
      <c r="S768" s="11" t="s">
        <v>289</v>
      </c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2</v>
      </c>
    </row>
    <row r="769" spans="1:65">
      <c r="A769" s="29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15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8">
        <v>1</v>
      </c>
      <c r="C770" s="14">
        <v>1</v>
      </c>
      <c r="D770" s="21">
        <v>6.9</v>
      </c>
      <c r="E770" s="21">
        <v>7.4919809150256853</v>
      </c>
      <c r="F770" s="147">
        <v>6</v>
      </c>
      <c r="G770" s="147">
        <v>8</v>
      </c>
      <c r="H770" s="21">
        <v>8</v>
      </c>
      <c r="I770" s="154">
        <v>6.7562000000000006</v>
      </c>
      <c r="J770" s="21">
        <v>7</v>
      </c>
      <c r="K770" s="147">
        <v>8</v>
      </c>
      <c r="L770" s="21">
        <v>6.5656782699999994</v>
      </c>
      <c r="M770" s="21">
        <v>5.9</v>
      </c>
      <c r="N770" s="21">
        <v>7.5586727734455375</v>
      </c>
      <c r="O770" s="21">
        <v>6.8</v>
      </c>
      <c r="P770" s="21">
        <v>6.8</v>
      </c>
      <c r="Q770" s="21">
        <v>7.1</v>
      </c>
      <c r="R770" s="21">
        <v>6.9</v>
      </c>
      <c r="S770" s="21">
        <v>7.6</v>
      </c>
      <c r="T770" s="15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>
        <v>1</v>
      </c>
      <c r="C771" s="9">
        <v>2</v>
      </c>
      <c r="D771" s="11">
        <v>7.1</v>
      </c>
      <c r="E771" s="11">
        <v>7.1684109368262652</v>
      </c>
      <c r="F771" s="148">
        <v>6</v>
      </c>
      <c r="G771" s="148">
        <v>8</v>
      </c>
      <c r="H771" s="11">
        <v>7.8</v>
      </c>
      <c r="I771" s="11">
        <v>6.9929999999999994</v>
      </c>
      <c r="J771" s="11">
        <v>6.7</v>
      </c>
      <c r="K771" s="148">
        <v>7</v>
      </c>
      <c r="L771" s="11">
        <v>6.4853121999999992</v>
      </c>
      <c r="M771" s="11">
        <v>6</v>
      </c>
      <c r="N771" s="11">
        <v>7.2143235918351358</v>
      </c>
      <c r="O771" s="11">
        <v>6.8</v>
      </c>
      <c r="P771" s="11">
        <v>6.9</v>
      </c>
      <c r="Q771" s="11">
        <v>7.3</v>
      </c>
      <c r="R771" s="11">
        <v>6.7</v>
      </c>
      <c r="S771" s="11">
        <v>7.4</v>
      </c>
      <c r="T771" s="15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36</v>
      </c>
    </row>
    <row r="772" spans="1:65">
      <c r="A772" s="29"/>
      <c r="B772" s="19">
        <v>1</v>
      </c>
      <c r="C772" s="9">
        <v>3</v>
      </c>
      <c r="D772" s="11">
        <v>7.4</v>
      </c>
      <c r="E772" s="11">
        <v>7.1635401838479851</v>
      </c>
      <c r="F772" s="148">
        <v>6</v>
      </c>
      <c r="G772" s="148">
        <v>8</v>
      </c>
      <c r="H772" s="11">
        <v>7.8</v>
      </c>
      <c r="I772" s="11">
        <v>7.0189000000000012</v>
      </c>
      <c r="J772" s="11">
        <v>6.7</v>
      </c>
      <c r="K772" s="148">
        <v>7</v>
      </c>
      <c r="L772" s="11">
        <v>6.5751908400000003</v>
      </c>
      <c r="M772" s="11">
        <v>5.9</v>
      </c>
      <c r="N772" s="11">
        <v>7.008966997990953</v>
      </c>
      <c r="O772" s="11">
        <v>6.6</v>
      </c>
      <c r="P772" s="11">
        <v>7</v>
      </c>
      <c r="Q772" s="11">
        <v>7.1</v>
      </c>
      <c r="R772" s="11">
        <v>6.8</v>
      </c>
      <c r="S772" s="11">
        <v>7.7000000000000011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16</v>
      </c>
    </row>
    <row r="773" spans="1:65">
      <c r="A773" s="29"/>
      <c r="B773" s="19">
        <v>1</v>
      </c>
      <c r="C773" s="9">
        <v>4</v>
      </c>
      <c r="D773" s="11">
        <v>7.3</v>
      </c>
      <c r="E773" s="11">
        <v>7.2547822795096604</v>
      </c>
      <c r="F773" s="148">
        <v>6</v>
      </c>
      <c r="G773" s="148">
        <v>8</v>
      </c>
      <c r="H773" s="11">
        <v>8</v>
      </c>
      <c r="I773" s="11">
        <v>7.0337000000000005</v>
      </c>
      <c r="J773" s="11">
        <v>6.8</v>
      </c>
      <c r="K773" s="148">
        <v>7</v>
      </c>
      <c r="L773" s="11">
        <v>6.4564128200000006</v>
      </c>
      <c r="M773" s="11">
        <v>6.6</v>
      </c>
      <c r="N773" s="11">
        <v>7.5327316361666838</v>
      </c>
      <c r="O773" s="11">
        <v>6.6</v>
      </c>
      <c r="P773" s="11">
        <v>7.1</v>
      </c>
      <c r="Q773" s="11">
        <v>7</v>
      </c>
      <c r="R773" s="11">
        <v>6.7</v>
      </c>
      <c r="S773" s="11">
        <v>8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7.0172855461379733</v>
      </c>
    </row>
    <row r="774" spans="1:65">
      <c r="A774" s="29"/>
      <c r="B774" s="19">
        <v>1</v>
      </c>
      <c r="C774" s="9">
        <v>5</v>
      </c>
      <c r="D774" s="11">
        <v>7.3</v>
      </c>
      <c r="E774" s="11">
        <v>7.3534030991392703</v>
      </c>
      <c r="F774" s="148">
        <v>6</v>
      </c>
      <c r="G774" s="148">
        <v>8</v>
      </c>
      <c r="H774" s="11">
        <v>7.6</v>
      </c>
      <c r="I774" s="11">
        <v>6.9375</v>
      </c>
      <c r="J774" s="11">
        <v>6.8</v>
      </c>
      <c r="K774" s="148">
        <v>7</v>
      </c>
      <c r="L774" s="11">
        <v>6.7055642099999995</v>
      </c>
      <c r="M774" s="11">
        <v>6.4</v>
      </c>
      <c r="N774" s="11">
        <v>6.9412417361823708</v>
      </c>
      <c r="O774" s="11">
        <v>6.5</v>
      </c>
      <c r="P774" s="11">
        <v>7.2</v>
      </c>
      <c r="Q774" s="11">
        <v>7.3</v>
      </c>
      <c r="R774" s="11">
        <v>7.1</v>
      </c>
      <c r="S774" s="11">
        <v>7.4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55</v>
      </c>
    </row>
    <row r="775" spans="1:65">
      <c r="A775" s="29"/>
      <c r="B775" s="19">
        <v>1</v>
      </c>
      <c r="C775" s="9">
        <v>6</v>
      </c>
      <c r="D775" s="11">
        <v>7.1</v>
      </c>
      <c r="E775" s="11">
        <v>7.2760186511770755</v>
      </c>
      <c r="F775" s="148">
        <v>6</v>
      </c>
      <c r="G775" s="148">
        <v>8</v>
      </c>
      <c r="H775" s="11">
        <v>7.5</v>
      </c>
      <c r="I775" s="11">
        <v>7.0078000000000005</v>
      </c>
      <c r="J775" s="11">
        <v>6.8</v>
      </c>
      <c r="K775" s="148">
        <v>7</v>
      </c>
      <c r="L775" s="11">
        <v>6.6555336299999999</v>
      </c>
      <c r="M775" s="11">
        <v>6.2</v>
      </c>
      <c r="N775" s="11">
        <v>7.2514278276152542</v>
      </c>
      <c r="O775" s="11">
        <v>6.8</v>
      </c>
      <c r="P775" s="11">
        <v>6.9</v>
      </c>
      <c r="Q775" s="11">
        <v>7.1</v>
      </c>
      <c r="R775" s="11">
        <v>6.6</v>
      </c>
      <c r="S775" s="11">
        <v>7.3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9"/>
      <c r="B776" s="20" t="s">
        <v>258</v>
      </c>
      <c r="C776" s="12"/>
      <c r="D776" s="22">
        <v>7.1833333333333336</v>
      </c>
      <c r="E776" s="22">
        <v>7.2846893442543239</v>
      </c>
      <c r="F776" s="22">
        <v>6</v>
      </c>
      <c r="G776" s="22">
        <v>8</v>
      </c>
      <c r="H776" s="22">
        <v>7.7833333333333341</v>
      </c>
      <c r="I776" s="22">
        <v>6.9578500000000005</v>
      </c>
      <c r="J776" s="22">
        <v>6.8</v>
      </c>
      <c r="K776" s="22">
        <v>7.166666666666667</v>
      </c>
      <c r="L776" s="22">
        <v>6.5739486616666669</v>
      </c>
      <c r="M776" s="22">
        <v>6.166666666666667</v>
      </c>
      <c r="N776" s="22">
        <v>7.2512274272059889</v>
      </c>
      <c r="O776" s="22">
        <v>6.6833333333333327</v>
      </c>
      <c r="P776" s="22">
        <v>6.9833333333333334</v>
      </c>
      <c r="Q776" s="22">
        <v>7.1499999999999995</v>
      </c>
      <c r="R776" s="22">
        <v>6.8000000000000007</v>
      </c>
      <c r="S776" s="22">
        <v>7.5666666666666664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9"/>
      <c r="B777" s="3" t="s">
        <v>259</v>
      </c>
      <c r="C777" s="28"/>
      <c r="D777" s="11">
        <v>7.1999999999999993</v>
      </c>
      <c r="E777" s="11">
        <v>7.2654004653433679</v>
      </c>
      <c r="F777" s="11">
        <v>6</v>
      </c>
      <c r="G777" s="11">
        <v>8</v>
      </c>
      <c r="H777" s="11">
        <v>7.8</v>
      </c>
      <c r="I777" s="11">
        <v>7.0004</v>
      </c>
      <c r="J777" s="11">
        <v>6.8</v>
      </c>
      <c r="K777" s="11">
        <v>7</v>
      </c>
      <c r="L777" s="11">
        <v>6.5704345550000003</v>
      </c>
      <c r="M777" s="11">
        <v>6.1</v>
      </c>
      <c r="N777" s="11">
        <v>7.232875709725195</v>
      </c>
      <c r="O777" s="11">
        <v>6.6999999999999993</v>
      </c>
      <c r="P777" s="11">
        <v>6.95</v>
      </c>
      <c r="Q777" s="11">
        <v>7.1</v>
      </c>
      <c r="R777" s="11">
        <v>6.75</v>
      </c>
      <c r="S777" s="11">
        <v>7.5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9"/>
      <c r="B778" s="3" t="s">
        <v>260</v>
      </c>
      <c r="C778" s="28"/>
      <c r="D778" s="23">
        <v>0.18348478592697179</v>
      </c>
      <c r="E778" s="23">
        <v>0.12398288266086946</v>
      </c>
      <c r="F778" s="23">
        <v>0</v>
      </c>
      <c r="G778" s="23">
        <v>0</v>
      </c>
      <c r="H778" s="23">
        <v>0.20412414523193156</v>
      </c>
      <c r="I778" s="23">
        <v>0.10419951535395928</v>
      </c>
      <c r="J778" s="23">
        <v>0.10954451150103316</v>
      </c>
      <c r="K778" s="23">
        <v>0.40824829046386302</v>
      </c>
      <c r="L778" s="23">
        <v>9.5624053898007197E-2</v>
      </c>
      <c r="M778" s="23">
        <v>0.28751811537130417</v>
      </c>
      <c r="N778" s="23">
        <v>0.25686978725229204</v>
      </c>
      <c r="O778" s="23">
        <v>0.13291601358251257</v>
      </c>
      <c r="P778" s="23">
        <v>0.1471960144387974</v>
      </c>
      <c r="Q778" s="23">
        <v>0.1224744871391589</v>
      </c>
      <c r="R778" s="23">
        <v>0.17888543819998315</v>
      </c>
      <c r="S778" s="23">
        <v>0.25819888974716115</v>
      </c>
      <c r="T778" s="231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54"/>
    </row>
    <row r="779" spans="1:65">
      <c r="A779" s="29"/>
      <c r="B779" s="3" t="s">
        <v>86</v>
      </c>
      <c r="C779" s="28"/>
      <c r="D779" s="13">
        <v>2.554312565108656E-2</v>
      </c>
      <c r="E779" s="13">
        <v>1.7019652699213437E-2</v>
      </c>
      <c r="F779" s="13">
        <v>0</v>
      </c>
      <c r="G779" s="13">
        <v>0</v>
      </c>
      <c r="H779" s="13">
        <v>2.6225800243931247E-2</v>
      </c>
      <c r="I779" s="13">
        <v>1.4975820886331162E-2</v>
      </c>
      <c r="J779" s="13">
        <v>1.6109486985446054E-2</v>
      </c>
      <c r="K779" s="13">
        <v>5.6964877739143674E-2</v>
      </c>
      <c r="L779" s="13">
        <v>1.4545908223409218E-2</v>
      </c>
      <c r="M779" s="13">
        <v>4.6624559249400677E-2</v>
      </c>
      <c r="N779" s="13">
        <v>3.5424318135235756E-2</v>
      </c>
      <c r="O779" s="13">
        <v>1.9887682830301134E-2</v>
      </c>
      <c r="P779" s="13">
        <v>2.107818822512612E-2</v>
      </c>
      <c r="Q779" s="13">
        <v>1.7129298900581666E-2</v>
      </c>
      <c r="R779" s="13">
        <v>2.6306682088232815E-2</v>
      </c>
      <c r="S779" s="13">
        <v>3.4123201288171076E-2</v>
      </c>
      <c r="T779" s="15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9"/>
      <c r="B780" s="3" t="s">
        <v>261</v>
      </c>
      <c r="C780" s="28"/>
      <c r="D780" s="13">
        <v>2.3662680690932802E-2</v>
      </c>
      <c r="E780" s="13">
        <v>3.8106443917408805E-2</v>
      </c>
      <c r="F780" s="13">
        <v>-0.14496852656905856</v>
      </c>
      <c r="G780" s="13">
        <v>0.14004196457458851</v>
      </c>
      <c r="H780" s="13">
        <v>0.10916582803402686</v>
      </c>
      <c r="I780" s="13">
        <v>-8.4698770980872196E-3</v>
      </c>
      <c r="J780" s="13">
        <v>-3.0964330111599714E-2</v>
      </c>
      <c r="K780" s="13">
        <v>2.1287593264735616E-2</v>
      </c>
      <c r="L780" s="13">
        <v>-6.3177831592630684E-2</v>
      </c>
      <c r="M780" s="13">
        <v>-0.12121765230708792</v>
      </c>
      <c r="N780" s="13">
        <v>3.3337945211131981E-2</v>
      </c>
      <c r="O780" s="13">
        <v>-4.7589942094979243E-2</v>
      </c>
      <c r="P780" s="13">
        <v>-4.8383684234319935E-3</v>
      </c>
      <c r="Q780" s="13">
        <v>1.8912505838538429E-2</v>
      </c>
      <c r="R780" s="13">
        <v>-3.0964330111599603E-2</v>
      </c>
      <c r="S780" s="13">
        <v>7.8289691493464986E-2</v>
      </c>
      <c r="T780" s="15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45" t="s">
        <v>262</v>
      </c>
      <c r="C781" s="46"/>
      <c r="D781" s="44">
        <v>0.5</v>
      </c>
      <c r="E781" s="44">
        <v>0.76</v>
      </c>
      <c r="F781" s="44" t="s">
        <v>263</v>
      </c>
      <c r="G781" s="44" t="s">
        <v>263</v>
      </c>
      <c r="H781" s="44">
        <v>2.0099999999999998</v>
      </c>
      <c r="I781" s="44">
        <v>0.06</v>
      </c>
      <c r="J781" s="44">
        <v>0.46</v>
      </c>
      <c r="K781" s="44" t="s">
        <v>263</v>
      </c>
      <c r="L781" s="44">
        <v>1.03</v>
      </c>
      <c r="M781" s="44">
        <v>2.06</v>
      </c>
      <c r="N781" s="44">
        <v>0.67</v>
      </c>
      <c r="O781" s="44">
        <v>0.76</v>
      </c>
      <c r="P781" s="44">
        <v>0</v>
      </c>
      <c r="Q781" s="44">
        <v>0.42</v>
      </c>
      <c r="R781" s="44">
        <v>0.46</v>
      </c>
      <c r="S781" s="44">
        <v>1.47</v>
      </c>
      <c r="T781" s="15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B782" s="30" t="s">
        <v>302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BM782" s="53"/>
    </row>
    <row r="783" spans="1:65">
      <c r="BM783" s="53"/>
    </row>
    <row r="784" spans="1:65" ht="15">
      <c r="B784" s="8" t="s">
        <v>504</v>
      </c>
      <c r="BM784" s="27" t="s">
        <v>264</v>
      </c>
    </row>
    <row r="785" spans="1:65" ht="15">
      <c r="A785" s="24" t="s">
        <v>61</v>
      </c>
      <c r="B785" s="18" t="s">
        <v>110</v>
      </c>
      <c r="C785" s="15" t="s">
        <v>111</v>
      </c>
      <c r="D785" s="16" t="s">
        <v>228</v>
      </c>
      <c r="E785" s="17" t="s">
        <v>228</v>
      </c>
      <c r="F785" s="17" t="s">
        <v>228</v>
      </c>
      <c r="G785" s="17" t="s">
        <v>228</v>
      </c>
      <c r="H785" s="17" t="s">
        <v>228</v>
      </c>
      <c r="I785" s="17" t="s">
        <v>228</v>
      </c>
      <c r="J785" s="17" t="s">
        <v>228</v>
      </c>
      <c r="K785" s="17" t="s">
        <v>228</v>
      </c>
      <c r="L785" s="17" t="s">
        <v>228</v>
      </c>
      <c r="M785" s="17" t="s">
        <v>228</v>
      </c>
      <c r="N785" s="17" t="s">
        <v>228</v>
      </c>
      <c r="O785" s="17" t="s">
        <v>228</v>
      </c>
      <c r="P785" s="17" t="s">
        <v>228</v>
      </c>
      <c r="Q785" s="17" t="s">
        <v>228</v>
      </c>
      <c r="R785" s="17" t="s">
        <v>228</v>
      </c>
      <c r="S785" s="17" t="s">
        <v>228</v>
      </c>
      <c r="T785" s="15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229</v>
      </c>
      <c r="C786" s="9" t="s">
        <v>229</v>
      </c>
      <c r="D786" s="151" t="s">
        <v>231</v>
      </c>
      <c r="E786" s="152" t="s">
        <v>233</v>
      </c>
      <c r="F786" s="152" t="s">
        <v>236</v>
      </c>
      <c r="G786" s="152" t="s">
        <v>237</v>
      </c>
      <c r="H786" s="152" t="s">
        <v>239</v>
      </c>
      <c r="I786" s="152" t="s">
        <v>240</v>
      </c>
      <c r="J786" s="152" t="s">
        <v>241</v>
      </c>
      <c r="K786" s="152" t="s">
        <v>242</v>
      </c>
      <c r="L786" s="152" t="s">
        <v>243</v>
      </c>
      <c r="M786" s="152" t="s">
        <v>244</v>
      </c>
      <c r="N786" s="152" t="s">
        <v>245</v>
      </c>
      <c r="O786" s="152" t="s">
        <v>246</v>
      </c>
      <c r="P786" s="152" t="s">
        <v>247</v>
      </c>
      <c r="Q786" s="152" t="s">
        <v>248</v>
      </c>
      <c r="R786" s="152" t="s">
        <v>249</v>
      </c>
      <c r="S786" s="152" t="s">
        <v>250</v>
      </c>
      <c r="T786" s="15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289</v>
      </c>
      <c r="E787" s="11" t="s">
        <v>289</v>
      </c>
      <c r="F787" s="11" t="s">
        <v>114</v>
      </c>
      <c r="G787" s="11" t="s">
        <v>289</v>
      </c>
      <c r="H787" s="11" t="s">
        <v>290</v>
      </c>
      <c r="I787" s="11" t="s">
        <v>289</v>
      </c>
      <c r="J787" s="11" t="s">
        <v>114</v>
      </c>
      <c r="K787" s="11" t="s">
        <v>290</v>
      </c>
      <c r="L787" s="11" t="s">
        <v>289</v>
      </c>
      <c r="M787" s="11" t="s">
        <v>290</v>
      </c>
      <c r="N787" s="11" t="s">
        <v>290</v>
      </c>
      <c r="O787" s="11" t="s">
        <v>114</v>
      </c>
      <c r="P787" s="11" t="s">
        <v>290</v>
      </c>
      <c r="Q787" s="11" t="s">
        <v>290</v>
      </c>
      <c r="R787" s="11" t="s">
        <v>290</v>
      </c>
      <c r="S787" s="11" t="s">
        <v>290</v>
      </c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15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8">
        <v>1</v>
      </c>
      <c r="C789" s="14">
        <v>1</v>
      </c>
      <c r="D789" s="21" t="s">
        <v>292</v>
      </c>
      <c r="E789" s="147" t="s">
        <v>303</v>
      </c>
      <c r="F789" s="154">
        <v>17.0806</v>
      </c>
      <c r="G789" s="147" t="s">
        <v>102</v>
      </c>
      <c r="H789" s="21">
        <v>0.7</v>
      </c>
      <c r="I789" s="147" t="s">
        <v>102</v>
      </c>
      <c r="J789" s="147" t="s">
        <v>104</v>
      </c>
      <c r="K789" s="21">
        <v>1</v>
      </c>
      <c r="L789" s="147" t="s">
        <v>102</v>
      </c>
      <c r="M789" s="154">
        <v>0.27760000000000001</v>
      </c>
      <c r="N789" s="21" t="s">
        <v>102</v>
      </c>
      <c r="O789" s="147" t="s">
        <v>103</v>
      </c>
      <c r="P789" s="21">
        <v>1.1000000000000001</v>
      </c>
      <c r="Q789" s="21" t="s">
        <v>102</v>
      </c>
      <c r="R789" s="147" t="s">
        <v>102</v>
      </c>
      <c r="S789" s="21">
        <v>1</v>
      </c>
      <c r="T789" s="15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1">
        <v>0.8</v>
      </c>
      <c r="E790" s="148" t="s">
        <v>303</v>
      </c>
      <c r="F790" s="148">
        <v>13.581799999999999</v>
      </c>
      <c r="G790" s="148" t="s">
        <v>102</v>
      </c>
      <c r="H790" s="11">
        <v>0.9</v>
      </c>
      <c r="I790" s="148" t="s">
        <v>102</v>
      </c>
      <c r="J790" s="148" t="s">
        <v>104</v>
      </c>
      <c r="K790" s="149">
        <v>2</v>
      </c>
      <c r="L790" s="148" t="s">
        <v>102</v>
      </c>
      <c r="M790" s="11">
        <v>0.19239999999999999</v>
      </c>
      <c r="N790" s="11" t="s">
        <v>102</v>
      </c>
      <c r="O790" s="148" t="s">
        <v>103</v>
      </c>
      <c r="P790" s="11">
        <v>0.9</v>
      </c>
      <c r="Q790" s="11">
        <v>1</v>
      </c>
      <c r="R790" s="148" t="s">
        <v>102</v>
      </c>
      <c r="S790" s="11">
        <v>1</v>
      </c>
      <c r="T790" s="15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37</v>
      </c>
    </row>
    <row r="791" spans="1:65">
      <c r="A791" s="29"/>
      <c r="B791" s="19">
        <v>1</v>
      </c>
      <c r="C791" s="9">
        <v>3</v>
      </c>
      <c r="D791" s="11">
        <v>0.6</v>
      </c>
      <c r="E791" s="148" t="s">
        <v>303</v>
      </c>
      <c r="F791" s="148">
        <v>14.273300000000001</v>
      </c>
      <c r="G791" s="148" t="s">
        <v>102</v>
      </c>
      <c r="H791" s="11">
        <v>1.2</v>
      </c>
      <c r="I791" s="148" t="s">
        <v>102</v>
      </c>
      <c r="J791" s="148" t="s">
        <v>104</v>
      </c>
      <c r="K791" s="149">
        <v>2</v>
      </c>
      <c r="L791" s="148" t="s">
        <v>102</v>
      </c>
      <c r="M791" s="11">
        <v>0.20019999999999999</v>
      </c>
      <c r="N791" s="11" t="s">
        <v>102</v>
      </c>
      <c r="O791" s="148" t="s">
        <v>103</v>
      </c>
      <c r="P791" s="11">
        <v>1</v>
      </c>
      <c r="Q791" s="11">
        <v>1</v>
      </c>
      <c r="R791" s="148" t="s">
        <v>102</v>
      </c>
      <c r="S791" s="11" t="s">
        <v>102</v>
      </c>
      <c r="T791" s="15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1">
        <v>0.8</v>
      </c>
      <c r="E792" s="148" t="s">
        <v>303</v>
      </c>
      <c r="F792" s="148">
        <v>13.7234</v>
      </c>
      <c r="G792" s="148" t="s">
        <v>102</v>
      </c>
      <c r="H792" s="11">
        <v>1</v>
      </c>
      <c r="I792" s="148" t="s">
        <v>102</v>
      </c>
      <c r="J792" s="148" t="s">
        <v>104</v>
      </c>
      <c r="K792" s="11">
        <v>1</v>
      </c>
      <c r="L792" s="148" t="s">
        <v>102</v>
      </c>
      <c r="M792" s="11">
        <v>0.2077</v>
      </c>
      <c r="N792" s="11">
        <v>1</v>
      </c>
      <c r="O792" s="148" t="s">
        <v>103</v>
      </c>
      <c r="P792" s="11">
        <v>1.2</v>
      </c>
      <c r="Q792" s="11" t="s">
        <v>102</v>
      </c>
      <c r="R792" s="148" t="s">
        <v>102</v>
      </c>
      <c r="S792" s="11" t="s">
        <v>102</v>
      </c>
      <c r="T792" s="15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0.72622166666666699</v>
      </c>
    </row>
    <row r="793" spans="1:65">
      <c r="A793" s="29"/>
      <c r="B793" s="19">
        <v>1</v>
      </c>
      <c r="C793" s="9">
        <v>5</v>
      </c>
      <c r="D793" s="11">
        <v>0.6</v>
      </c>
      <c r="E793" s="148" t="s">
        <v>303</v>
      </c>
      <c r="F793" s="148">
        <v>13.8773</v>
      </c>
      <c r="G793" s="148" t="s">
        <v>102</v>
      </c>
      <c r="H793" s="11">
        <v>1.1000000000000001</v>
      </c>
      <c r="I793" s="148" t="s">
        <v>102</v>
      </c>
      <c r="J793" s="148" t="s">
        <v>104</v>
      </c>
      <c r="K793" s="11">
        <v>1</v>
      </c>
      <c r="L793" s="148" t="s">
        <v>102</v>
      </c>
      <c r="M793" s="11">
        <v>0.1968</v>
      </c>
      <c r="N793" s="11" t="s">
        <v>102</v>
      </c>
      <c r="O793" s="148" t="s">
        <v>103</v>
      </c>
      <c r="P793" s="11">
        <v>0.9</v>
      </c>
      <c r="Q793" s="11" t="s">
        <v>102</v>
      </c>
      <c r="R793" s="148" t="s">
        <v>102</v>
      </c>
      <c r="S793" s="11">
        <v>1</v>
      </c>
      <c r="T793" s="15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9</v>
      </c>
    </row>
    <row r="794" spans="1:65">
      <c r="A794" s="29"/>
      <c r="B794" s="19">
        <v>1</v>
      </c>
      <c r="C794" s="9">
        <v>6</v>
      </c>
      <c r="D794" s="11">
        <v>0.6</v>
      </c>
      <c r="E794" s="148" t="s">
        <v>303</v>
      </c>
      <c r="F794" s="148">
        <v>14.210599999999999</v>
      </c>
      <c r="G794" s="148" t="s">
        <v>102</v>
      </c>
      <c r="H794" s="11">
        <v>0.9</v>
      </c>
      <c r="I794" s="148" t="s">
        <v>102</v>
      </c>
      <c r="J794" s="148" t="s">
        <v>104</v>
      </c>
      <c r="K794" s="11">
        <v>1</v>
      </c>
      <c r="L794" s="148" t="s">
        <v>102</v>
      </c>
      <c r="M794" s="11">
        <v>0.21010000000000001</v>
      </c>
      <c r="N794" s="11" t="s">
        <v>102</v>
      </c>
      <c r="O794" s="148" t="s">
        <v>103</v>
      </c>
      <c r="P794" s="11">
        <v>1.1000000000000001</v>
      </c>
      <c r="Q794" s="11" t="s">
        <v>102</v>
      </c>
      <c r="R794" s="148" t="s">
        <v>102</v>
      </c>
      <c r="S794" s="11" t="s">
        <v>102</v>
      </c>
      <c r="T794" s="15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9"/>
      <c r="B795" s="20" t="s">
        <v>258</v>
      </c>
      <c r="C795" s="12"/>
      <c r="D795" s="22">
        <v>0.68</v>
      </c>
      <c r="E795" s="22" t="s">
        <v>651</v>
      </c>
      <c r="F795" s="22">
        <v>14.457833333333333</v>
      </c>
      <c r="G795" s="22" t="s">
        <v>651</v>
      </c>
      <c r="H795" s="22">
        <v>0.96666666666666679</v>
      </c>
      <c r="I795" s="22" t="s">
        <v>651</v>
      </c>
      <c r="J795" s="22" t="s">
        <v>651</v>
      </c>
      <c r="K795" s="22">
        <v>1.3333333333333333</v>
      </c>
      <c r="L795" s="22" t="s">
        <v>651</v>
      </c>
      <c r="M795" s="22">
        <v>0.21413333333333331</v>
      </c>
      <c r="N795" s="22">
        <v>1</v>
      </c>
      <c r="O795" s="22" t="s">
        <v>651</v>
      </c>
      <c r="P795" s="22">
        <v>1.0333333333333334</v>
      </c>
      <c r="Q795" s="22">
        <v>1</v>
      </c>
      <c r="R795" s="22" t="s">
        <v>651</v>
      </c>
      <c r="S795" s="22">
        <v>1</v>
      </c>
      <c r="T795" s="15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3" t="s">
        <v>259</v>
      </c>
      <c r="C796" s="28"/>
      <c r="D796" s="11">
        <v>0.6</v>
      </c>
      <c r="E796" s="11" t="s">
        <v>651</v>
      </c>
      <c r="F796" s="11">
        <v>14.043949999999999</v>
      </c>
      <c r="G796" s="11" t="s">
        <v>651</v>
      </c>
      <c r="H796" s="11">
        <v>0.95</v>
      </c>
      <c r="I796" s="11" t="s">
        <v>651</v>
      </c>
      <c r="J796" s="11" t="s">
        <v>651</v>
      </c>
      <c r="K796" s="11">
        <v>1</v>
      </c>
      <c r="L796" s="11" t="s">
        <v>651</v>
      </c>
      <c r="M796" s="11">
        <v>0.20394999999999999</v>
      </c>
      <c r="N796" s="11">
        <v>1</v>
      </c>
      <c r="O796" s="11" t="s">
        <v>651</v>
      </c>
      <c r="P796" s="11">
        <v>1.05</v>
      </c>
      <c r="Q796" s="11">
        <v>1</v>
      </c>
      <c r="R796" s="11" t="s">
        <v>651</v>
      </c>
      <c r="S796" s="11">
        <v>1</v>
      </c>
      <c r="T796" s="15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260</v>
      </c>
      <c r="C797" s="28"/>
      <c r="D797" s="23">
        <v>0.10954451150103277</v>
      </c>
      <c r="E797" s="23" t="s">
        <v>651</v>
      </c>
      <c r="F797" s="23">
        <v>1.3128539548124409</v>
      </c>
      <c r="G797" s="23" t="s">
        <v>651</v>
      </c>
      <c r="H797" s="23">
        <v>0.17511900715418161</v>
      </c>
      <c r="I797" s="23" t="s">
        <v>651</v>
      </c>
      <c r="J797" s="23" t="s">
        <v>651</v>
      </c>
      <c r="K797" s="23">
        <v>0.51639777949432231</v>
      </c>
      <c r="L797" s="23" t="s">
        <v>651</v>
      </c>
      <c r="M797" s="23">
        <v>3.1788656257644349E-2</v>
      </c>
      <c r="N797" s="23" t="s">
        <v>651</v>
      </c>
      <c r="O797" s="23" t="s">
        <v>651</v>
      </c>
      <c r="P797" s="23">
        <v>0.12110601416389886</v>
      </c>
      <c r="Q797" s="23">
        <v>0</v>
      </c>
      <c r="R797" s="23" t="s">
        <v>651</v>
      </c>
      <c r="S797" s="23">
        <v>0</v>
      </c>
      <c r="T797" s="15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9"/>
      <c r="B798" s="3" t="s">
        <v>86</v>
      </c>
      <c r="C798" s="28"/>
      <c r="D798" s="13">
        <v>0.16109486985445995</v>
      </c>
      <c r="E798" s="13" t="s">
        <v>651</v>
      </c>
      <c r="F798" s="13">
        <v>9.0805719262621709E-2</v>
      </c>
      <c r="G798" s="13" t="s">
        <v>651</v>
      </c>
      <c r="H798" s="13">
        <v>0.18115759360777406</v>
      </c>
      <c r="I798" s="13" t="s">
        <v>651</v>
      </c>
      <c r="J798" s="13" t="s">
        <v>651</v>
      </c>
      <c r="K798" s="13">
        <v>0.38729833462074176</v>
      </c>
      <c r="L798" s="13" t="s">
        <v>651</v>
      </c>
      <c r="M798" s="13">
        <v>0.14845262884952218</v>
      </c>
      <c r="N798" s="13" t="s">
        <v>651</v>
      </c>
      <c r="O798" s="13" t="s">
        <v>651</v>
      </c>
      <c r="P798" s="13">
        <v>0.11719936854570857</v>
      </c>
      <c r="Q798" s="13">
        <v>0</v>
      </c>
      <c r="R798" s="13" t="s">
        <v>651</v>
      </c>
      <c r="S798" s="13">
        <v>0</v>
      </c>
      <c r="T798" s="15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261</v>
      </c>
      <c r="C799" s="28"/>
      <c r="D799" s="13">
        <v>-6.3646774515586757E-2</v>
      </c>
      <c r="E799" s="13" t="s">
        <v>651</v>
      </c>
      <c r="F799" s="13">
        <v>18.908292463504019</v>
      </c>
      <c r="G799" s="13" t="s">
        <v>651</v>
      </c>
      <c r="H799" s="13">
        <v>0.33109036956117577</v>
      </c>
      <c r="I799" s="13" t="s">
        <v>651</v>
      </c>
      <c r="J799" s="13" t="s">
        <v>651</v>
      </c>
      <c r="K799" s="13">
        <v>0.83598671663610413</v>
      </c>
      <c r="L799" s="13" t="s">
        <v>651</v>
      </c>
      <c r="M799" s="13">
        <v>-0.70514053330824167</v>
      </c>
      <c r="N799" s="13">
        <v>0.37699003747707827</v>
      </c>
      <c r="O799" s="13" t="s">
        <v>651</v>
      </c>
      <c r="P799" s="13">
        <v>0.42288970539298099</v>
      </c>
      <c r="Q799" s="13">
        <v>0.37699003747707827</v>
      </c>
      <c r="R799" s="13" t="s">
        <v>651</v>
      </c>
      <c r="S799" s="13">
        <v>0.37699003747707827</v>
      </c>
      <c r="T799" s="15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45" t="s">
        <v>262</v>
      </c>
      <c r="C800" s="46"/>
      <c r="D800" s="44">
        <v>0.32</v>
      </c>
      <c r="E800" s="44">
        <v>0.13</v>
      </c>
      <c r="F800" s="44">
        <v>44.5</v>
      </c>
      <c r="G800" s="44">
        <v>0.67</v>
      </c>
      <c r="H800" s="44">
        <v>0.84</v>
      </c>
      <c r="I800" s="44">
        <v>0.67</v>
      </c>
      <c r="J800" s="44">
        <v>5.8</v>
      </c>
      <c r="K800" s="44">
        <v>2.02</v>
      </c>
      <c r="L800" s="44">
        <v>0.67</v>
      </c>
      <c r="M800" s="44">
        <v>1.6</v>
      </c>
      <c r="N800" s="44">
        <v>0.4</v>
      </c>
      <c r="O800" s="44">
        <v>0.94</v>
      </c>
      <c r="P800" s="44">
        <v>1.05</v>
      </c>
      <c r="Q800" s="44">
        <v>0.13</v>
      </c>
      <c r="R800" s="44">
        <v>0.67</v>
      </c>
      <c r="S800" s="44">
        <v>0.13</v>
      </c>
      <c r="T800" s="15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BM801" s="53"/>
    </row>
    <row r="802" spans="1:65" ht="15">
      <c r="B802" s="8" t="s">
        <v>505</v>
      </c>
      <c r="BM802" s="27" t="s">
        <v>66</v>
      </c>
    </row>
    <row r="803" spans="1:65" ht="15">
      <c r="A803" s="24" t="s">
        <v>12</v>
      </c>
      <c r="B803" s="18" t="s">
        <v>110</v>
      </c>
      <c r="C803" s="15" t="s">
        <v>111</v>
      </c>
      <c r="D803" s="16" t="s">
        <v>228</v>
      </c>
      <c r="E803" s="17" t="s">
        <v>228</v>
      </c>
      <c r="F803" s="17" t="s">
        <v>228</v>
      </c>
      <c r="G803" s="17" t="s">
        <v>228</v>
      </c>
      <c r="H803" s="17" t="s">
        <v>228</v>
      </c>
      <c r="I803" s="17" t="s">
        <v>228</v>
      </c>
      <c r="J803" s="17" t="s">
        <v>228</v>
      </c>
      <c r="K803" s="15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9" t="s">
        <v>229</v>
      </c>
      <c r="C804" s="9" t="s">
        <v>229</v>
      </c>
      <c r="D804" s="151" t="s">
        <v>231</v>
      </c>
      <c r="E804" s="152" t="s">
        <v>232</v>
      </c>
      <c r="F804" s="152" t="s">
        <v>233</v>
      </c>
      <c r="G804" s="152" t="s">
        <v>239</v>
      </c>
      <c r="H804" s="152" t="s">
        <v>240</v>
      </c>
      <c r="I804" s="152" t="s">
        <v>244</v>
      </c>
      <c r="J804" s="152" t="s">
        <v>251</v>
      </c>
      <c r="K804" s="15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9"/>
      <c r="C805" s="9"/>
      <c r="D805" s="10" t="s">
        <v>289</v>
      </c>
      <c r="E805" s="11" t="s">
        <v>289</v>
      </c>
      <c r="F805" s="11" t="s">
        <v>289</v>
      </c>
      <c r="G805" s="11" t="s">
        <v>290</v>
      </c>
      <c r="H805" s="11" t="s">
        <v>289</v>
      </c>
      <c r="I805" s="11" t="s">
        <v>290</v>
      </c>
      <c r="J805" s="11" t="s">
        <v>289</v>
      </c>
      <c r="K805" s="15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9"/>
      <c r="C806" s="9"/>
      <c r="D806" s="25"/>
      <c r="E806" s="25"/>
      <c r="F806" s="25"/>
      <c r="G806" s="25"/>
      <c r="H806" s="25"/>
      <c r="I806" s="25"/>
      <c r="J806" s="25"/>
      <c r="K806" s="15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8">
        <v>1</v>
      </c>
      <c r="C807" s="14">
        <v>1</v>
      </c>
      <c r="D807" s="21">
        <v>4.6900000000000004</v>
      </c>
      <c r="E807" s="21">
        <v>4.78335526408926</v>
      </c>
      <c r="F807" s="21">
        <v>5.0491810604845391</v>
      </c>
      <c r="G807" s="21">
        <v>4.0999999999999996</v>
      </c>
      <c r="H807" s="21">
        <v>4.33</v>
      </c>
      <c r="I807" s="21">
        <v>3.7875692999999995</v>
      </c>
      <c r="J807" s="21">
        <v>4.13</v>
      </c>
      <c r="K807" s="15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>
        <v>1</v>
      </c>
      <c r="C808" s="9">
        <v>2</v>
      </c>
      <c r="D808" s="11">
        <v>4.6100000000000003</v>
      </c>
      <c r="E808" s="11">
        <v>4.7547518309143504</v>
      </c>
      <c r="F808" s="11">
        <v>4.6460149483012438</v>
      </c>
      <c r="G808" s="11">
        <v>4.5</v>
      </c>
      <c r="H808" s="11">
        <v>4.13</v>
      </c>
      <c r="I808" s="11">
        <v>3.9853281399999996</v>
      </c>
      <c r="J808" s="11">
        <v>4</v>
      </c>
      <c r="K808" s="15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7</v>
      </c>
    </row>
    <row r="809" spans="1:65">
      <c r="A809" s="29"/>
      <c r="B809" s="19">
        <v>1</v>
      </c>
      <c r="C809" s="9">
        <v>3</v>
      </c>
      <c r="D809" s="11">
        <v>4.7</v>
      </c>
      <c r="E809" s="11">
        <v>4.6305238092330301</v>
      </c>
      <c r="F809" s="11">
        <v>4.6653394368048824</v>
      </c>
      <c r="G809" s="11">
        <v>4.0999999999999996</v>
      </c>
      <c r="H809" s="11">
        <v>4.34</v>
      </c>
      <c r="I809" s="11">
        <v>3.8196918000000006</v>
      </c>
      <c r="J809" s="11">
        <v>3.9899999999999998</v>
      </c>
      <c r="K809" s="15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16</v>
      </c>
    </row>
    <row r="810" spans="1:65">
      <c r="A810" s="29"/>
      <c r="B810" s="19">
        <v>1</v>
      </c>
      <c r="C810" s="9">
        <v>4</v>
      </c>
      <c r="D810" s="11">
        <v>4.58</v>
      </c>
      <c r="E810" s="11">
        <v>4.5145811078806002</v>
      </c>
      <c r="F810" s="11">
        <v>4.6429887204035278</v>
      </c>
      <c r="G810" s="11">
        <v>4.5</v>
      </c>
      <c r="H810" s="11">
        <v>4.33</v>
      </c>
      <c r="I810" s="11">
        <v>3.8705474999999989</v>
      </c>
      <c r="J810" s="11">
        <v>4.12</v>
      </c>
      <c r="K810" s="15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4.3519268983874904</v>
      </c>
    </row>
    <row r="811" spans="1:65">
      <c r="A811" s="29"/>
      <c r="B811" s="19">
        <v>1</v>
      </c>
      <c r="C811" s="9">
        <v>5</v>
      </c>
      <c r="D811" s="11">
        <v>4.66</v>
      </c>
      <c r="E811" s="11">
        <v>4.6018808572605003</v>
      </c>
      <c r="F811" s="11">
        <v>4.8789032116620179</v>
      </c>
      <c r="G811" s="11">
        <v>4.5999999999999996</v>
      </c>
      <c r="H811" s="11">
        <v>3.89</v>
      </c>
      <c r="I811" s="11">
        <v>3.9083369999999991</v>
      </c>
      <c r="J811" s="11">
        <v>4.17</v>
      </c>
      <c r="K811" s="15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56</v>
      </c>
    </row>
    <row r="812" spans="1:65">
      <c r="A812" s="29"/>
      <c r="B812" s="19">
        <v>1</v>
      </c>
      <c r="C812" s="9">
        <v>6</v>
      </c>
      <c r="D812" s="11">
        <v>4.6399999999999997</v>
      </c>
      <c r="E812" s="11">
        <v>4.545890897334</v>
      </c>
      <c r="F812" s="11">
        <v>4.8117500999066074</v>
      </c>
      <c r="G812" s="11">
        <v>4.0999999999999996</v>
      </c>
      <c r="H812" s="11">
        <v>3.8800000000000003</v>
      </c>
      <c r="I812" s="149">
        <v>4.2080909599999989</v>
      </c>
      <c r="J812" s="11">
        <v>3.92</v>
      </c>
      <c r="K812" s="15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9"/>
      <c r="B813" s="20" t="s">
        <v>258</v>
      </c>
      <c r="C813" s="12"/>
      <c r="D813" s="22">
        <v>4.6466666666666665</v>
      </c>
      <c r="E813" s="22">
        <v>4.6384972944519562</v>
      </c>
      <c r="F813" s="22">
        <v>4.7823629129271366</v>
      </c>
      <c r="G813" s="22">
        <v>4.3166666666666664</v>
      </c>
      <c r="H813" s="22">
        <v>4.1500000000000004</v>
      </c>
      <c r="I813" s="22">
        <v>3.9299274499999997</v>
      </c>
      <c r="J813" s="22">
        <v>4.0549999999999997</v>
      </c>
      <c r="K813" s="15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3" t="s">
        <v>259</v>
      </c>
      <c r="C814" s="28"/>
      <c r="D814" s="11">
        <v>4.6500000000000004</v>
      </c>
      <c r="E814" s="11">
        <v>4.6162023332467648</v>
      </c>
      <c r="F814" s="11">
        <v>4.7385447683557445</v>
      </c>
      <c r="G814" s="11">
        <v>4.3</v>
      </c>
      <c r="H814" s="11">
        <v>4.2300000000000004</v>
      </c>
      <c r="I814" s="11">
        <v>3.8894422499999992</v>
      </c>
      <c r="J814" s="11">
        <v>4.0600000000000005</v>
      </c>
      <c r="K814" s="15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260</v>
      </c>
      <c r="C815" s="28"/>
      <c r="D815" s="23">
        <v>4.6332134277050872E-2</v>
      </c>
      <c r="E815" s="23">
        <v>0.10939328556745717</v>
      </c>
      <c r="F815" s="23">
        <v>0.16314777771536931</v>
      </c>
      <c r="G815" s="23">
        <v>0.2401388487243718</v>
      </c>
      <c r="H815" s="23">
        <v>0.21990907211845526</v>
      </c>
      <c r="I815" s="23">
        <v>0.15287513999571398</v>
      </c>
      <c r="J815" s="23">
        <v>9.8539332248600134E-2</v>
      </c>
      <c r="K815" s="231"/>
      <c r="L815" s="232"/>
      <c r="M815" s="232"/>
      <c r="N815" s="232"/>
      <c r="O815" s="232"/>
      <c r="P815" s="232"/>
      <c r="Q815" s="232"/>
      <c r="R815" s="232"/>
      <c r="S815" s="232"/>
      <c r="T815" s="232"/>
      <c r="U815" s="232"/>
      <c r="V815" s="232"/>
      <c r="W815" s="232"/>
      <c r="X815" s="232"/>
      <c r="Y815" s="232"/>
      <c r="Z815" s="232"/>
      <c r="AA815" s="232"/>
      <c r="AB815" s="232"/>
      <c r="AC815" s="232"/>
      <c r="AD815" s="232"/>
      <c r="AE815" s="232"/>
      <c r="AF815" s="232"/>
      <c r="AG815" s="232"/>
      <c r="AH815" s="232"/>
      <c r="AI815" s="232"/>
      <c r="AJ815" s="232"/>
      <c r="AK815" s="232"/>
      <c r="AL815" s="232"/>
      <c r="AM815" s="232"/>
      <c r="AN815" s="232"/>
      <c r="AO815" s="232"/>
      <c r="AP815" s="232"/>
      <c r="AQ815" s="232"/>
      <c r="AR815" s="232"/>
      <c r="AS815" s="232"/>
      <c r="AT815" s="232"/>
      <c r="AU815" s="232"/>
      <c r="AV815" s="232"/>
      <c r="AW815" s="232"/>
      <c r="AX815" s="232"/>
      <c r="AY815" s="232"/>
      <c r="AZ815" s="232"/>
      <c r="BA815" s="232"/>
      <c r="BB815" s="232"/>
      <c r="BC815" s="232"/>
      <c r="BD815" s="232"/>
      <c r="BE815" s="232"/>
      <c r="BF815" s="232"/>
      <c r="BG815" s="232"/>
      <c r="BH815" s="232"/>
      <c r="BI815" s="232"/>
      <c r="BJ815" s="232"/>
      <c r="BK815" s="232"/>
      <c r="BL815" s="232"/>
      <c r="BM815" s="54"/>
    </row>
    <row r="816" spans="1:65">
      <c r="A816" s="29"/>
      <c r="B816" s="3" t="s">
        <v>86</v>
      </c>
      <c r="C816" s="28"/>
      <c r="D816" s="13">
        <v>9.9710475488631722E-3</v>
      </c>
      <c r="E816" s="13">
        <v>2.3583776948258868E-2</v>
      </c>
      <c r="F816" s="13">
        <v>3.4114470333141571E-2</v>
      </c>
      <c r="G816" s="13">
        <v>5.5630621326109297E-2</v>
      </c>
      <c r="H816" s="13">
        <v>5.2990137859868731E-2</v>
      </c>
      <c r="I816" s="13">
        <v>3.8900244836762569E-2</v>
      </c>
      <c r="J816" s="13">
        <v>2.4300698458347755E-2</v>
      </c>
      <c r="K816" s="15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261</v>
      </c>
      <c r="C817" s="28"/>
      <c r="D817" s="13">
        <v>6.772626819360994E-2</v>
      </c>
      <c r="E817" s="13">
        <v>6.5849083120088192E-2</v>
      </c>
      <c r="F817" s="13">
        <v>9.8906995588353031E-2</v>
      </c>
      <c r="G817" s="13">
        <v>-8.1022113983322264E-3</v>
      </c>
      <c r="H817" s="13">
        <v>-4.639942331345448E-2</v>
      </c>
      <c r="I817" s="13">
        <v>-9.6968413817762666E-2</v>
      </c>
      <c r="J817" s="13">
        <v>-6.8228834105074299E-2</v>
      </c>
      <c r="K817" s="15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45" t="s">
        <v>262</v>
      </c>
      <c r="C818" s="46"/>
      <c r="D818" s="44">
        <v>0.69</v>
      </c>
      <c r="E818" s="44">
        <v>0.67</v>
      </c>
      <c r="F818" s="44">
        <v>0.98</v>
      </c>
      <c r="G818" s="44">
        <v>0</v>
      </c>
      <c r="H818" s="44">
        <v>0.35</v>
      </c>
      <c r="I818" s="44">
        <v>0.81</v>
      </c>
      <c r="J818" s="44">
        <v>0.55000000000000004</v>
      </c>
      <c r="K818" s="15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B819" s="30"/>
      <c r="C819" s="20"/>
      <c r="D819" s="20"/>
      <c r="E819" s="20"/>
      <c r="F819" s="20"/>
      <c r="G819" s="20"/>
      <c r="H819" s="20"/>
      <c r="I819" s="20"/>
      <c r="J819" s="20"/>
      <c r="BM819" s="53"/>
    </row>
    <row r="820" spans="1:65" ht="15">
      <c r="B820" s="8" t="s">
        <v>506</v>
      </c>
      <c r="BM820" s="27" t="s">
        <v>66</v>
      </c>
    </row>
    <row r="821" spans="1:65" ht="15">
      <c r="A821" s="24" t="s">
        <v>15</v>
      </c>
      <c r="B821" s="18" t="s">
        <v>110</v>
      </c>
      <c r="C821" s="15" t="s">
        <v>111</v>
      </c>
      <c r="D821" s="16" t="s">
        <v>228</v>
      </c>
      <c r="E821" s="17" t="s">
        <v>228</v>
      </c>
      <c r="F821" s="17" t="s">
        <v>228</v>
      </c>
      <c r="G821" s="17" t="s">
        <v>228</v>
      </c>
      <c r="H821" s="17" t="s">
        <v>228</v>
      </c>
      <c r="I821" s="17" t="s">
        <v>228</v>
      </c>
      <c r="J821" s="17" t="s">
        <v>228</v>
      </c>
      <c r="K821" s="17" t="s">
        <v>228</v>
      </c>
      <c r="L821" s="17" t="s">
        <v>228</v>
      </c>
      <c r="M821" s="17" t="s">
        <v>228</v>
      </c>
      <c r="N821" s="17" t="s">
        <v>228</v>
      </c>
      <c r="O821" s="17" t="s">
        <v>228</v>
      </c>
      <c r="P821" s="17" t="s">
        <v>228</v>
      </c>
      <c r="Q821" s="17" t="s">
        <v>228</v>
      </c>
      <c r="R821" s="17" t="s">
        <v>228</v>
      </c>
      <c r="S821" s="17" t="s">
        <v>228</v>
      </c>
      <c r="T821" s="17" t="s">
        <v>228</v>
      </c>
      <c r="U821" s="15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9" t="s">
        <v>229</v>
      </c>
      <c r="C822" s="9" t="s">
        <v>229</v>
      </c>
      <c r="D822" s="151" t="s">
        <v>231</v>
      </c>
      <c r="E822" s="152" t="s">
        <v>233</v>
      </c>
      <c r="F822" s="152" t="s">
        <v>236</v>
      </c>
      <c r="G822" s="152" t="s">
        <v>237</v>
      </c>
      <c r="H822" s="152" t="s">
        <v>239</v>
      </c>
      <c r="I822" s="152" t="s">
        <v>240</v>
      </c>
      <c r="J822" s="152" t="s">
        <v>241</v>
      </c>
      <c r="K822" s="152" t="s">
        <v>242</v>
      </c>
      <c r="L822" s="152" t="s">
        <v>243</v>
      </c>
      <c r="M822" s="152" t="s">
        <v>244</v>
      </c>
      <c r="N822" s="152" t="s">
        <v>245</v>
      </c>
      <c r="O822" s="152" t="s">
        <v>246</v>
      </c>
      <c r="P822" s="152" t="s">
        <v>247</v>
      </c>
      <c r="Q822" s="152" t="s">
        <v>248</v>
      </c>
      <c r="R822" s="152" t="s">
        <v>249</v>
      </c>
      <c r="S822" s="152" t="s">
        <v>250</v>
      </c>
      <c r="T822" s="152" t="s">
        <v>251</v>
      </c>
      <c r="U822" s="15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9"/>
      <c r="C823" s="9"/>
      <c r="D823" s="10" t="s">
        <v>289</v>
      </c>
      <c r="E823" s="11" t="s">
        <v>289</v>
      </c>
      <c r="F823" s="11" t="s">
        <v>114</v>
      </c>
      <c r="G823" s="11" t="s">
        <v>289</v>
      </c>
      <c r="H823" s="11" t="s">
        <v>290</v>
      </c>
      <c r="I823" s="11" t="s">
        <v>289</v>
      </c>
      <c r="J823" s="11" t="s">
        <v>114</v>
      </c>
      <c r="K823" s="11" t="s">
        <v>290</v>
      </c>
      <c r="L823" s="11" t="s">
        <v>289</v>
      </c>
      <c r="M823" s="11" t="s">
        <v>290</v>
      </c>
      <c r="N823" s="11" t="s">
        <v>290</v>
      </c>
      <c r="O823" s="11" t="s">
        <v>114</v>
      </c>
      <c r="P823" s="11" t="s">
        <v>290</v>
      </c>
      <c r="Q823" s="11" t="s">
        <v>290</v>
      </c>
      <c r="R823" s="11" t="s">
        <v>290</v>
      </c>
      <c r="S823" s="11" t="s">
        <v>290</v>
      </c>
      <c r="T823" s="11" t="s">
        <v>289</v>
      </c>
      <c r="U823" s="15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2</v>
      </c>
    </row>
    <row r="824" spans="1:65">
      <c r="A824" s="29"/>
      <c r="B824" s="19"/>
      <c r="C824" s="9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15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8">
        <v>1</v>
      </c>
      <c r="C825" s="14">
        <v>1</v>
      </c>
      <c r="D825" s="21">
        <v>6.6</v>
      </c>
      <c r="E825" s="21">
        <v>7.456485419153708</v>
      </c>
      <c r="F825" s="147">
        <v>37.745800000000003</v>
      </c>
      <c r="G825" s="21">
        <v>6.5</v>
      </c>
      <c r="H825" s="147">
        <v>5</v>
      </c>
      <c r="I825" s="21">
        <v>6.8</v>
      </c>
      <c r="J825" s="147" t="s">
        <v>96</v>
      </c>
      <c r="K825" s="21">
        <v>6.6</v>
      </c>
      <c r="L825" s="21">
        <v>6.8</v>
      </c>
      <c r="M825" s="21">
        <v>6.1440999999999999</v>
      </c>
      <c r="N825" s="21">
        <v>6.6</v>
      </c>
      <c r="O825" s="21">
        <v>6.9984874794943792</v>
      </c>
      <c r="P825" s="21">
        <v>6.9</v>
      </c>
      <c r="Q825" s="21">
        <v>6.8</v>
      </c>
      <c r="R825" s="21">
        <v>7.1</v>
      </c>
      <c r="S825" s="21">
        <v>6.4</v>
      </c>
      <c r="T825" s="21">
        <v>7.1</v>
      </c>
      <c r="U825" s="15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>
        <v>1</v>
      </c>
      <c r="C826" s="9">
        <v>2</v>
      </c>
      <c r="D826" s="11">
        <v>6.6</v>
      </c>
      <c r="E826" s="11">
        <v>7.0000666375637035</v>
      </c>
      <c r="F826" s="148">
        <v>38.624600000000001</v>
      </c>
      <c r="G826" s="11">
        <v>6.3</v>
      </c>
      <c r="H826" s="148">
        <v>5</v>
      </c>
      <c r="I826" s="11">
        <v>6.7</v>
      </c>
      <c r="J826" s="148" t="s">
        <v>96</v>
      </c>
      <c r="K826" s="11">
        <v>7</v>
      </c>
      <c r="L826" s="11">
        <v>7</v>
      </c>
      <c r="M826" s="11">
        <v>6.3167999999999997</v>
      </c>
      <c r="N826" s="11">
        <v>6.7</v>
      </c>
      <c r="O826" s="11">
        <v>6.9724724246549838</v>
      </c>
      <c r="P826" s="11">
        <v>6.7</v>
      </c>
      <c r="Q826" s="11">
        <v>6.4</v>
      </c>
      <c r="R826" s="11">
        <v>7.1</v>
      </c>
      <c r="S826" s="11">
        <v>6.5</v>
      </c>
      <c r="T826" s="11">
        <v>7</v>
      </c>
      <c r="U826" s="15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22</v>
      </c>
    </row>
    <row r="827" spans="1:65">
      <c r="A827" s="29"/>
      <c r="B827" s="19">
        <v>1</v>
      </c>
      <c r="C827" s="9">
        <v>3</v>
      </c>
      <c r="D827" s="11">
        <v>6.8</v>
      </c>
      <c r="E827" s="11">
        <v>7.2106618614147724</v>
      </c>
      <c r="F827" s="148">
        <v>40.7164</v>
      </c>
      <c r="G827" s="11">
        <v>6.3</v>
      </c>
      <c r="H827" s="148">
        <v>5</v>
      </c>
      <c r="I827" s="11">
        <v>6.8</v>
      </c>
      <c r="J827" s="148" t="s">
        <v>96</v>
      </c>
      <c r="K827" s="11">
        <v>7.2</v>
      </c>
      <c r="L827" s="11">
        <v>6.8</v>
      </c>
      <c r="M827" s="11">
        <v>6.4108999999999998</v>
      </c>
      <c r="N827" s="11">
        <v>6.5</v>
      </c>
      <c r="O827" s="11">
        <v>6.5182593980245427</v>
      </c>
      <c r="P827" s="11">
        <v>6.7</v>
      </c>
      <c r="Q827" s="11">
        <v>6.5</v>
      </c>
      <c r="R827" s="11">
        <v>7</v>
      </c>
      <c r="S827" s="11">
        <v>6.4</v>
      </c>
      <c r="T827" s="11">
        <v>7.1</v>
      </c>
      <c r="U827" s="15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16</v>
      </c>
    </row>
    <row r="828" spans="1:65">
      <c r="A828" s="29"/>
      <c r="B828" s="19">
        <v>1</v>
      </c>
      <c r="C828" s="9">
        <v>4</v>
      </c>
      <c r="D828" s="11">
        <v>6.6</v>
      </c>
      <c r="E828" s="11">
        <v>7.0467189001170549</v>
      </c>
      <c r="F828" s="148">
        <v>38.677700000000002</v>
      </c>
      <c r="G828" s="11">
        <v>6.4</v>
      </c>
      <c r="H828" s="148">
        <v>4</v>
      </c>
      <c r="I828" s="11">
        <v>6.8</v>
      </c>
      <c r="J828" s="148" t="s">
        <v>96</v>
      </c>
      <c r="K828" s="11">
        <v>6.8</v>
      </c>
      <c r="L828" s="11">
        <v>6.8</v>
      </c>
      <c r="M828" s="11">
        <v>6.3631000000000002</v>
      </c>
      <c r="N828" s="11">
        <v>7.3</v>
      </c>
      <c r="O828" s="11">
        <v>6.6283658477841643</v>
      </c>
      <c r="P828" s="11">
        <v>6.7</v>
      </c>
      <c r="Q828" s="11">
        <v>6.7</v>
      </c>
      <c r="R828" s="11">
        <v>6.9</v>
      </c>
      <c r="S828" s="11">
        <v>6.4</v>
      </c>
      <c r="T828" s="11">
        <v>7.2</v>
      </c>
      <c r="U828" s="15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6.7235846187089914</v>
      </c>
    </row>
    <row r="829" spans="1:65">
      <c r="A829" s="29"/>
      <c r="B829" s="19">
        <v>1</v>
      </c>
      <c r="C829" s="9">
        <v>5</v>
      </c>
      <c r="D829" s="149">
        <v>7</v>
      </c>
      <c r="E829" s="11">
        <v>6.9079710770048735</v>
      </c>
      <c r="F829" s="148">
        <v>41.552300000000002</v>
      </c>
      <c r="G829" s="11">
        <v>6.2</v>
      </c>
      <c r="H829" s="148">
        <v>4</v>
      </c>
      <c r="I829" s="11">
        <v>6.5</v>
      </c>
      <c r="J829" s="148" t="s">
        <v>96</v>
      </c>
      <c r="K829" s="11">
        <v>6.8</v>
      </c>
      <c r="L829" s="11">
        <v>6.8</v>
      </c>
      <c r="M829" s="11">
        <v>6.1024000000000003</v>
      </c>
      <c r="N829" s="11">
        <v>7</v>
      </c>
      <c r="O829" s="11">
        <v>6.4538336733207897</v>
      </c>
      <c r="P829" s="11">
        <v>6.7</v>
      </c>
      <c r="Q829" s="11">
        <v>6.8</v>
      </c>
      <c r="R829" s="11">
        <v>7</v>
      </c>
      <c r="S829" s="149">
        <v>6.9</v>
      </c>
      <c r="T829" s="11">
        <v>6.9</v>
      </c>
      <c r="U829" s="15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57</v>
      </c>
    </row>
    <row r="830" spans="1:65">
      <c r="A830" s="29"/>
      <c r="B830" s="19">
        <v>1</v>
      </c>
      <c r="C830" s="9">
        <v>6</v>
      </c>
      <c r="D830" s="11">
        <v>6.5</v>
      </c>
      <c r="E830" s="11">
        <v>7.2657079706959582</v>
      </c>
      <c r="F830" s="148">
        <v>35.417299999999997</v>
      </c>
      <c r="G830" s="11">
        <v>6.4</v>
      </c>
      <c r="H830" s="148">
        <v>5</v>
      </c>
      <c r="I830" s="11">
        <v>6.4</v>
      </c>
      <c r="J830" s="148" t="s">
        <v>96</v>
      </c>
      <c r="K830" s="11">
        <v>6.7</v>
      </c>
      <c r="L830" s="11">
        <v>6.8</v>
      </c>
      <c r="M830" s="11">
        <v>6.3520000000000003</v>
      </c>
      <c r="N830" s="11">
        <v>6.8</v>
      </c>
      <c r="O830" s="11">
        <v>6.7127772823262548</v>
      </c>
      <c r="P830" s="11">
        <v>6.8</v>
      </c>
      <c r="Q830" s="11">
        <v>6.6</v>
      </c>
      <c r="R830" s="11">
        <v>7.1</v>
      </c>
      <c r="S830" s="11">
        <v>6.3</v>
      </c>
      <c r="T830" s="11">
        <v>6.9</v>
      </c>
      <c r="U830" s="15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9"/>
      <c r="B831" s="20" t="s">
        <v>258</v>
      </c>
      <c r="C831" s="12"/>
      <c r="D831" s="22">
        <v>6.6833333333333336</v>
      </c>
      <c r="E831" s="22">
        <v>7.1479353109916781</v>
      </c>
      <c r="F831" s="22">
        <v>38.789016666666669</v>
      </c>
      <c r="G831" s="22">
        <v>6.3500000000000005</v>
      </c>
      <c r="H831" s="22">
        <v>4.666666666666667</v>
      </c>
      <c r="I831" s="22">
        <v>6.666666666666667</v>
      </c>
      <c r="J831" s="22" t="s">
        <v>651</v>
      </c>
      <c r="K831" s="22">
        <v>6.8500000000000005</v>
      </c>
      <c r="L831" s="22">
        <v>6.833333333333333</v>
      </c>
      <c r="M831" s="22">
        <v>6.2815500000000002</v>
      </c>
      <c r="N831" s="22">
        <v>6.8166666666666664</v>
      </c>
      <c r="O831" s="22">
        <v>6.7140326842675195</v>
      </c>
      <c r="P831" s="22">
        <v>6.75</v>
      </c>
      <c r="Q831" s="22">
        <v>6.6333333333333329</v>
      </c>
      <c r="R831" s="22">
        <v>7.0333333333333341</v>
      </c>
      <c r="S831" s="22">
        <v>6.4833333333333334</v>
      </c>
      <c r="T831" s="22">
        <v>7.0333333333333323</v>
      </c>
      <c r="U831" s="15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3" t="s">
        <v>259</v>
      </c>
      <c r="C832" s="28"/>
      <c r="D832" s="11">
        <v>6.6</v>
      </c>
      <c r="E832" s="11">
        <v>7.1286903807659137</v>
      </c>
      <c r="F832" s="11">
        <v>38.651150000000001</v>
      </c>
      <c r="G832" s="11">
        <v>6.35</v>
      </c>
      <c r="H832" s="11">
        <v>5</v>
      </c>
      <c r="I832" s="11">
        <v>6.75</v>
      </c>
      <c r="J832" s="11" t="s">
        <v>651</v>
      </c>
      <c r="K832" s="11">
        <v>6.8</v>
      </c>
      <c r="L832" s="11">
        <v>6.8</v>
      </c>
      <c r="M832" s="11">
        <v>6.3344000000000005</v>
      </c>
      <c r="N832" s="11">
        <v>6.75</v>
      </c>
      <c r="O832" s="11">
        <v>6.6705715650552095</v>
      </c>
      <c r="P832" s="11">
        <v>6.7</v>
      </c>
      <c r="Q832" s="11">
        <v>6.65</v>
      </c>
      <c r="R832" s="11">
        <v>7.05</v>
      </c>
      <c r="S832" s="11">
        <v>6.4</v>
      </c>
      <c r="T832" s="11">
        <v>7.05</v>
      </c>
      <c r="U832" s="15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260</v>
      </c>
      <c r="C833" s="28"/>
      <c r="D833" s="23">
        <v>0.18348478592697187</v>
      </c>
      <c r="E833" s="23">
        <v>0.20134593552051899</v>
      </c>
      <c r="F833" s="23">
        <v>2.183883688676362</v>
      </c>
      <c r="G833" s="23">
        <v>0.10488088481701521</v>
      </c>
      <c r="H833" s="23">
        <v>0.51639777949432408</v>
      </c>
      <c r="I833" s="23">
        <v>0.17511900715418244</v>
      </c>
      <c r="J833" s="23" t="s">
        <v>651</v>
      </c>
      <c r="K833" s="23">
        <v>0.21679483388678811</v>
      </c>
      <c r="L833" s="23">
        <v>8.1649658092772678E-2</v>
      </c>
      <c r="M833" s="23">
        <v>0.12694472419127936</v>
      </c>
      <c r="N833" s="23">
        <v>0.2926886855802025</v>
      </c>
      <c r="O833" s="23">
        <v>0.22850676915585047</v>
      </c>
      <c r="P833" s="23">
        <v>8.3666002653407581E-2</v>
      </c>
      <c r="Q833" s="23">
        <v>0.16329931618554505</v>
      </c>
      <c r="R833" s="23">
        <v>8.1649658092772318E-2</v>
      </c>
      <c r="S833" s="23">
        <v>0.21369760566432816</v>
      </c>
      <c r="T833" s="23">
        <v>0.12110601416389949</v>
      </c>
      <c r="U833" s="231"/>
      <c r="V833" s="232"/>
      <c r="W833" s="232"/>
      <c r="X833" s="232"/>
      <c r="Y833" s="232"/>
      <c r="Z833" s="232"/>
      <c r="AA833" s="232"/>
      <c r="AB833" s="232"/>
      <c r="AC833" s="232"/>
      <c r="AD833" s="232"/>
      <c r="AE833" s="232"/>
      <c r="AF833" s="232"/>
      <c r="AG833" s="232"/>
      <c r="AH833" s="232"/>
      <c r="AI833" s="232"/>
      <c r="AJ833" s="232"/>
      <c r="AK833" s="232"/>
      <c r="AL833" s="232"/>
      <c r="AM833" s="232"/>
      <c r="AN833" s="232"/>
      <c r="AO833" s="232"/>
      <c r="AP833" s="232"/>
      <c r="AQ833" s="232"/>
      <c r="AR833" s="232"/>
      <c r="AS833" s="232"/>
      <c r="AT833" s="232"/>
      <c r="AU833" s="232"/>
      <c r="AV833" s="232"/>
      <c r="AW833" s="232"/>
      <c r="AX833" s="232"/>
      <c r="AY833" s="232"/>
      <c r="AZ833" s="232"/>
      <c r="BA833" s="232"/>
      <c r="BB833" s="232"/>
      <c r="BC833" s="232"/>
      <c r="BD833" s="232"/>
      <c r="BE833" s="232"/>
      <c r="BF833" s="232"/>
      <c r="BG833" s="232"/>
      <c r="BH833" s="232"/>
      <c r="BI833" s="232"/>
      <c r="BJ833" s="232"/>
      <c r="BK833" s="232"/>
      <c r="BL833" s="232"/>
      <c r="BM833" s="54"/>
    </row>
    <row r="834" spans="1:65">
      <c r="A834" s="29"/>
      <c r="B834" s="3" t="s">
        <v>86</v>
      </c>
      <c r="C834" s="28"/>
      <c r="D834" s="13">
        <v>2.7454082682339929E-2</v>
      </c>
      <c r="E834" s="13">
        <v>2.8168404827461288E-2</v>
      </c>
      <c r="F834" s="13">
        <v>5.6301599688477845E-2</v>
      </c>
      <c r="G834" s="13">
        <v>1.6516674774333103E-2</v>
      </c>
      <c r="H834" s="13">
        <v>0.11065666703449802</v>
      </c>
      <c r="I834" s="13">
        <v>2.6267851073127364E-2</v>
      </c>
      <c r="J834" s="13" t="s">
        <v>651</v>
      </c>
      <c r="K834" s="13">
        <v>3.1648880859385123E-2</v>
      </c>
      <c r="L834" s="13">
        <v>1.194873045260088E-2</v>
      </c>
      <c r="M834" s="13">
        <v>2.0209140131222287E-2</v>
      </c>
      <c r="N834" s="13">
        <v>4.2937215488538266E-2</v>
      </c>
      <c r="O834" s="13">
        <v>3.4034205655759306E-2</v>
      </c>
      <c r="P834" s="13">
        <v>1.2394963356060383E-2</v>
      </c>
      <c r="Q834" s="13">
        <v>2.4617987364655036E-2</v>
      </c>
      <c r="R834" s="13">
        <v>1.1608956126934451E-2</v>
      </c>
      <c r="S834" s="13">
        <v>3.2961070282415655E-2</v>
      </c>
      <c r="T834" s="13">
        <v>1.7218864573066279E-2</v>
      </c>
      <c r="U834" s="15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261</v>
      </c>
      <c r="C835" s="28"/>
      <c r="D835" s="13">
        <v>-5.9865812149749731E-3</v>
      </c>
      <c r="E835" s="13">
        <v>6.3113757965043149E-2</v>
      </c>
      <c r="F835" s="13">
        <v>4.7690977159315686</v>
      </c>
      <c r="G835" s="13">
        <v>-5.5563310331435023E-2</v>
      </c>
      <c r="H835" s="13">
        <v>-0.30592579236955852</v>
      </c>
      <c r="I835" s="13">
        <v>-8.4654176707980033E-3</v>
      </c>
      <c r="J835" s="13" t="s">
        <v>651</v>
      </c>
      <c r="K835" s="13">
        <v>1.8801783343255218E-2</v>
      </c>
      <c r="L835" s="13">
        <v>1.6322946887431966E-2</v>
      </c>
      <c r="M835" s="13">
        <v>-6.5743891655500097E-2</v>
      </c>
      <c r="N835" s="13">
        <v>1.3844110431608936E-2</v>
      </c>
      <c r="O835" s="13">
        <v>-1.4206609990291552E-3</v>
      </c>
      <c r="P835" s="13">
        <v>3.9287646083170369E-3</v>
      </c>
      <c r="Q835" s="13">
        <v>-1.3423090582444064E-2</v>
      </c>
      <c r="R835" s="13">
        <v>4.6068984357308329E-2</v>
      </c>
      <c r="S835" s="13">
        <v>-3.5732618684851003E-2</v>
      </c>
      <c r="T835" s="13">
        <v>4.6068984357307885E-2</v>
      </c>
      <c r="U835" s="15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45" t="s">
        <v>262</v>
      </c>
      <c r="C836" s="46"/>
      <c r="D836" s="44">
        <v>0.18</v>
      </c>
      <c r="E836" s="44">
        <v>1.53</v>
      </c>
      <c r="F836" s="44">
        <v>117.91</v>
      </c>
      <c r="G836" s="44">
        <v>1.41</v>
      </c>
      <c r="H836" s="44" t="s">
        <v>263</v>
      </c>
      <c r="I836" s="44">
        <v>0.24</v>
      </c>
      <c r="J836" s="44">
        <v>6.37</v>
      </c>
      <c r="K836" s="44">
        <v>0.43</v>
      </c>
      <c r="L836" s="44">
        <v>0.37</v>
      </c>
      <c r="M836" s="44">
        <v>1.66</v>
      </c>
      <c r="N836" s="44">
        <v>0.31</v>
      </c>
      <c r="O836" s="44">
        <v>7.0000000000000007E-2</v>
      </c>
      <c r="P836" s="44">
        <v>7.0000000000000007E-2</v>
      </c>
      <c r="Q836" s="44">
        <v>0.36</v>
      </c>
      <c r="R836" s="44">
        <v>1.1100000000000001</v>
      </c>
      <c r="S836" s="44">
        <v>0.91</v>
      </c>
      <c r="T836" s="44">
        <v>1.1100000000000001</v>
      </c>
      <c r="U836" s="15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B837" s="30" t="s">
        <v>304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BM837" s="53"/>
    </row>
    <row r="838" spans="1:65">
      <c r="BM838" s="53"/>
    </row>
    <row r="839" spans="1:65" ht="15">
      <c r="B839" s="8" t="s">
        <v>507</v>
      </c>
      <c r="BM839" s="27" t="s">
        <v>66</v>
      </c>
    </row>
    <row r="840" spans="1:65" ht="15">
      <c r="A840" s="24" t="s">
        <v>18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7" t="s">
        <v>228</v>
      </c>
      <c r="T840" s="17" t="s">
        <v>228</v>
      </c>
      <c r="U840" s="17" t="s">
        <v>228</v>
      </c>
      <c r="V840" s="15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229</v>
      </c>
      <c r="C841" s="9" t="s">
        <v>229</v>
      </c>
      <c r="D841" s="151" t="s">
        <v>231</v>
      </c>
      <c r="E841" s="152" t="s">
        <v>232</v>
      </c>
      <c r="F841" s="152" t="s">
        <v>233</v>
      </c>
      <c r="G841" s="152" t="s">
        <v>236</v>
      </c>
      <c r="H841" s="152" t="s">
        <v>237</v>
      </c>
      <c r="I841" s="152" t="s">
        <v>239</v>
      </c>
      <c r="J841" s="152" t="s">
        <v>240</v>
      </c>
      <c r="K841" s="152" t="s">
        <v>241</v>
      </c>
      <c r="L841" s="152" t="s">
        <v>242</v>
      </c>
      <c r="M841" s="152" t="s">
        <v>243</v>
      </c>
      <c r="N841" s="152" t="s">
        <v>244</v>
      </c>
      <c r="O841" s="152" t="s">
        <v>245</v>
      </c>
      <c r="P841" s="152" t="s">
        <v>246</v>
      </c>
      <c r="Q841" s="152" t="s">
        <v>247</v>
      </c>
      <c r="R841" s="152" t="s">
        <v>248</v>
      </c>
      <c r="S841" s="152" t="s">
        <v>249</v>
      </c>
      <c r="T841" s="152" t="s">
        <v>250</v>
      </c>
      <c r="U841" s="152" t="s">
        <v>251</v>
      </c>
      <c r="V841" s="15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289</v>
      </c>
      <c r="E842" s="11" t="s">
        <v>114</v>
      </c>
      <c r="F842" s="11" t="s">
        <v>289</v>
      </c>
      <c r="G842" s="11" t="s">
        <v>114</v>
      </c>
      <c r="H842" s="11" t="s">
        <v>289</v>
      </c>
      <c r="I842" s="11" t="s">
        <v>290</v>
      </c>
      <c r="J842" s="11" t="s">
        <v>289</v>
      </c>
      <c r="K842" s="11" t="s">
        <v>114</v>
      </c>
      <c r="L842" s="11" t="s">
        <v>290</v>
      </c>
      <c r="M842" s="11" t="s">
        <v>289</v>
      </c>
      <c r="N842" s="11" t="s">
        <v>290</v>
      </c>
      <c r="O842" s="11" t="s">
        <v>290</v>
      </c>
      <c r="P842" s="11" t="s">
        <v>114</v>
      </c>
      <c r="Q842" s="11" t="s">
        <v>290</v>
      </c>
      <c r="R842" s="11" t="s">
        <v>290</v>
      </c>
      <c r="S842" s="11" t="s">
        <v>290</v>
      </c>
      <c r="T842" s="11" t="s">
        <v>290</v>
      </c>
      <c r="U842" s="11" t="s">
        <v>114</v>
      </c>
      <c r="V842" s="15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15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8">
        <v>1</v>
      </c>
      <c r="C844" s="14">
        <v>1</v>
      </c>
      <c r="D844" s="226">
        <v>44.24</v>
      </c>
      <c r="E844" s="221">
        <v>63.720000000000006</v>
      </c>
      <c r="F844" s="226">
        <v>44.443569833416049</v>
      </c>
      <c r="G844" s="221">
        <v>204.65780000000001</v>
      </c>
      <c r="H844" s="226">
        <v>41.3</v>
      </c>
      <c r="I844" s="226">
        <v>40.9</v>
      </c>
      <c r="J844" s="226">
        <v>45.3</v>
      </c>
      <c r="K844" s="226">
        <v>43.366500000000002</v>
      </c>
      <c r="L844" s="221">
        <v>40.299999999999997</v>
      </c>
      <c r="M844" s="226">
        <v>49</v>
      </c>
      <c r="N844" s="221">
        <v>35.810699999999997</v>
      </c>
      <c r="O844" s="226">
        <v>43.5</v>
      </c>
      <c r="P844" s="226">
        <v>45.35209255136116</v>
      </c>
      <c r="Q844" s="226">
        <v>42.7</v>
      </c>
      <c r="R844" s="226">
        <v>43.5</v>
      </c>
      <c r="S844" s="226">
        <v>45.5</v>
      </c>
      <c r="T844" s="226">
        <v>43.9</v>
      </c>
      <c r="U844" s="221">
        <v>40.299999999999997</v>
      </c>
      <c r="V844" s="218"/>
      <c r="W844" s="219"/>
      <c r="X844" s="219"/>
      <c r="Y844" s="219"/>
      <c r="Z844" s="219"/>
      <c r="AA844" s="219"/>
      <c r="AB844" s="219"/>
      <c r="AC844" s="219"/>
      <c r="AD844" s="219"/>
      <c r="AE844" s="219"/>
      <c r="AF844" s="219"/>
      <c r="AG844" s="219"/>
      <c r="AH844" s="219"/>
      <c r="AI844" s="219"/>
      <c r="AJ844" s="219"/>
      <c r="AK844" s="219"/>
      <c r="AL844" s="219"/>
      <c r="AM844" s="219"/>
      <c r="AN844" s="219"/>
      <c r="AO844" s="219"/>
      <c r="AP844" s="219"/>
      <c r="AQ844" s="219"/>
      <c r="AR844" s="219"/>
      <c r="AS844" s="219"/>
      <c r="AT844" s="219"/>
      <c r="AU844" s="219"/>
      <c r="AV844" s="219"/>
      <c r="AW844" s="219"/>
      <c r="AX844" s="219"/>
      <c r="AY844" s="219"/>
      <c r="AZ844" s="219"/>
      <c r="BA844" s="219"/>
      <c r="BB844" s="219"/>
      <c r="BC844" s="219"/>
      <c r="BD844" s="219"/>
      <c r="BE844" s="219"/>
      <c r="BF844" s="219"/>
      <c r="BG844" s="219"/>
      <c r="BH844" s="219"/>
      <c r="BI844" s="219"/>
      <c r="BJ844" s="219"/>
      <c r="BK844" s="219"/>
      <c r="BL844" s="219"/>
      <c r="BM844" s="222">
        <v>1</v>
      </c>
    </row>
    <row r="845" spans="1:65">
      <c r="A845" s="29"/>
      <c r="B845" s="19">
        <v>1</v>
      </c>
      <c r="C845" s="9">
        <v>2</v>
      </c>
      <c r="D845" s="217">
        <v>44.55</v>
      </c>
      <c r="E845" s="223">
        <v>64.486800000000002</v>
      </c>
      <c r="F845" s="217">
        <v>42.745463316538903</v>
      </c>
      <c r="G845" s="223">
        <v>203.18809999999999</v>
      </c>
      <c r="H845" s="217">
        <v>42.6</v>
      </c>
      <c r="I845" s="217">
        <v>43.7</v>
      </c>
      <c r="J845" s="217">
        <v>44.4</v>
      </c>
      <c r="K845" s="217">
        <v>44.5745</v>
      </c>
      <c r="L845" s="223">
        <v>40.4</v>
      </c>
      <c r="M845" s="217">
        <v>45</v>
      </c>
      <c r="N845" s="223">
        <v>36.041200000000003</v>
      </c>
      <c r="O845" s="217">
        <v>43.8</v>
      </c>
      <c r="P845" s="217">
        <v>45.807706688750805</v>
      </c>
      <c r="Q845" s="217">
        <v>42.7</v>
      </c>
      <c r="R845" s="217">
        <v>43.6</v>
      </c>
      <c r="S845" s="217">
        <v>45.3</v>
      </c>
      <c r="T845" s="217">
        <v>44.1</v>
      </c>
      <c r="U845" s="223">
        <v>39.200000000000003</v>
      </c>
      <c r="V845" s="218"/>
      <c r="W845" s="219"/>
      <c r="X845" s="219"/>
      <c r="Y845" s="219"/>
      <c r="Z845" s="219"/>
      <c r="AA845" s="219"/>
      <c r="AB845" s="219"/>
      <c r="AC845" s="219"/>
      <c r="AD845" s="219"/>
      <c r="AE845" s="219"/>
      <c r="AF845" s="219"/>
      <c r="AG845" s="219"/>
      <c r="AH845" s="219"/>
      <c r="AI845" s="219"/>
      <c r="AJ845" s="219"/>
      <c r="AK845" s="219"/>
      <c r="AL845" s="219"/>
      <c r="AM845" s="219"/>
      <c r="AN845" s="219"/>
      <c r="AO845" s="219"/>
      <c r="AP845" s="219"/>
      <c r="AQ845" s="219"/>
      <c r="AR845" s="219"/>
      <c r="AS845" s="219"/>
      <c r="AT845" s="219"/>
      <c r="AU845" s="219"/>
      <c r="AV845" s="219"/>
      <c r="AW845" s="219"/>
      <c r="AX845" s="219"/>
      <c r="AY845" s="219"/>
      <c r="AZ845" s="219"/>
      <c r="BA845" s="219"/>
      <c r="BB845" s="219"/>
      <c r="BC845" s="219"/>
      <c r="BD845" s="219"/>
      <c r="BE845" s="219"/>
      <c r="BF845" s="219"/>
      <c r="BG845" s="219"/>
      <c r="BH845" s="219"/>
      <c r="BI845" s="219"/>
      <c r="BJ845" s="219"/>
      <c r="BK845" s="219"/>
      <c r="BL845" s="219"/>
      <c r="BM845" s="222">
        <v>23</v>
      </c>
    </row>
    <row r="846" spans="1:65">
      <c r="A846" s="29"/>
      <c r="B846" s="19">
        <v>1</v>
      </c>
      <c r="C846" s="9">
        <v>3</v>
      </c>
      <c r="D846" s="217">
        <v>44.28</v>
      </c>
      <c r="E846" s="223">
        <v>61.754400000000004</v>
      </c>
      <c r="F846" s="217">
        <v>42.808186839423151</v>
      </c>
      <c r="G846" s="223">
        <v>200.97980000000001</v>
      </c>
      <c r="H846" s="217">
        <v>42</v>
      </c>
      <c r="I846" s="217">
        <v>47.4</v>
      </c>
      <c r="J846" s="217">
        <v>44.7</v>
      </c>
      <c r="K846" s="217">
        <v>45.597499999999997</v>
      </c>
      <c r="L846" s="223">
        <v>40.299999999999997</v>
      </c>
      <c r="M846" s="217">
        <v>49</v>
      </c>
      <c r="N846" s="223">
        <v>36.330100000000002</v>
      </c>
      <c r="O846" s="217">
        <v>42.8</v>
      </c>
      <c r="P846" s="217">
        <v>43.376714347733682</v>
      </c>
      <c r="Q846" s="217">
        <v>41.5</v>
      </c>
      <c r="R846" s="217">
        <v>44.1</v>
      </c>
      <c r="S846" s="217">
        <v>44.9</v>
      </c>
      <c r="T846" s="217">
        <v>43.2</v>
      </c>
      <c r="U846" s="223">
        <v>39</v>
      </c>
      <c r="V846" s="218"/>
      <c r="W846" s="219"/>
      <c r="X846" s="219"/>
      <c r="Y846" s="219"/>
      <c r="Z846" s="219"/>
      <c r="AA846" s="219"/>
      <c r="AB846" s="219"/>
      <c r="AC846" s="219"/>
      <c r="AD846" s="219"/>
      <c r="AE846" s="219"/>
      <c r="AF846" s="219"/>
      <c r="AG846" s="219"/>
      <c r="AH846" s="219"/>
      <c r="AI846" s="219"/>
      <c r="AJ846" s="219"/>
      <c r="AK846" s="219"/>
      <c r="AL846" s="219"/>
      <c r="AM846" s="219"/>
      <c r="AN846" s="219"/>
      <c r="AO846" s="219"/>
      <c r="AP846" s="219"/>
      <c r="AQ846" s="219"/>
      <c r="AR846" s="219"/>
      <c r="AS846" s="219"/>
      <c r="AT846" s="219"/>
      <c r="AU846" s="219"/>
      <c r="AV846" s="219"/>
      <c r="AW846" s="219"/>
      <c r="AX846" s="219"/>
      <c r="AY846" s="219"/>
      <c r="AZ846" s="219"/>
      <c r="BA846" s="219"/>
      <c r="BB846" s="219"/>
      <c r="BC846" s="219"/>
      <c r="BD846" s="219"/>
      <c r="BE846" s="219"/>
      <c r="BF846" s="219"/>
      <c r="BG846" s="219"/>
      <c r="BH846" s="219"/>
      <c r="BI846" s="219"/>
      <c r="BJ846" s="219"/>
      <c r="BK846" s="219"/>
      <c r="BL846" s="219"/>
      <c r="BM846" s="222">
        <v>16</v>
      </c>
    </row>
    <row r="847" spans="1:65">
      <c r="A847" s="29"/>
      <c r="B847" s="19">
        <v>1</v>
      </c>
      <c r="C847" s="9">
        <v>4</v>
      </c>
      <c r="D847" s="217">
        <v>44.46</v>
      </c>
      <c r="E847" s="223">
        <v>65.61</v>
      </c>
      <c r="F847" s="217">
        <v>44.268958178800247</v>
      </c>
      <c r="G847" s="223">
        <v>203.02699999999999</v>
      </c>
      <c r="H847" s="217">
        <v>42.5</v>
      </c>
      <c r="I847" s="217">
        <v>45.3</v>
      </c>
      <c r="J847" s="217">
        <v>45.4</v>
      </c>
      <c r="K847" s="217">
        <v>45.413333333333327</v>
      </c>
      <c r="L847" s="223">
        <v>40.799999999999997</v>
      </c>
      <c r="M847" s="217">
        <v>46</v>
      </c>
      <c r="N847" s="223">
        <v>34.912700000000001</v>
      </c>
      <c r="O847" s="217">
        <v>46.5</v>
      </c>
      <c r="P847" s="217">
        <v>44.643199312688331</v>
      </c>
      <c r="Q847" s="217">
        <v>41.7</v>
      </c>
      <c r="R847" s="217">
        <v>44.8</v>
      </c>
      <c r="S847" s="217">
        <v>44.5</v>
      </c>
      <c r="T847" s="217">
        <v>43.3</v>
      </c>
      <c r="U847" s="223">
        <v>40.799999999999997</v>
      </c>
      <c r="V847" s="218"/>
      <c r="W847" s="219"/>
      <c r="X847" s="219"/>
      <c r="Y847" s="219"/>
      <c r="Z847" s="219"/>
      <c r="AA847" s="219"/>
      <c r="AB847" s="219"/>
      <c r="AC847" s="219"/>
      <c r="AD847" s="219"/>
      <c r="AE847" s="219"/>
      <c r="AF847" s="219"/>
      <c r="AG847" s="219"/>
      <c r="AH847" s="219"/>
      <c r="AI847" s="219"/>
      <c r="AJ847" s="219"/>
      <c r="AK847" s="219"/>
      <c r="AL847" s="219"/>
      <c r="AM847" s="219"/>
      <c r="AN847" s="219"/>
      <c r="AO847" s="219"/>
      <c r="AP847" s="219"/>
      <c r="AQ847" s="219"/>
      <c r="AR847" s="219"/>
      <c r="AS847" s="219"/>
      <c r="AT847" s="219"/>
      <c r="AU847" s="219"/>
      <c r="AV847" s="219"/>
      <c r="AW847" s="219"/>
      <c r="AX847" s="219"/>
      <c r="AY847" s="219"/>
      <c r="AZ847" s="219"/>
      <c r="BA847" s="219"/>
      <c r="BB847" s="219"/>
      <c r="BC847" s="219"/>
      <c r="BD847" s="219"/>
      <c r="BE847" s="219"/>
      <c r="BF847" s="219"/>
      <c r="BG847" s="219"/>
      <c r="BH847" s="219"/>
      <c r="BI847" s="219"/>
      <c r="BJ847" s="219"/>
      <c r="BK847" s="219"/>
      <c r="BL847" s="219"/>
      <c r="BM847" s="222">
        <v>44.077699377534117</v>
      </c>
    </row>
    <row r="848" spans="1:65">
      <c r="A848" s="29"/>
      <c r="B848" s="19">
        <v>1</v>
      </c>
      <c r="C848" s="9">
        <v>5</v>
      </c>
      <c r="D848" s="217">
        <v>44.32</v>
      </c>
      <c r="E848" s="223">
        <v>62.93160000000001</v>
      </c>
      <c r="F848" s="217">
        <v>43.286003035752643</v>
      </c>
      <c r="G848" s="223">
        <v>202.96850000000001</v>
      </c>
      <c r="H848" s="217">
        <v>40.1</v>
      </c>
      <c r="I848" s="217">
        <v>43.6</v>
      </c>
      <c r="J848" s="217">
        <v>43.5</v>
      </c>
      <c r="K848" s="217">
        <v>44.0565</v>
      </c>
      <c r="L848" s="223">
        <v>39.5</v>
      </c>
      <c r="M848" s="217">
        <v>47</v>
      </c>
      <c r="N848" s="223">
        <v>34.275700000000001</v>
      </c>
      <c r="O848" s="217">
        <v>46.1</v>
      </c>
      <c r="P848" s="217">
        <v>42.09918866606381</v>
      </c>
      <c r="Q848" s="217">
        <v>41.9</v>
      </c>
      <c r="R848" s="217">
        <v>44.9</v>
      </c>
      <c r="S848" s="217">
        <v>45</v>
      </c>
      <c r="T848" s="217">
        <v>44.7</v>
      </c>
      <c r="U848" s="223">
        <v>40.200000000000003</v>
      </c>
      <c r="V848" s="218"/>
      <c r="W848" s="219"/>
      <c r="X848" s="219"/>
      <c r="Y848" s="219"/>
      <c r="Z848" s="219"/>
      <c r="AA848" s="219"/>
      <c r="AB848" s="219"/>
      <c r="AC848" s="219"/>
      <c r="AD848" s="219"/>
      <c r="AE848" s="219"/>
      <c r="AF848" s="219"/>
      <c r="AG848" s="219"/>
      <c r="AH848" s="219"/>
      <c r="AI848" s="219"/>
      <c r="AJ848" s="219"/>
      <c r="AK848" s="219"/>
      <c r="AL848" s="219"/>
      <c r="AM848" s="219"/>
      <c r="AN848" s="219"/>
      <c r="AO848" s="219"/>
      <c r="AP848" s="219"/>
      <c r="AQ848" s="219"/>
      <c r="AR848" s="219"/>
      <c r="AS848" s="219"/>
      <c r="AT848" s="219"/>
      <c r="AU848" s="219"/>
      <c r="AV848" s="219"/>
      <c r="AW848" s="219"/>
      <c r="AX848" s="219"/>
      <c r="AY848" s="219"/>
      <c r="AZ848" s="219"/>
      <c r="BA848" s="219"/>
      <c r="BB848" s="219"/>
      <c r="BC848" s="219"/>
      <c r="BD848" s="219"/>
      <c r="BE848" s="219"/>
      <c r="BF848" s="219"/>
      <c r="BG848" s="219"/>
      <c r="BH848" s="219"/>
      <c r="BI848" s="219"/>
      <c r="BJ848" s="219"/>
      <c r="BK848" s="219"/>
      <c r="BL848" s="219"/>
      <c r="BM848" s="222">
        <v>58</v>
      </c>
    </row>
    <row r="849" spans="1:65">
      <c r="A849" s="29"/>
      <c r="B849" s="19">
        <v>1</v>
      </c>
      <c r="C849" s="9">
        <v>6</v>
      </c>
      <c r="D849" s="217">
        <v>44.47</v>
      </c>
      <c r="E849" s="223">
        <v>63.568800000000003</v>
      </c>
      <c r="F849" s="217">
        <v>44.422228356781801</v>
      </c>
      <c r="G849" s="223">
        <v>200.67089999999999</v>
      </c>
      <c r="H849" s="217">
        <v>41.7</v>
      </c>
      <c r="I849" s="217">
        <v>41.9</v>
      </c>
      <c r="J849" s="217">
        <v>43.6</v>
      </c>
      <c r="K849" s="217">
        <v>45.155499999999996</v>
      </c>
      <c r="L849" s="223">
        <v>39.9</v>
      </c>
      <c r="M849" s="217">
        <v>47</v>
      </c>
      <c r="N849" s="223">
        <v>36.832500000000003</v>
      </c>
      <c r="O849" s="217">
        <v>44.7</v>
      </c>
      <c r="P849" s="217">
        <v>42.523406987017324</v>
      </c>
      <c r="Q849" s="217">
        <v>43.1</v>
      </c>
      <c r="R849" s="217">
        <v>42.6</v>
      </c>
      <c r="S849" s="217">
        <v>44.6</v>
      </c>
      <c r="T849" s="217">
        <v>41.4</v>
      </c>
      <c r="U849" s="223">
        <v>38.4</v>
      </c>
      <c r="V849" s="218"/>
      <c r="W849" s="219"/>
      <c r="X849" s="219"/>
      <c r="Y849" s="219"/>
      <c r="Z849" s="219"/>
      <c r="AA849" s="219"/>
      <c r="AB849" s="219"/>
      <c r="AC849" s="219"/>
      <c r="AD849" s="219"/>
      <c r="AE849" s="219"/>
      <c r="AF849" s="219"/>
      <c r="AG849" s="219"/>
      <c r="AH849" s="219"/>
      <c r="AI849" s="219"/>
      <c r="AJ849" s="219"/>
      <c r="AK849" s="219"/>
      <c r="AL849" s="219"/>
      <c r="AM849" s="219"/>
      <c r="AN849" s="219"/>
      <c r="AO849" s="219"/>
      <c r="AP849" s="219"/>
      <c r="AQ849" s="219"/>
      <c r="AR849" s="219"/>
      <c r="AS849" s="219"/>
      <c r="AT849" s="219"/>
      <c r="AU849" s="219"/>
      <c r="AV849" s="219"/>
      <c r="AW849" s="219"/>
      <c r="AX849" s="219"/>
      <c r="AY849" s="219"/>
      <c r="AZ849" s="219"/>
      <c r="BA849" s="219"/>
      <c r="BB849" s="219"/>
      <c r="BC849" s="219"/>
      <c r="BD849" s="219"/>
      <c r="BE849" s="219"/>
      <c r="BF849" s="219"/>
      <c r="BG849" s="219"/>
      <c r="BH849" s="219"/>
      <c r="BI849" s="219"/>
      <c r="BJ849" s="219"/>
      <c r="BK849" s="219"/>
      <c r="BL849" s="219"/>
      <c r="BM849" s="220"/>
    </row>
    <row r="850" spans="1:65">
      <c r="A850" s="29"/>
      <c r="B850" s="20" t="s">
        <v>258</v>
      </c>
      <c r="C850" s="12"/>
      <c r="D850" s="224">
        <v>44.386666666666663</v>
      </c>
      <c r="E850" s="224">
        <v>63.67860000000001</v>
      </c>
      <c r="F850" s="224">
        <v>43.662401593452124</v>
      </c>
      <c r="G850" s="224">
        <v>202.5820166666667</v>
      </c>
      <c r="H850" s="224">
        <v>41.699999999999996</v>
      </c>
      <c r="I850" s="224">
        <v>43.800000000000004</v>
      </c>
      <c r="J850" s="224">
        <v>44.483333333333327</v>
      </c>
      <c r="K850" s="224">
        <v>44.693972222222222</v>
      </c>
      <c r="L850" s="224">
        <v>40.199999999999996</v>
      </c>
      <c r="M850" s="224">
        <v>47.166666666666664</v>
      </c>
      <c r="N850" s="224">
        <v>35.700483333333331</v>
      </c>
      <c r="O850" s="224">
        <v>44.566666666666663</v>
      </c>
      <c r="P850" s="224">
        <v>43.967051425602527</v>
      </c>
      <c r="Q850" s="224">
        <v>42.266666666666673</v>
      </c>
      <c r="R850" s="224">
        <v>43.916666666666664</v>
      </c>
      <c r="S850" s="224">
        <v>44.966666666666669</v>
      </c>
      <c r="T850" s="224">
        <v>43.43333333333333</v>
      </c>
      <c r="U850" s="224">
        <v>39.65</v>
      </c>
      <c r="V850" s="218"/>
      <c r="W850" s="219"/>
      <c r="X850" s="219"/>
      <c r="Y850" s="219"/>
      <c r="Z850" s="219"/>
      <c r="AA850" s="219"/>
      <c r="AB850" s="219"/>
      <c r="AC850" s="219"/>
      <c r="AD850" s="219"/>
      <c r="AE850" s="219"/>
      <c r="AF850" s="219"/>
      <c r="AG850" s="219"/>
      <c r="AH850" s="219"/>
      <c r="AI850" s="219"/>
      <c r="AJ850" s="219"/>
      <c r="AK850" s="219"/>
      <c r="AL850" s="219"/>
      <c r="AM850" s="219"/>
      <c r="AN850" s="219"/>
      <c r="AO850" s="219"/>
      <c r="AP850" s="219"/>
      <c r="AQ850" s="219"/>
      <c r="AR850" s="219"/>
      <c r="AS850" s="219"/>
      <c r="AT850" s="219"/>
      <c r="AU850" s="219"/>
      <c r="AV850" s="219"/>
      <c r="AW850" s="219"/>
      <c r="AX850" s="219"/>
      <c r="AY850" s="219"/>
      <c r="AZ850" s="219"/>
      <c r="BA850" s="219"/>
      <c r="BB850" s="219"/>
      <c r="BC850" s="219"/>
      <c r="BD850" s="219"/>
      <c r="BE850" s="219"/>
      <c r="BF850" s="219"/>
      <c r="BG850" s="219"/>
      <c r="BH850" s="219"/>
      <c r="BI850" s="219"/>
      <c r="BJ850" s="219"/>
      <c r="BK850" s="219"/>
      <c r="BL850" s="219"/>
      <c r="BM850" s="220"/>
    </row>
    <row r="851" spans="1:65">
      <c r="A851" s="29"/>
      <c r="B851" s="3" t="s">
        <v>259</v>
      </c>
      <c r="C851" s="28"/>
      <c r="D851" s="217">
        <v>44.39</v>
      </c>
      <c r="E851" s="217">
        <v>63.644400000000005</v>
      </c>
      <c r="F851" s="217">
        <v>43.777480607276445</v>
      </c>
      <c r="G851" s="217">
        <v>202.99775</v>
      </c>
      <c r="H851" s="217">
        <v>41.85</v>
      </c>
      <c r="I851" s="217">
        <v>43.650000000000006</v>
      </c>
      <c r="J851" s="217">
        <v>44.55</v>
      </c>
      <c r="K851" s="217">
        <v>44.864999999999995</v>
      </c>
      <c r="L851" s="217">
        <v>40.299999999999997</v>
      </c>
      <c r="M851" s="217">
        <v>47</v>
      </c>
      <c r="N851" s="217">
        <v>35.92595</v>
      </c>
      <c r="O851" s="217">
        <v>44.25</v>
      </c>
      <c r="P851" s="217">
        <v>44.00995683021101</v>
      </c>
      <c r="Q851" s="217">
        <v>42.3</v>
      </c>
      <c r="R851" s="217">
        <v>43.85</v>
      </c>
      <c r="S851" s="217">
        <v>44.95</v>
      </c>
      <c r="T851" s="217">
        <v>43.599999999999994</v>
      </c>
      <c r="U851" s="217">
        <v>39.700000000000003</v>
      </c>
      <c r="V851" s="218"/>
      <c r="W851" s="219"/>
      <c r="X851" s="219"/>
      <c r="Y851" s="219"/>
      <c r="Z851" s="219"/>
      <c r="AA851" s="219"/>
      <c r="AB851" s="219"/>
      <c r="AC851" s="219"/>
      <c r="AD851" s="219"/>
      <c r="AE851" s="219"/>
      <c r="AF851" s="219"/>
      <c r="AG851" s="219"/>
      <c r="AH851" s="219"/>
      <c r="AI851" s="219"/>
      <c r="AJ851" s="219"/>
      <c r="AK851" s="219"/>
      <c r="AL851" s="219"/>
      <c r="AM851" s="219"/>
      <c r="AN851" s="219"/>
      <c r="AO851" s="219"/>
      <c r="AP851" s="219"/>
      <c r="AQ851" s="219"/>
      <c r="AR851" s="219"/>
      <c r="AS851" s="219"/>
      <c r="AT851" s="219"/>
      <c r="AU851" s="219"/>
      <c r="AV851" s="219"/>
      <c r="AW851" s="219"/>
      <c r="AX851" s="219"/>
      <c r="AY851" s="219"/>
      <c r="AZ851" s="219"/>
      <c r="BA851" s="219"/>
      <c r="BB851" s="219"/>
      <c r="BC851" s="219"/>
      <c r="BD851" s="219"/>
      <c r="BE851" s="219"/>
      <c r="BF851" s="219"/>
      <c r="BG851" s="219"/>
      <c r="BH851" s="219"/>
      <c r="BI851" s="219"/>
      <c r="BJ851" s="219"/>
      <c r="BK851" s="219"/>
      <c r="BL851" s="219"/>
      <c r="BM851" s="220"/>
    </row>
    <row r="852" spans="1:65">
      <c r="A852" s="29"/>
      <c r="B852" s="3" t="s">
        <v>260</v>
      </c>
      <c r="C852" s="28"/>
      <c r="D852" s="23">
        <v>0.12355835328566941</v>
      </c>
      <c r="E852" s="23">
        <v>1.3158888889264146</v>
      </c>
      <c r="F852" s="23">
        <v>0.80840657401300009</v>
      </c>
      <c r="G852" s="23">
        <v>1.4995371384752936</v>
      </c>
      <c r="H852" s="23">
        <v>0.92303846073714613</v>
      </c>
      <c r="I852" s="23">
        <v>2.3358082113050287</v>
      </c>
      <c r="J852" s="23">
        <v>0.81342895612749422</v>
      </c>
      <c r="K852" s="23">
        <v>0.86367559764240076</v>
      </c>
      <c r="L852" s="23">
        <v>0.44721359549995698</v>
      </c>
      <c r="M852" s="23">
        <v>1.602081978759722</v>
      </c>
      <c r="N852" s="23">
        <v>0.94411064694063696</v>
      </c>
      <c r="O852" s="23">
        <v>1.4800900873482905</v>
      </c>
      <c r="P852" s="23">
        <v>1.5287279092137422</v>
      </c>
      <c r="Q852" s="23">
        <v>0.65012819248719522</v>
      </c>
      <c r="R852" s="23">
        <v>0.87044050150866958</v>
      </c>
      <c r="S852" s="23">
        <v>0.38815804341358962</v>
      </c>
      <c r="T852" s="23">
        <v>1.137834199989906</v>
      </c>
      <c r="U852" s="23">
        <v>0.92032602918748252</v>
      </c>
      <c r="V852" s="15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86</v>
      </c>
      <c r="C853" s="28"/>
      <c r="D853" s="13">
        <v>2.7836817351833002E-3</v>
      </c>
      <c r="E853" s="13">
        <v>2.0664538619354297E-2</v>
      </c>
      <c r="F853" s="13">
        <v>1.8514936066508846E-2</v>
      </c>
      <c r="G853" s="13">
        <v>7.4021236590939253E-3</v>
      </c>
      <c r="H853" s="13">
        <v>2.2135214885782881E-2</v>
      </c>
      <c r="I853" s="13">
        <v>5.3328954596005215E-2</v>
      </c>
      <c r="J853" s="13">
        <v>1.828615113062932E-2</v>
      </c>
      <c r="K853" s="13">
        <v>1.9324207598915854E-2</v>
      </c>
      <c r="L853" s="13">
        <v>1.112471630596908E-2</v>
      </c>
      <c r="M853" s="13">
        <v>3.3966402376531209E-2</v>
      </c>
      <c r="N853" s="13">
        <v>2.6445318348368871E-2</v>
      </c>
      <c r="O853" s="13">
        <v>3.3210697547082065E-2</v>
      </c>
      <c r="P853" s="13">
        <v>3.4769852870405273E-2</v>
      </c>
      <c r="Q853" s="13">
        <v>1.5381581841179695E-2</v>
      </c>
      <c r="R853" s="13">
        <v>1.9820277074201205E-2</v>
      </c>
      <c r="S853" s="13">
        <v>8.6321284673148164E-3</v>
      </c>
      <c r="T853" s="13">
        <v>2.61972570987699E-2</v>
      </c>
      <c r="U853" s="13">
        <v>2.3211249159835627E-2</v>
      </c>
      <c r="V853" s="15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261</v>
      </c>
      <c r="C854" s="28"/>
      <c r="D854" s="13">
        <v>7.009605616803638E-3</v>
      </c>
      <c r="E854" s="13">
        <v>0.44468973878560103</v>
      </c>
      <c r="F854" s="13">
        <v>-9.4219478318250394E-3</v>
      </c>
      <c r="G854" s="13">
        <v>3.5960206527911565</v>
      </c>
      <c r="H854" s="13">
        <v>-5.3943363903108055E-2</v>
      </c>
      <c r="I854" s="13">
        <v>-6.3002239557823358E-3</v>
      </c>
      <c r="J854" s="13">
        <v>9.2027025350138736E-3</v>
      </c>
      <c r="K854" s="13">
        <v>1.3981511135815028E-2</v>
      </c>
      <c r="L854" s="13">
        <v>-8.7974178151197679E-2</v>
      </c>
      <c r="M854" s="13">
        <v>7.0080048023263064E-2</v>
      </c>
      <c r="N854" s="13">
        <v>-0.19005565541087555</v>
      </c>
      <c r="O854" s="13">
        <v>1.1093303326574322E-2</v>
      </c>
      <c r="P854" s="13">
        <v>-2.5102932660769905E-3</v>
      </c>
      <c r="Q854" s="13">
        <v>-4.1087278520496096E-2</v>
      </c>
      <c r="R854" s="13">
        <v>-3.6533828475977526E-3</v>
      </c>
      <c r="S854" s="13">
        <v>2.0168187126065051E-2</v>
      </c>
      <c r="T854" s="13">
        <v>-1.4618867438648819E-2</v>
      </c>
      <c r="U854" s="13">
        <v>-0.10045214337549713</v>
      </c>
      <c r="V854" s="15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45" t="s">
        <v>262</v>
      </c>
      <c r="C855" s="46"/>
      <c r="D855" s="44">
        <v>0.34</v>
      </c>
      <c r="E855" s="44">
        <v>14.98</v>
      </c>
      <c r="F855" s="44">
        <v>0.21</v>
      </c>
      <c r="G855" s="44">
        <v>120.4</v>
      </c>
      <c r="H855" s="44">
        <v>1.7</v>
      </c>
      <c r="I855" s="44">
        <v>0.11</v>
      </c>
      <c r="J855" s="44">
        <v>0.41</v>
      </c>
      <c r="K855" s="44">
        <v>0.56999999999999995</v>
      </c>
      <c r="L855" s="44">
        <v>2.84</v>
      </c>
      <c r="M855" s="44">
        <v>2.4500000000000002</v>
      </c>
      <c r="N855" s="44">
        <v>6.25</v>
      </c>
      <c r="O855" s="44">
        <v>0.47</v>
      </c>
      <c r="P855" s="44">
        <v>0.02</v>
      </c>
      <c r="Q855" s="44">
        <v>1.27</v>
      </c>
      <c r="R855" s="44">
        <v>0.02</v>
      </c>
      <c r="S855" s="44">
        <v>0.78</v>
      </c>
      <c r="T855" s="44">
        <v>0.39</v>
      </c>
      <c r="U855" s="44">
        <v>3.26</v>
      </c>
      <c r="V855" s="15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3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BM856" s="53"/>
    </row>
    <row r="857" spans="1:65" ht="15">
      <c r="B857" s="8" t="s">
        <v>508</v>
      </c>
      <c r="BM857" s="27" t="s">
        <v>66</v>
      </c>
    </row>
    <row r="858" spans="1:65" ht="15">
      <c r="A858" s="24" t="s">
        <v>21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7" t="s">
        <v>228</v>
      </c>
      <c r="H858" s="17" t="s">
        <v>228</v>
      </c>
      <c r="I858" s="17" t="s">
        <v>228</v>
      </c>
      <c r="J858" s="17" t="s">
        <v>228</v>
      </c>
      <c r="K858" s="17" t="s">
        <v>228</v>
      </c>
      <c r="L858" s="17" t="s">
        <v>228</v>
      </c>
      <c r="M858" s="17" t="s">
        <v>228</v>
      </c>
      <c r="N858" s="17" t="s">
        <v>228</v>
      </c>
      <c r="O858" s="17" t="s">
        <v>228</v>
      </c>
      <c r="P858" s="17" t="s">
        <v>228</v>
      </c>
      <c r="Q858" s="17" t="s">
        <v>228</v>
      </c>
      <c r="R858" s="17" t="s">
        <v>228</v>
      </c>
      <c r="S858" s="17" t="s">
        <v>228</v>
      </c>
      <c r="T858" s="15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229</v>
      </c>
      <c r="C859" s="9" t="s">
        <v>229</v>
      </c>
      <c r="D859" s="151" t="s">
        <v>231</v>
      </c>
      <c r="E859" s="152" t="s">
        <v>232</v>
      </c>
      <c r="F859" s="152" t="s">
        <v>237</v>
      </c>
      <c r="G859" s="152" t="s">
        <v>239</v>
      </c>
      <c r="H859" s="152" t="s">
        <v>240</v>
      </c>
      <c r="I859" s="152" t="s">
        <v>241</v>
      </c>
      <c r="J859" s="152" t="s">
        <v>242</v>
      </c>
      <c r="K859" s="152" t="s">
        <v>243</v>
      </c>
      <c r="L859" s="152" t="s">
        <v>244</v>
      </c>
      <c r="M859" s="152" t="s">
        <v>245</v>
      </c>
      <c r="N859" s="152" t="s">
        <v>246</v>
      </c>
      <c r="O859" s="152" t="s">
        <v>247</v>
      </c>
      <c r="P859" s="152" t="s">
        <v>248</v>
      </c>
      <c r="Q859" s="152" t="s">
        <v>249</v>
      </c>
      <c r="R859" s="152" t="s">
        <v>250</v>
      </c>
      <c r="S859" s="152" t="s">
        <v>251</v>
      </c>
      <c r="T859" s="15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3</v>
      </c>
    </row>
    <row r="860" spans="1:65">
      <c r="A860" s="29"/>
      <c r="B860" s="19"/>
      <c r="C860" s="9"/>
      <c r="D860" s="10" t="s">
        <v>289</v>
      </c>
      <c r="E860" s="11" t="s">
        <v>289</v>
      </c>
      <c r="F860" s="11" t="s">
        <v>289</v>
      </c>
      <c r="G860" s="11" t="s">
        <v>290</v>
      </c>
      <c r="H860" s="11" t="s">
        <v>289</v>
      </c>
      <c r="I860" s="11" t="s">
        <v>114</v>
      </c>
      <c r="J860" s="11" t="s">
        <v>290</v>
      </c>
      <c r="K860" s="11" t="s">
        <v>289</v>
      </c>
      <c r="L860" s="11" t="s">
        <v>290</v>
      </c>
      <c r="M860" s="11" t="s">
        <v>290</v>
      </c>
      <c r="N860" s="11" t="s">
        <v>114</v>
      </c>
      <c r="O860" s="11" t="s">
        <v>290</v>
      </c>
      <c r="P860" s="11" t="s">
        <v>290</v>
      </c>
      <c r="Q860" s="11" t="s">
        <v>290</v>
      </c>
      <c r="R860" s="11" t="s">
        <v>290</v>
      </c>
      <c r="S860" s="11" t="s">
        <v>289</v>
      </c>
      <c r="T860" s="15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15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</v>
      </c>
    </row>
    <row r="862" spans="1:65">
      <c r="A862" s="29"/>
      <c r="B862" s="18">
        <v>1</v>
      </c>
      <c r="C862" s="14">
        <v>1</v>
      </c>
      <c r="D862" s="21">
        <v>0.83</v>
      </c>
      <c r="E862" s="21">
        <v>0.99017177836668202</v>
      </c>
      <c r="F862" s="21">
        <v>0.59</v>
      </c>
      <c r="G862" s="147" t="s">
        <v>105</v>
      </c>
      <c r="H862" s="147">
        <v>0.48</v>
      </c>
      <c r="I862" s="147" t="s">
        <v>104</v>
      </c>
      <c r="J862" s="21">
        <v>0.81</v>
      </c>
      <c r="K862" s="147">
        <v>0.8</v>
      </c>
      <c r="L862" s="21">
        <v>0.60260000000000002</v>
      </c>
      <c r="M862" s="21">
        <v>0.76</v>
      </c>
      <c r="N862" s="21">
        <v>0.72096522879243718</v>
      </c>
      <c r="O862" s="147">
        <v>0.8</v>
      </c>
      <c r="P862" s="21">
        <v>0.8</v>
      </c>
      <c r="Q862" s="21">
        <v>0.88</v>
      </c>
      <c r="R862" s="21">
        <v>0.75</v>
      </c>
      <c r="S862" s="21">
        <v>0.95</v>
      </c>
      <c r="T862" s="15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>
        <v>1</v>
      </c>
      <c r="C863" s="9">
        <v>2</v>
      </c>
      <c r="D863" s="11">
        <v>0.83</v>
      </c>
      <c r="E863" s="149">
        <v>1.11126748484323</v>
      </c>
      <c r="F863" s="11">
        <v>0.66</v>
      </c>
      <c r="G863" s="148" t="s">
        <v>105</v>
      </c>
      <c r="H863" s="148">
        <v>0.48</v>
      </c>
      <c r="I863" s="148" t="s">
        <v>104</v>
      </c>
      <c r="J863" s="11">
        <v>0.77</v>
      </c>
      <c r="K863" s="148">
        <v>0.8</v>
      </c>
      <c r="L863" s="11">
        <v>0.59760000000000002</v>
      </c>
      <c r="M863" s="11">
        <v>0.72</v>
      </c>
      <c r="N863" s="11">
        <v>0.72085575398696089</v>
      </c>
      <c r="O863" s="148">
        <v>0.8</v>
      </c>
      <c r="P863" s="11">
        <v>0.75</v>
      </c>
      <c r="Q863" s="11">
        <v>0.86</v>
      </c>
      <c r="R863" s="11">
        <v>0.76</v>
      </c>
      <c r="S863" s="11">
        <v>0.81</v>
      </c>
      <c r="T863" s="15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24</v>
      </c>
    </row>
    <row r="864" spans="1:65">
      <c r="A864" s="29"/>
      <c r="B864" s="19">
        <v>1</v>
      </c>
      <c r="C864" s="9">
        <v>3</v>
      </c>
      <c r="D864" s="11">
        <v>0.78</v>
      </c>
      <c r="E864" s="11">
        <v>0.99708534645564206</v>
      </c>
      <c r="F864" s="11">
        <v>0.62</v>
      </c>
      <c r="G864" s="148" t="s">
        <v>105</v>
      </c>
      <c r="H864" s="148">
        <v>0.47</v>
      </c>
      <c r="I864" s="148" t="s">
        <v>104</v>
      </c>
      <c r="J864" s="11">
        <v>0.8</v>
      </c>
      <c r="K864" s="148">
        <v>0.7</v>
      </c>
      <c r="L864" s="11">
        <v>0.55200000000000005</v>
      </c>
      <c r="M864" s="11">
        <v>0.74</v>
      </c>
      <c r="N864" s="11">
        <v>0.7502650040453791</v>
      </c>
      <c r="O864" s="148">
        <v>0.8</v>
      </c>
      <c r="P864" s="11">
        <v>0.79</v>
      </c>
      <c r="Q864" s="11">
        <v>0.85</v>
      </c>
      <c r="R864" s="11">
        <v>0.84</v>
      </c>
      <c r="S864" s="11">
        <v>1.01</v>
      </c>
      <c r="T864" s="15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16</v>
      </c>
    </row>
    <row r="865" spans="1:65">
      <c r="A865" s="29"/>
      <c r="B865" s="19">
        <v>1</v>
      </c>
      <c r="C865" s="9">
        <v>4</v>
      </c>
      <c r="D865" s="11">
        <v>0.82</v>
      </c>
      <c r="E865" s="11">
        <v>1.0058092021214899</v>
      </c>
      <c r="F865" s="11">
        <v>0.6</v>
      </c>
      <c r="G865" s="148" t="s">
        <v>105</v>
      </c>
      <c r="H865" s="148">
        <v>0.46</v>
      </c>
      <c r="I865" s="148" t="s">
        <v>104</v>
      </c>
      <c r="J865" s="11">
        <v>0.81</v>
      </c>
      <c r="K865" s="148">
        <v>0.7</v>
      </c>
      <c r="L865" s="11">
        <v>0.5837</v>
      </c>
      <c r="M865" s="11">
        <v>0.73</v>
      </c>
      <c r="N865" s="11">
        <v>0.70375351020146826</v>
      </c>
      <c r="O865" s="148">
        <v>0.8</v>
      </c>
      <c r="P865" s="11">
        <v>0.81</v>
      </c>
      <c r="Q865" s="11">
        <v>0.82</v>
      </c>
      <c r="R865" s="11">
        <v>0.79</v>
      </c>
      <c r="S865" s="11">
        <v>0.86</v>
      </c>
      <c r="T865" s="15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0.78101697992892027</v>
      </c>
    </row>
    <row r="866" spans="1:65">
      <c r="A866" s="29"/>
      <c r="B866" s="19">
        <v>1</v>
      </c>
      <c r="C866" s="9">
        <v>5</v>
      </c>
      <c r="D866" s="11">
        <v>0.88</v>
      </c>
      <c r="E866" s="11">
        <v>1.03282124385138</v>
      </c>
      <c r="F866" s="11">
        <v>0.62</v>
      </c>
      <c r="G866" s="148" t="s">
        <v>105</v>
      </c>
      <c r="H866" s="148">
        <v>0.46</v>
      </c>
      <c r="I866" s="148" t="s">
        <v>104</v>
      </c>
      <c r="J866" s="11">
        <v>0.8</v>
      </c>
      <c r="K866" s="148">
        <v>0.7</v>
      </c>
      <c r="L866" s="11">
        <v>0.54079999999999995</v>
      </c>
      <c r="M866" s="11">
        <v>0.78</v>
      </c>
      <c r="N866" s="11">
        <v>0.65904560451628513</v>
      </c>
      <c r="O866" s="148">
        <v>0.8</v>
      </c>
      <c r="P866" s="11">
        <v>0.8</v>
      </c>
      <c r="Q866" s="11">
        <v>0.91</v>
      </c>
      <c r="R866" s="11">
        <v>0.8</v>
      </c>
      <c r="S866" s="11">
        <v>0.81</v>
      </c>
      <c r="T866" s="15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59</v>
      </c>
    </row>
    <row r="867" spans="1:65">
      <c r="A867" s="29"/>
      <c r="B867" s="19">
        <v>1</v>
      </c>
      <c r="C867" s="9">
        <v>6</v>
      </c>
      <c r="D867" s="11">
        <v>0.85</v>
      </c>
      <c r="E867" s="11">
        <v>1.01878761268748</v>
      </c>
      <c r="F867" s="11">
        <v>0.56000000000000005</v>
      </c>
      <c r="G867" s="148" t="s">
        <v>105</v>
      </c>
      <c r="H867" s="148">
        <v>0.47</v>
      </c>
      <c r="I867" s="148" t="s">
        <v>104</v>
      </c>
      <c r="J867" s="11">
        <v>0.77</v>
      </c>
      <c r="K867" s="148">
        <v>0.8</v>
      </c>
      <c r="L867" s="11">
        <v>0.55800000000000005</v>
      </c>
      <c r="M867" s="11">
        <v>0.75</v>
      </c>
      <c r="N867" s="11">
        <v>0.66392535358700722</v>
      </c>
      <c r="O867" s="148">
        <v>0.8</v>
      </c>
      <c r="P867" s="11">
        <v>0.83</v>
      </c>
      <c r="Q867" s="11">
        <v>0.82</v>
      </c>
      <c r="R867" s="11">
        <v>0.77</v>
      </c>
      <c r="S867" s="11">
        <v>0.89</v>
      </c>
      <c r="T867" s="15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9"/>
      <c r="B868" s="20" t="s">
        <v>258</v>
      </c>
      <c r="C868" s="12"/>
      <c r="D868" s="22">
        <v>0.83166666666666655</v>
      </c>
      <c r="E868" s="22">
        <v>1.025990444720984</v>
      </c>
      <c r="F868" s="22">
        <v>0.60833333333333339</v>
      </c>
      <c r="G868" s="22" t="s">
        <v>651</v>
      </c>
      <c r="H868" s="22">
        <v>0.47000000000000003</v>
      </c>
      <c r="I868" s="22" t="s">
        <v>651</v>
      </c>
      <c r="J868" s="22">
        <v>0.79333333333333333</v>
      </c>
      <c r="K868" s="22">
        <v>0.75</v>
      </c>
      <c r="L868" s="22">
        <v>0.57245000000000001</v>
      </c>
      <c r="M868" s="22">
        <v>0.74666666666666659</v>
      </c>
      <c r="N868" s="22">
        <v>0.70313507585492296</v>
      </c>
      <c r="O868" s="22">
        <v>0.79999999999999993</v>
      </c>
      <c r="P868" s="22">
        <v>0.79666666666666675</v>
      </c>
      <c r="Q868" s="22">
        <v>0.85666666666666658</v>
      </c>
      <c r="R868" s="22">
        <v>0.78500000000000014</v>
      </c>
      <c r="S868" s="22">
        <v>0.8883333333333332</v>
      </c>
      <c r="T868" s="15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9"/>
      <c r="B869" s="3" t="s">
        <v>259</v>
      </c>
      <c r="C869" s="28"/>
      <c r="D869" s="11">
        <v>0.83</v>
      </c>
      <c r="E869" s="11">
        <v>1.012298407404485</v>
      </c>
      <c r="F869" s="11">
        <v>0.61</v>
      </c>
      <c r="G869" s="11" t="s">
        <v>651</v>
      </c>
      <c r="H869" s="11">
        <v>0.47</v>
      </c>
      <c r="I869" s="11" t="s">
        <v>651</v>
      </c>
      <c r="J869" s="11">
        <v>0.8</v>
      </c>
      <c r="K869" s="11">
        <v>0.75</v>
      </c>
      <c r="L869" s="11">
        <v>0.57085000000000008</v>
      </c>
      <c r="M869" s="11">
        <v>0.745</v>
      </c>
      <c r="N869" s="11">
        <v>0.71230463209421457</v>
      </c>
      <c r="O869" s="11">
        <v>0.8</v>
      </c>
      <c r="P869" s="11">
        <v>0.8</v>
      </c>
      <c r="Q869" s="11">
        <v>0.85499999999999998</v>
      </c>
      <c r="R869" s="11">
        <v>0.78</v>
      </c>
      <c r="S869" s="11">
        <v>0.875</v>
      </c>
      <c r="T869" s="15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9"/>
      <c r="B870" s="3" t="s">
        <v>260</v>
      </c>
      <c r="C870" s="28"/>
      <c r="D870" s="23">
        <v>3.3115957885386106E-2</v>
      </c>
      <c r="E870" s="23">
        <v>4.4489275777569941E-2</v>
      </c>
      <c r="F870" s="23">
        <v>3.3714487489307422E-2</v>
      </c>
      <c r="G870" s="23" t="s">
        <v>651</v>
      </c>
      <c r="H870" s="23">
        <v>8.9442719099991422E-3</v>
      </c>
      <c r="I870" s="23" t="s">
        <v>651</v>
      </c>
      <c r="J870" s="23">
        <v>1.861898672502527E-2</v>
      </c>
      <c r="K870" s="23">
        <v>5.4772255750516662E-2</v>
      </c>
      <c r="L870" s="23">
        <v>2.5678142456182464E-2</v>
      </c>
      <c r="M870" s="23">
        <v>2.1602468994692887E-2</v>
      </c>
      <c r="N870" s="23">
        <v>3.5594474803712521E-2</v>
      </c>
      <c r="O870" s="23">
        <v>1.2161883888976234E-16</v>
      </c>
      <c r="P870" s="23">
        <v>2.658320271650251E-2</v>
      </c>
      <c r="Q870" s="23">
        <v>3.5023801430836554E-2</v>
      </c>
      <c r="R870" s="23">
        <v>3.271085446759224E-2</v>
      </c>
      <c r="S870" s="23">
        <v>7.960318251594381E-2</v>
      </c>
      <c r="T870" s="15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9"/>
      <c r="B871" s="3" t="s">
        <v>86</v>
      </c>
      <c r="C871" s="28"/>
      <c r="D871" s="13">
        <v>3.9818787036536407E-2</v>
      </c>
      <c r="E871" s="13">
        <v>4.3362271068390613E-2</v>
      </c>
      <c r="F871" s="13">
        <v>5.5421075324888908E-2</v>
      </c>
      <c r="G871" s="13" t="s">
        <v>651</v>
      </c>
      <c r="H871" s="13">
        <v>1.9030365765955619E-2</v>
      </c>
      <c r="I871" s="13" t="s">
        <v>651</v>
      </c>
      <c r="J871" s="13">
        <v>2.3469310997931012E-2</v>
      </c>
      <c r="K871" s="13">
        <v>7.3029674334022215E-2</v>
      </c>
      <c r="L871" s="13">
        <v>4.4856568182692749E-2</v>
      </c>
      <c r="M871" s="13">
        <v>2.8931878117892263E-2</v>
      </c>
      <c r="N871" s="13">
        <v>5.0622527628043812E-2</v>
      </c>
      <c r="O871" s="13">
        <v>1.5202354861220294E-16</v>
      </c>
      <c r="P871" s="13">
        <v>3.3368036882639132E-2</v>
      </c>
      <c r="Q871" s="13">
        <v>4.0883814899809211E-2</v>
      </c>
      <c r="R871" s="13">
        <v>4.1669878302665268E-2</v>
      </c>
      <c r="S871" s="13">
        <v>8.960958632188798E-2</v>
      </c>
      <c r="T871" s="15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3" t="s">
        <v>261</v>
      </c>
      <c r="C872" s="28"/>
      <c r="D872" s="13">
        <v>6.4850941835292497E-2</v>
      </c>
      <c r="E872" s="13">
        <v>0.3136595888278364</v>
      </c>
      <c r="F872" s="13">
        <v>-0.22110101448921471</v>
      </c>
      <c r="G872" s="13" t="s">
        <v>651</v>
      </c>
      <c r="H872" s="13">
        <v>-0.39822050982454393</v>
      </c>
      <c r="I872" s="13" t="s">
        <v>651</v>
      </c>
      <c r="J872" s="13">
        <v>1.5769635898996714E-2</v>
      </c>
      <c r="K872" s="13">
        <v>-3.9713579507251073E-2</v>
      </c>
      <c r="L872" s="13">
        <v>-0.26704538478523443</v>
      </c>
      <c r="M872" s="13">
        <v>-4.3981519153885595E-2</v>
      </c>
      <c r="N872" s="13">
        <v>-9.9718579845837985E-2</v>
      </c>
      <c r="O872" s="13">
        <v>2.4305515192265537E-2</v>
      </c>
      <c r="P872" s="13">
        <v>2.0037575545631237E-2</v>
      </c>
      <c r="Q872" s="13">
        <v>9.6860489185050858E-2</v>
      </c>
      <c r="R872" s="13">
        <v>5.0997867824107423E-3</v>
      </c>
      <c r="S872" s="13">
        <v>0.13740591582807804</v>
      </c>
      <c r="T872" s="15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45" t="s">
        <v>262</v>
      </c>
      <c r="C873" s="46"/>
      <c r="D873" s="44">
        <v>0.31</v>
      </c>
      <c r="E873" s="44">
        <v>1.72</v>
      </c>
      <c r="F873" s="44">
        <v>1.32</v>
      </c>
      <c r="G873" s="44">
        <v>5.38</v>
      </c>
      <c r="H873" s="44">
        <v>2.3199999999999998</v>
      </c>
      <c r="I873" s="44">
        <v>12.46</v>
      </c>
      <c r="J873" s="44">
        <v>0.03</v>
      </c>
      <c r="K873" s="44" t="s">
        <v>263</v>
      </c>
      <c r="L873" s="44">
        <v>1.58</v>
      </c>
      <c r="M873" s="44">
        <v>0.31</v>
      </c>
      <c r="N873" s="44">
        <v>0.63</v>
      </c>
      <c r="O873" s="44" t="s">
        <v>263</v>
      </c>
      <c r="P873" s="44">
        <v>0.05</v>
      </c>
      <c r="Q873" s="44">
        <v>0.49</v>
      </c>
      <c r="R873" s="44">
        <v>0.03</v>
      </c>
      <c r="S873" s="44">
        <v>0.72</v>
      </c>
      <c r="T873" s="15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30" t="s">
        <v>305</v>
      </c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BM874" s="53"/>
    </row>
    <row r="875" spans="1:65">
      <c r="BM875" s="53"/>
    </row>
    <row r="876" spans="1:65" ht="15">
      <c r="B876" s="8" t="s">
        <v>509</v>
      </c>
      <c r="BM876" s="27" t="s">
        <v>66</v>
      </c>
    </row>
    <row r="877" spans="1:65" ht="15">
      <c r="A877" s="24" t="s">
        <v>24</v>
      </c>
      <c r="B877" s="18" t="s">
        <v>110</v>
      </c>
      <c r="C877" s="15" t="s">
        <v>111</v>
      </c>
      <c r="D877" s="16" t="s">
        <v>228</v>
      </c>
      <c r="E877" s="17" t="s">
        <v>228</v>
      </c>
      <c r="F877" s="17" t="s">
        <v>228</v>
      </c>
      <c r="G877" s="17" t="s">
        <v>228</v>
      </c>
      <c r="H877" s="17" t="s">
        <v>228</v>
      </c>
      <c r="I877" s="17" t="s">
        <v>228</v>
      </c>
      <c r="J877" s="17" t="s">
        <v>228</v>
      </c>
      <c r="K877" s="17" t="s">
        <v>228</v>
      </c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 t="s">
        <v>229</v>
      </c>
      <c r="C878" s="9" t="s">
        <v>229</v>
      </c>
      <c r="D878" s="151" t="s">
        <v>231</v>
      </c>
      <c r="E878" s="152" t="s">
        <v>232</v>
      </c>
      <c r="F878" s="152" t="s">
        <v>233</v>
      </c>
      <c r="G878" s="152" t="s">
        <v>239</v>
      </c>
      <c r="H878" s="152" t="s">
        <v>240</v>
      </c>
      <c r="I878" s="152" t="s">
        <v>244</v>
      </c>
      <c r="J878" s="152" t="s">
        <v>247</v>
      </c>
      <c r="K878" s="152" t="s">
        <v>251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 t="s">
        <v>3</v>
      </c>
    </row>
    <row r="879" spans="1:65">
      <c r="A879" s="29"/>
      <c r="B879" s="19"/>
      <c r="C879" s="9"/>
      <c r="D879" s="10" t="s">
        <v>289</v>
      </c>
      <c r="E879" s="11" t="s">
        <v>289</v>
      </c>
      <c r="F879" s="11" t="s">
        <v>289</v>
      </c>
      <c r="G879" s="11" t="s">
        <v>290</v>
      </c>
      <c r="H879" s="11" t="s">
        <v>289</v>
      </c>
      <c r="I879" s="11" t="s">
        <v>290</v>
      </c>
      <c r="J879" s="11" t="s">
        <v>290</v>
      </c>
      <c r="K879" s="11" t="s">
        <v>289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</v>
      </c>
    </row>
    <row r="880" spans="1:65">
      <c r="A880" s="29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3</v>
      </c>
    </row>
    <row r="881" spans="1:65">
      <c r="A881" s="29"/>
      <c r="B881" s="18">
        <v>1</v>
      </c>
      <c r="C881" s="14">
        <v>1</v>
      </c>
      <c r="D881" s="21">
        <v>0.47</v>
      </c>
      <c r="E881" s="21">
        <v>0.48891014746769701</v>
      </c>
      <c r="F881" s="21">
        <v>0.44146521844018499</v>
      </c>
      <c r="G881" s="147">
        <v>0.4</v>
      </c>
      <c r="H881" s="21">
        <v>0.46</v>
      </c>
      <c r="I881" s="147" t="s">
        <v>97</v>
      </c>
      <c r="J881" s="147">
        <v>0.5</v>
      </c>
      <c r="K881" s="21">
        <v>0.4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>
        <v>1</v>
      </c>
      <c r="C882" s="9">
        <v>2</v>
      </c>
      <c r="D882" s="11">
        <v>0.45</v>
      </c>
      <c r="E882" s="11">
        <v>0.52645150969110999</v>
      </c>
      <c r="F882" s="11">
        <v>0.43480120018721502</v>
      </c>
      <c r="G882" s="148">
        <v>0.5</v>
      </c>
      <c r="H882" s="11">
        <v>0.48</v>
      </c>
      <c r="I882" s="148" t="s">
        <v>97</v>
      </c>
      <c r="J882" s="148">
        <v>0.5</v>
      </c>
      <c r="K882" s="11">
        <v>0.39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25</v>
      </c>
    </row>
    <row r="883" spans="1:65">
      <c r="A883" s="29"/>
      <c r="B883" s="19">
        <v>1</v>
      </c>
      <c r="C883" s="9">
        <v>3</v>
      </c>
      <c r="D883" s="11">
        <v>0.44</v>
      </c>
      <c r="E883" s="11">
        <v>0.484696377050643</v>
      </c>
      <c r="F883" s="11">
        <v>0.429173503253936</v>
      </c>
      <c r="G883" s="148">
        <v>0.5</v>
      </c>
      <c r="H883" s="11">
        <v>0.47</v>
      </c>
      <c r="I883" s="148" t="s">
        <v>97</v>
      </c>
      <c r="J883" s="148">
        <v>0.5</v>
      </c>
      <c r="K883" s="11">
        <v>0.4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16</v>
      </c>
    </row>
    <row r="884" spans="1:65">
      <c r="A884" s="29"/>
      <c r="B884" s="19">
        <v>1</v>
      </c>
      <c r="C884" s="9">
        <v>4</v>
      </c>
      <c r="D884" s="11">
        <v>0.46</v>
      </c>
      <c r="E884" s="11">
        <v>0.51069552148221398</v>
      </c>
      <c r="F884" s="11">
        <v>0.41869982955604601</v>
      </c>
      <c r="G884" s="148">
        <v>0.5</v>
      </c>
      <c r="H884" s="11">
        <v>0.47</v>
      </c>
      <c r="I884" s="148" t="s">
        <v>97</v>
      </c>
      <c r="J884" s="148">
        <v>0.5</v>
      </c>
      <c r="K884" s="11">
        <v>0.39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0.4488646495108945</v>
      </c>
    </row>
    <row r="885" spans="1:65">
      <c r="A885" s="29"/>
      <c r="B885" s="19">
        <v>1</v>
      </c>
      <c r="C885" s="9">
        <v>5</v>
      </c>
      <c r="D885" s="11">
        <v>0.46</v>
      </c>
      <c r="E885" s="11">
        <v>0.49201842690820496</v>
      </c>
      <c r="F885" s="11">
        <v>0.424286056632034</v>
      </c>
      <c r="G885" s="148">
        <v>0.5</v>
      </c>
      <c r="H885" s="11">
        <v>0.46</v>
      </c>
      <c r="I885" s="148" t="s">
        <v>97</v>
      </c>
      <c r="J885" s="148">
        <v>0.5</v>
      </c>
      <c r="K885" s="11">
        <v>0.41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60</v>
      </c>
    </row>
    <row r="886" spans="1:65">
      <c r="A886" s="29"/>
      <c r="B886" s="19">
        <v>1</v>
      </c>
      <c r="C886" s="9">
        <v>6</v>
      </c>
      <c r="D886" s="11">
        <v>0.44</v>
      </c>
      <c r="E886" s="11">
        <v>0.495314427782725</v>
      </c>
      <c r="F886" s="11">
        <v>0.42942726687482702</v>
      </c>
      <c r="G886" s="148">
        <v>0.5</v>
      </c>
      <c r="H886" s="11">
        <v>0.46</v>
      </c>
      <c r="I886" s="148" t="s">
        <v>97</v>
      </c>
      <c r="J886" s="148">
        <v>0.5</v>
      </c>
      <c r="K886" s="11">
        <v>0.38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9"/>
      <c r="B887" s="20" t="s">
        <v>258</v>
      </c>
      <c r="C887" s="12"/>
      <c r="D887" s="22">
        <v>0.45333333333333331</v>
      </c>
      <c r="E887" s="22">
        <v>0.49968106839709892</v>
      </c>
      <c r="F887" s="22">
        <v>0.42964217915737385</v>
      </c>
      <c r="G887" s="22">
        <v>0.48333333333333334</v>
      </c>
      <c r="H887" s="22">
        <v>0.46666666666666662</v>
      </c>
      <c r="I887" s="22" t="s">
        <v>651</v>
      </c>
      <c r="J887" s="22">
        <v>0.5</v>
      </c>
      <c r="K887" s="22">
        <v>0.39500000000000002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9"/>
      <c r="B888" s="3" t="s">
        <v>259</v>
      </c>
      <c r="C888" s="28"/>
      <c r="D888" s="11">
        <v>0.45500000000000002</v>
      </c>
      <c r="E888" s="11">
        <v>0.49366642734546495</v>
      </c>
      <c r="F888" s="11">
        <v>0.42930038506438151</v>
      </c>
      <c r="G888" s="11">
        <v>0.5</v>
      </c>
      <c r="H888" s="11">
        <v>0.46499999999999997</v>
      </c>
      <c r="I888" s="11" t="s">
        <v>651</v>
      </c>
      <c r="J888" s="11">
        <v>0.5</v>
      </c>
      <c r="K888" s="11">
        <v>0.39500000000000002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3" t="s">
        <v>260</v>
      </c>
      <c r="C889" s="28"/>
      <c r="D889" s="23">
        <v>1.2110601416389963E-2</v>
      </c>
      <c r="E889" s="23">
        <v>1.5851258884383226E-2</v>
      </c>
      <c r="F889" s="23">
        <v>7.9383709105209244E-3</v>
      </c>
      <c r="G889" s="23">
        <v>4.0824829046386291E-2</v>
      </c>
      <c r="H889" s="23">
        <v>8.1649658092772404E-3</v>
      </c>
      <c r="I889" s="23" t="s">
        <v>651</v>
      </c>
      <c r="J889" s="23">
        <v>0</v>
      </c>
      <c r="K889" s="23">
        <v>1.0488088481701508E-2</v>
      </c>
      <c r="L889" s="231"/>
      <c r="M889" s="232"/>
      <c r="N889" s="232"/>
      <c r="O889" s="232"/>
      <c r="P889" s="232"/>
      <c r="Q889" s="232"/>
      <c r="R889" s="232"/>
      <c r="S889" s="232"/>
      <c r="T889" s="232"/>
      <c r="U889" s="232"/>
      <c r="V889" s="232"/>
      <c r="W889" s="232"/>
      <c r="X889" s="232"/>
      <c r="Y889" s="232"/>
      <c r="Z889" s="232"/>
      <c r="AA889" s="232"/>
      <c r="AB889" s="232"/>
      <c r="AC889" s="232"/>
      <c r="AD889" s="232"/>
      <c r="AE889" s="232"/>
      <c r="AF889" s="232"/>
      <c r="AG889" s="232"/>
      <c r="AH889" s="232"/>
      <c r="AI889" s="232"/>
      <c r="AJ889" s="232"/>
      <c r="AK889" s="232"/>
      <c r="AL889" s="232"/>
      <c r="AM889" s="232"/>
      <c r="AN889" s="232"/>
      <c r="AO889" s="232"/>
      <c r="AP889" s="232"/>
      <c r="AQ889" s="232"/>
      <c r="AR889" s="232"/>
      <c r="AS889" s="232"/>
      <c r="AT889" s="232"/>
      <c r="AU889" s="232"/>
      <c r="AV889" s="232"/>
      <c r="AW889" s="232"/>
      <c r="AX889" s="232"/>
      <c r="AY889" s="232"/>
      <c r="AZ889" s="232"/>
      <c r="BA889" s="232"/>
      <c r="BB889" s="232"/>
      <c r="BC889" s="232"/>
      <c r="BD889" s="232"/>
      <c r="BE889" s="232"/>
      <c r="BF889" s="232"/>
      <c r="BG889" s="232"/>
      <c r="BH889" s="232"/>
      <c r="BI889" s="232"/>
      <c r="BJ889" s="232"/>
      <c r="BK889" s="232"/>
      <c r="BL889" s="232"/>
      <c r="BM889" s="54"/>
    </row>
    <row r="890" spans="1:65">
      <c r="A890" s="29"/>
      <c r="B890" s="3" t="s">
        <v>86</v>
      </c>
      <c r="C890" s="28"/>
      <c r="D890" s="13">
        <v>2.6714561947919036E-2</v>
      </c>
      <c r="E890" s="13">
        <v>3.1722752545401932E-2</v>
      </c>
      <c r="F890" s="13">
        <v>1.8476702930075157E-2</v>
      </c>
      <c r="G890" s="13">
        <v>8.4465163544247504E-2</v>
      </c>
      <c r="H890" s="13">
        <v>1.749635530559409E-2</v>
      </c>
      <c r="I890" s="13" t="s">
        <v>651</v>
      </c>
      <c r="J890" s="13">
        <v>0</v>
      </c>
      <c r="K890" s="13">
        <v>2.655212273848483E-2</v>
      </c>
      <c r="L890" s="15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261</v>
      </c>
      <c r="C891" s="28"/>
      <c r="D891" s="13">
        <v>9.9555262979789116E-3</v>
      </c>
      <c r="E891" s="13">
        <v>0.11321100679587159</v>
      </c>
      <c r="F891" s="13">
        <v>-4.2824647417582185E-2</v>
      </c>
      <c r="G891" s="13">
        <v>7.6790818479463008E-2</v>
      </c>
      <c r="H891" s="13">
        <v>3.9660100600860559E-2</v>
      </c>
      <c r="I891" s="13" t="s">
        <v>651</v>
      </c>
      <c r="J891" s="13">
        <v>0.11392153635806501</v>
      </c>
      <c r="K891" s="13">
        <v>-0.12000198627712855</v>
      </c>
      <c r="L891" s="15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45" t="s">
        <v>262</v>
      </c>
      <c r="C892" s="46"/>
      <c r="D892" s="44">
        <v>0.22</v>
      </c>
      <c r="E892" s="44">
        <v>1.1000000000000001</v>
      </c>
      <c r="F892" s="44">
        <v>0.22</v>
      </c>
      <c r="G892" s="44" t="s">
        <v>263</v>
      </c>
      <c r="H892" s="44">
        <v>0.47</v>
      </c>
      <c r="I892" s="44">
        <v>6.43</v>
      </c>
      <c r="J892" s="44" t="s">
        <v>263</v>
      </c>
      <c r="K892" s="44">
        <v>0.87</v>
      </c>
      <c r="L892" s="15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B893" s="30" t="s">
        <v>306</v>
      </c>
      <c r="C893" s="20"/>
      <c r="D893" s="20"/>
      <c r="E893" s="20"/>
      <c r="F893" s="20"/>
      <c r="G893" s="20"/>
      <c r="H893" s="20"/>
      <c r="I893" s="20"/>
      <c r="J893" s="20"/>
      <c r="K893" s="20"/>
      <c r="BM893" s="53"/>
    </row>
    <row r="894" spans="1:65">
      <c r="BM894" s="53"/>
    </row>
    <row r="895" spans="1:65" ht="15">
      <c r="B895" s="8" t="s">
        <v>510</v>
      </c>
      <c r="BM895" s="27" t="s">
        <v>66</v>
      </c>
    </row>
    <row r="896" spans="1:65" ht="15">
      <c r="A896" s="24" t="s">
        <v>27</v>
      </c>
      <c r="B896" s="18" t="s">
        <v>110</v>
      </c>
      <c r="C896" s="15" t="s">
        <v>111</v>
      </c>
      <c r="D896" s="16" t="s">
        <v>228</v>
      </c>
      <c r="E896" s="17" t="s">
        <v>228</v>
      </c>
      <c r="F896" s="17" t="s">
        <v>228</v>
      </c>
      <c r="G896" s="17" t="s">
        <v>228</v>
      </c>
      <c r="H896" s="17" t="s">
        <v>228</v>
      </c>
      <c r="I896" s="17" t="s">
        <v>228</v>
      </c>
      <c r="J896" s="17" t="s">
        <v>228</v>
      </c>
      <c r="K896" s="17" t="s">
        <v>228</v>
      </c>
      <c r="L896" s="17" t="s">
        <v>228</v>
      </c>
      <c r="M896" s="17" t="s">
        <v>228</v>
      </c>
      <c r="N896" s="17" t="s">
        <v>228</v>
      </c>
      <c r="O896" s="17" t="s">
        <v>228</v>
      </c>
      <c r="P896" s="17" t="s">
        <v>228</v>
      </c>
      <c r="Q896" s="17" t="s">
        <v>228</v>
      </c>
      <c r="R896" s="17" t="s">
        <v>228</v>
      </c>
      <c r="S896" s="15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 t="s">
        <v>229</v>
      </c>
      <c r="C897" s="9" t="s">
        <v>229</v>
      </c>
      <c r="D897" s="151" t="s">
        <v>231</v>
      </c>
      <c r="E897" s="152" t="s">
        <v>233</v>
      </c>
      <c r="F897" s="152" t="s">
        <v>237</v>
      </c>
      <c r="G897" s="152" t="s">
        <v>239</v>
      </c>
      <c r="H897" s="152" t="s">
        <v>240</v>
      </c>
      <c r="I897" s="152" t="s">
        <v>241</v>
      </c>
      <c r="J897" s="152" t="s">
        <v>242</v>
      </c>
      <c r="K897" s="152" t="s">
        <v>243</v>
      </c>
      <c r="L897" s="152" t="s">
        <v>244</v>
      </c>
      <c r="M897" s="152" t="s">
        <v>245</v>
      </c>
      <c r="N897" s="152" t="s">
        <v>246</v>
      </c>
      <c r="O897" s="152" t="s">
        <v>247</v>
      </c>
      <c r="P897" s="152" t="s">
        <v>248</v>
      </c>
      <c r="Q897" s="152" t="s">
        <v>249</v>
      </c>
      <c r="R897" s="152" t="s">
        <v>250</v>
      </c>
      <c r="S897" s="15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 t="s">
        <v>3</v>
      </c>
    </row>
    <row r="898" spans="1:65">
      <c r="A898" s="29"/>
      <c r="B898" s="19"/>
      <c r="C898" s="9"/>
      <c r="D898" s="10" t="s">
        <v>289</v>
      </c>
      <c r="E898" s="11" t="s">
        <v>289</v>
      </c>
      <c r="F898" s="11" t="s">
        <v>289</v>
      </c>
      <c r="G898" s="11" t="s">
        <v>290</v>
      </c>
      <c r="H898" s="11" t="s">
        <v>289</v>
      </c>
      <c r="I898" s="11" t="s">
        <v>114</v>
      </c>
      <c r="J898" s="11" t="s">
        <v>290</v>
      </c>
      <c r="K898" s="11" t="s">
        <v>289</v>
      </c>
      <c r="L898" s="11" t="s">
        <v>290</v>
      </c>
      <c r="M898" s="11" t="s">
        <v>290</v>
      </c>
      <c r="N898" s="11" t="s">
        <v>114</v>
      </c>
      <c r="O898" s="11" t="s">
        <v>290</v>
      </c>
      <c r="P898" s="11" t="s">
        <v>290</v>
      </c>
      <c r="Q898" s="11" t="s">
        <v>290</v>
      </c>
      <c r="R898" s="11" t="s">
        <v>290</v>
      </c>
      <c r="S898" s="15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2</v>
      </c>
    </row>
    <row r="899" spans="1:65">
      <c r="A899" s="29"/>
      <c r="B899" s="19"/>
      <c r="C899" s="9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15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8">
        <v>1</v>
      </c>
      <c r="C900" s="14">
        <v>1</v>
      </c>
      <c r="D900" s="147" t="s">
        <v>97</v>
      </c>
      <c r="E900" s="147">
        <v>0.18231694375144999</v>
      </c>
      <c r="F900" s="147" t="s">
        <v>105</v>
      </c>
      <c r="G900" s="147" t="s">
        <v>105</v>
      </c>
      <c r="H900" s="21">
        <v>0.1</v>
      </c>
      <c r="I900" s="147" t="s">
        <v>104</v>
      </c>
      <c r="J900" s="21">
        <v>0.1</v>
      </c>
      <c r="K900" s="147" t="s">
        <v>292</v>
      </c>
      <c r="L900" s="21">
        <v>0.1638</v>
      </c>
      <c r="M900" s="21">
        <v>0.12</v>
      </c>
      <c r="N900" s="147">
        <v>0.1672271021922655</v>
      </c>
      <c r="O900" s="21">
        <v>0.09</v>
      </c>
      <c r="P900" s="21">
        <v>0.11</v>
      </c>
      <c r="Q900" s="21">
        <v>0.1</v>
      </c>
      <c r="R900" s="147">
        <v>0.05</v>
      </c>
      <c r="S900" s="15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>
        <v>1</v>
      </c>
      <c r="C901" s="9">
        <v>2</v>
      </c>
      <c r="D901" s="148" t="s">
        <v>97</v>
      </c>
      <c r="E901" s="148">
        <v>0.12637503990062932</v>
      </c>
      <c r="F901" s="148">
        <v>0.1</v>
      </c>
      <c r="G901" s="148">
        <v>0.1</v>
      </c>
      <c r="H901" s="11">
        <v>0.11</v>
      </c>
      <c r="I901" s="148" t="s">
        <v>104</v>
      </c>
      <c r="J901" s="11">
        <v>0.13</v>
      </c>
      <c r="K901" s="148" t="s">
        <v>292</v>
      </c>
      <c r="L901" s="11">
        <v>0.12529999999999999</v>
      </c>
      <c r="M901" s="11">
        <v>0.1</v>
      </c>
      <c r="N901" s="148">
        <v>0.30919671862207998</v>
      </c>
      <c r="O901" s="11">
        <v>0.11</v>
      </c>
      <c r="P901" s="11">
        <v>0.1</v>
      </c>
      <c r="Q901" s="11">
        <v>0.11</v>
      </c>
      <c r="R901" s="148">
        <v>0.09</v>
      </c>
      <c r="S901" s="15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26</v>
      </c>
    </row>
    <row r="902" spans="1:65">
      <c r="A902" s="29"/>
      <c r="B902" s="19">
        <v>1</v>
      </c>
      <c r="C902" s="9">
        <v>3</v>
      </c>
      <c r="D902" s="148" t="s">
        <v>97</v>
      </c>
      <c r="E902" s="148" t="s">
        <v>105</v>
      </c>
      <c r="F902" s="148">
        <v>0.1</v>
      </c>
      <c r="G902" s="148">
        <v>0.1</v>
      </c>
      <c r="H902" s="11">
        <v>0.08</v>
      </c>
      <c r="I902" s="148" t="s">
        <v>104</v>
      </c>
      <c r="J902" s="11">
        <v>7.0000000000000007E-2</v>
      </c>
      <c r="K902" s="148" t="s">
        <v>292</v>
      </c>
      <c r="L902" s="11">
        <v>0.1638</v>
      </c>
      <c r="M902" s="149">
        <v>0.08</v>
      </c>
      <c r="N902" s="148">
        <v>0.20832623483657201</v>
      </c>
      <c r="O902" s="11">
        <v>0.09</v>
      </c>
      <c r="P902" s="11">
        <v>0.1</v>
      </c>
      <c r="Q902" s="11">
        <v>0.12</v>
      </c>
      <c r="R902" s="148" t="s">
        <v>296</v>
      </c>
      <c r="S902" s="15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16</v>
      </c>
    </row>
    <row r="903" spans="1:65">
      <c r="A903" s="29"/>
      <c r="B903" s="19">
        <v>1</v>
      </c>
      <c r="C903" s="9">
        <v>4</v>
      </c>
      <c r="D903" s="148" t="s">
        <v>97</v>
      </c>
      <c r="E903" s="148" t="s">
        <v>105</v>
      </c>
      <c r="F903" s="148" t="s">
        <v>105</v>
      </c>
      <c r="G903" s="148">
        <v>0.1</v>
      </c>
      <c r="H903" s="11">
        <v>0.11</v>
      </c>
      <c r="I903" s="148" t="s">
        <v>104</v>
      </c>
      <c r="J903" s="11">
        <v>0.11</v>
      </c>
      <c r="K903" s="148" t="s">
        <v>292</v>
      </c>
      <c r="L903" s="11">
        <v>0.1012</v>
      </c>
      <c r="M903" s="11">
        <v>0.12</v>
      </c>
      <c r="N903" s="148">
        <v>0.22972839509245302</v>
      </c>
      <c r="O903" s="11">
        <v>0.1</v>
      </c>
      <c r="P903" s="11">
        <v>0.12</v>
      </c>
      <c r="Q903" s="11">
        <v>0.1</v>
      </c>
      <c r="R903" s="148" t="s">
        <v>296</v>
      </c>
      <c r="S903" s="15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0.11035238095238095</v>
      </c>
    </row>
    <row r="904" spans="1:65">
      <c r="A904" s="29"/>
      <c r="B904" s="19">
        <v>1</v>
      </c>
      <c r="C904" s="9">
        <v>5</v>
      </c>
      <c r="D904" s="148" t="s">
        <v>97</v>
      </c>
      <c r="E904" s="148">
        <v>0.14236080875982673</v>
      </c>
      <c r="F904" s="148">
        <v>0.1</v>
      </c>
      <c r="G904" s="148" t="s">
        <v>105</v>
      </c>
      <c r="H904" s="11">
        <v>0.1</v>
      </c>
      <c r="I904" s="148" t="s">
        <v>104</v>
      </c>
      <c r="J904" s="11">
        <v>0.09</v>
      </c>
      <c r="K904" s="148" t="s">
        <v>292</v>
      </c>
      <c r="L904" s="11">
        <v>0.16869999999999999</v>
      </c>
      <c r="M904" s="11">
        <v>0.12</v>
      </c>
      <c r="N904" s="148">
        <v>0.31792283301622148</v>
      </c>
      <c r="O904" s="11">
        <v>0.09</v>
      </c>
      <c r="P904" s="11">
        <v>0.12</v>
      </c>
      <c r="Q904" s="11">
        <v>0.11</v>
      </c>
      <c r="R904" s="148">
        <v>0.06</v>
      </c>
      <c r="S904" s="15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61</v>
      </c>
    </row>
    <row r="905" spans="1:65">
      <c r="A905" s="29"/>
      <c r="B905" s="19">
        <v>1</v>
      </c>
      <c r="C905" s="9">
        <v>6</v>
      </c>
      <c r="D905" s="148" t="s">
        <v>97</v>
      </c>
      <c r="E905" s="148">
        <v>0.12288841913556812</v>
      </c>
      <c r="F905" s="148" t="s">
        <v>105</v>
      </c>
      <c r="G905" s="148" t="s">
        <v>105</v>
      </c>
      <c r="H905" s="11">
        <v>0.11</v>
      </c>
      <c r="I905" s="148" t="s">
        <v>104</v>
      </c>
      <c r="J905" s="11">
        <v>0.09</v>
      </c>
      <c r="K905" s="148" t="s">
        <v>292</v>
      </c>
      <c r="L905" s="11">
        <v>0.106</v>
      </c>
      <c r="M905" s="11">
        <v>0.12</v>
      </c>
      <c r="N905" s="148">
        <v>0.1508851480801896</v>
      </c>
      <c r="O905" s="11">
        <v>0.13</v>
      </c>
      <c r="P905" s="11">
        <v>0.1</v>
      </c>
      <c r="Q905" s="11">
        <v>0.11</v>
      </c>
      <c r="R905" s="148">
        <v>7.0000000000000007E-2</v>
      </c>
      <c r="S905" s="15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9"/>
      <c r="B906" s="20" t="s">
        <v>258</v>
      </c>
      <c r="C906" s="12"/>
      <c r="D906" s="22" t="s">
        <v>651</v>
      </c>
      <c r="E906" s="22">
        <v>0.14348530288686853</v>
      </c>
      <c r="F906" s="22">
        <v>0.10000000000000002</v>
      </c>
      <c r="G906" s="22">
        <v>0.10000000000000002</v>
      </c>
      <c r="H906" s="22">
        <v>0.10166666666666667</v>
      </c>
      <c r="I906" s="22" t="s">
        <v>651</v>
      </c>
      <c r="J906" s="22">
        <v>9.8333333333333328E-2</v>
      </c>
      <c r="K906" s="22" t="s">
        <v>651</v>
      </c>
      <c r="L906" s="22">
        <v>0.13813333333333333</v>
      </c>
      <c r="M906" s="22">
        <v>0.11</v>
      </c>
      <c r="N906" s="22">
        <v>0.23054773863996361</v>
      </c>
      <c r="O906" s="22">
        <v>0.10166666666666667</v>
      </c>
      <c r="P906" s="22">
        <v>0.10833333333333334</v>
      </c>
      <c r="Q906" s="22">
        <v>0.10833333333333334</v>
      </c>
      <c r="R906" s="22">
        <v>6.7500000000000004E-2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9"/>
      <c r="B907" s="3" t="s">
        <v>259</v>
      </c>
      <c r="C907" s="28"/>
      <c r="D907" s="11" t="s">
        <v>651</v>
      </c>
      <c r="E907" s="11">
        <v>0.13436792433022804</v>
      </c>
      <c r="F907" s="11">
        <v>0.1</v>
      </c>
      <c r="G907" s="11">
        <v>0.1</v>
      </c>
      <c r="H907" s="11">
        <v>0.10500000000000001</v>
      </c>
      <c r="I907" s="11" t="s">
        <v>651</v>
      </c>
      <c r="J907" s="11">
        <v>9.5000000000000001E-2</v>
      </c>
      <c r="K907" s="11" t="s">
        <v>651</v>
      </c>
      <c r="L907" s="11">
        <v>0.14455000000000001</v>
      </c>
      <c r="M907" s="11">
        <v>0.12</v>
      </c>
      <c r="N907" s="11">
        <v>0.2190273149645125</v>
      </c>
      <c r="O907" s="11">
        <v>9.5000000000000001E-2</v>
      </c>
      <c r="P907" s="11">
        <v>0.10500000000000001</v>
      </c>
      <c r="Q907" s="11">
        <v>0.11</v>
      </c>
      <c r="R907" s="11">
        <v>6.5000000000000002E-2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260</v>
      </c>
      <c r="C908" s="28"/>
      <c r="D908" s="23" t="s">
        <v>651</v>
      </c>
      <c r="E908" s="23">
        <v>2.7240616359891931E-2</v>
      </c>
      <c r="F908" s="23">
        <v>1.6996749443881478E-17</v>
      </c>
      <c r="G908" s="23">
        <v>1.6996749443881478E-17</v>
      </c>
      <c r="H908" s="23">
        <v>1.1690451944500189E-2</v>
      </c>
      <c r="I908" s="23" t="s">
        <v>651</v>
      </c>
      <c r="J908" s="23">
        <v>2.0412414523193183E-2</v>
      </c>
      <c r="K908" s="23" t="s">
        <v>651</v>
      </c>
      <c r="L908" s="23">
        <v>3.1026418850177751E-2</v>
      </c>
      <c r="M908" s="23">
        <v>1.6733200530681419E-2</v>
      </c>
      <c r="N908" s="23">
        <v>7.0242675147599493E-2</v>
      </c>
      <c r="O908" s="23">
        <v>1.6020819787597205E-2</v>
      </c>
      <c r="P908" s="23">
        <v>9.8319208025017465E-3</v>
      </c>
      <c r="Q908" s="23">
        <v>7.5277265270908061E-3</v>
      </c>
      <c r="R908" s="23">
        <v>1.7078251276599336E-2</v>
      </c>
      <c r="S908" s="15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86</v>
      </c>
      <c r="C909" s="28"/>
      <c r="D909" s="13" t="s">
        <v>651</v>
      </c>
      <c r="E909" s="13">
        <v>0.18984952334365482</v>
      </c>
      <c r="F909" s="13">
        <v>1.6996749443881474E-16</v>
      </c>
      <c r="G909" s="13">
        <v>1.6996749443881474E-16</v>
      </c>
      <c r="H909" s="13">
        <v>0.11498805191311662</v>
      </c>
      <c r="I909" s="13" t="s">
        <v>651</v>
      </c>
      <c r="J909" s="13">
        <v>0.20758387650704935</v>
      </c>
      <c r="K909" s="13" t="s">
        <v>651</v>
      </c>
      <c r="L909" s="13">
        <v>0.22461210557561115</v>
      </c>
      <c r="M909" s="13">
        <v>0.15212000482437654</v>
      </c>
      <c r="N909" s="13">
        <v>0.30467735472909768</v>
      </c>
      <c r="O909" s="13">
        <v>0.15758183397636594</v>
      </c>
      <c r="P909" s="13">
        <v>9.0756192023093041E-2</v>
      </c>
      <c r="Q909" s="13">
        <v>6.9486706403915133E-2</v>
      </c>
      <c r="R909" s="13">
        <v>0.25301113002369385</v>
      </c>
      <c r="S909" s="15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261</v>
      </c>
      <c r="C910" s="28"/>
      <c r="D910" s="13" t="s">
        <v>651</v>
      </c>
      <c r="E910" s="13">
        <v>0.3002465524399065</v>
      </c>
      <c r="F910" s="13">
        <v>-9.381203072408717E-2</v>
      </c>
      <c r="G910" s="13">
        <v>-9.381203072408717E-2</v>
      </c>
      <c r="H910" s="13">
        <v>-7.8708897902822095E-2</v>
      </c>
      <c r="I910" s="13" t="s">
        <v>651</v>
      </c>
      <c r="J910" s="13">
        <v>-0.10891516354535258</v>
      </c>
      <c r="K910" s="13" t="s">
        <v>651</v>
      </c>
      <c r="L910" s="13">
        <v>0.25174764822646067</v>
      </c>
      <c r="M910" s="13">
        <v>-3.1932337964960533E-3</v>
      </c>
      <c r="N910" s="13">
        <v>1.089195870993025</v>
      </c>
      <c r="O910" s="13">
        <v>-7.8708897902822095E-2</v>
      </c>
      <c r="P910" s="13">
        <v>-1.8296366617761239E-2</v>
      </c>
      <c r="Q910" s="13">
        <v>-1.8296366617761239E-2</v>
      </c>
      <c r="R910" s="13">
        <v>-0.38832312073875896</v>
      </c>
      <c r="S910" s="15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45" t="s">
        <v>262</v>
      </c>
      <c r="C911" s="46"/>
      <c r="D911" s="44">
        <v>0.67</v>
      </c>
      <c r="E911" s="44">
        <v>0.32</v>
      </c>
      <c r="F911" s="44" t="s">
        <v>263</v>
      </c>
      <c r="G911" s="44" t="s">
        <v>263</v>
      </c>
      <c r="H911" s="44">
        <v>0.54</v>
      </c>
      <c r="I911" s="44">
        <v>193.53</v>
      </c>
      <c r="J911" s="44">
        <v>0.81</v>
      </c>
      <c r="K911" s="44">
        <v>11.46</v>
      </c>
      <c r="L911" s="44">
        <v>2.41</v>
      </c>
      <c r="M911" s="44">
        <v>0.13</v>
      </c>
      <c r="N911" s="44">
        <v>9.89</v>
      </c>
      <c r="O911" s="44">
        <v>0.54</v>
      </c>
      <c r="P911" s="44">
        <v>0</v>
      </c>
      <c r="Q911" s="44">
        <v>0</v>
      </c>
      <c r="R911" s="44">
        <v>4.45</v>
      </c>
      <c r="S911" s="15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B912" s="3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BM912" s="53"/>
    </row>
    <row r="913" spans="1:65" ht="15">
      <c r="B913" s="8" t="s">
        <v>511</v>
      </c>
      <c r="BM913" s="27" t="s">
        <v>66</v>
      </c>
    </row>
    <row r="914" spans="1:65" ht="15">
      <c r="A914" s="24" t="s">
        <v>30</v>
      </c>
      <c r="B914" s="18" t="s">
        <v>110</v>
      </c>
      <c r="C914" s="15" t="s">
        <v>111</v>
      </c>
      <c r="D914" s="16" t="s">
        <v>228</v>
      </c>
      <c r="E914" s="17" t="s">
        <v>228</v>
      </c>
      <c r="F914" s="17" t="s">
        <v>228</v>
      </c>
      <c r="G914" s="17" t="s">
        <v>228</v>
      </c>
      <c r="H914" s="17" t="s">
        <v>228</v>
      </c>
      <c r="I914" s="17" t="s">
        <v>228</v>
      </c>
      <c r="J914" s="17" t="s">
        <v>228</v>
      </c>
      <c r="K914" s="17" t="s">
        <v>228</v>
      </c>
      <c r="L914" s="17" t="s">
        <v>228</v>
      </c>
      <c r="M914" s="17" t="s">
        <v>228</v>
      </c>
      <c r="N914" s="17" t="s">
        <v>228</v>
      </c>
      <c r="O914" s="17" t="s">
        <v>228</v>
      </c>
      <c r="P914" s="17" t="s">
        <v>228</v>
      </c>
      <c r="Q914" s="17" t="s">
        <v>228</v>
      </c>
      <c r="R914" s="17" t="s">
        <v>228</v>
      </c>
      <c r="S914" s="17" t="s">
        <v>228</v>
      </c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 t="s">
        <v>229</v>
      </c>
      <c r="C915" s="9" t="s">
        <v>229</v>
      </c>
      <c r="D915" s="151" t="s">
        <v>231</v>
      </c>
      <c r="E915" s="152" t="s">
        <v>232</v>
      </c>
      <c r="F915" s="152" t="s">
        <v>233</v>
      </c>
      <c r="G915" s="152" t="s">
        <v>237</v>
      </c>
      <c r="H915" s="152" t="s">
        <v>239</v>
      </c>
      <c r="I915" s="152" t="s">
        <v>240</v>
      </c>
      <c r="J915" s="152" t="s">
        <v>242</v>
      </c>
      <c r="K915" s="152" t="s">
        <v>243</v>
      </c>
      <c r="L915" s="152" t="s">
        <v>244</v>
      </c>
      <c r="M915" s="152" t="s">
        <v>245</v>
      </c>
      <c r="N915" s="152" t="s">
        <v>246</v>
      </c>
      <c r="O915" s="152" t="s">
        <v>247</v>
      </c>
      <c r="P915" s="152" t="s">
        <v>248</v>
      </c>
      <c r="Q915" s="152" t="s">
        <v>249</v>
      </c>
      <c r="R915" s="152" t="s">
        <v>250</v>
      </c>
      <c r="S915" s="152" t="s">
        <v>251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 t="s">
        <v>3</v>
      </c>
    </row>
    <row r="916" spans="1:65">
      <c r="A916" s="29"/>
      <c r="B916" s="19"/>
      <c r="C916" s="9"/>
      <c r="D916" s="10" t="s">
        <v>289</v>
      </c>
      <c r="E916" s="11" t="s">
        <v>289</v>
      </c>
      <c r="F916" s="11" t="s">
        <v>289</v>
      </c>
      <c r="G916" s="11" t="s">
        <v>289</v>
      </c>
      <c r="H916" s="11" t="s">
        <v>290</v>
      </c>
      <c r="I916" s="11" t="s">
        <v>289</v>
      </c>
      <c r="J916" s="11" t="s">
        <v>290</v>
      </c>
      <c r="K916" s="11" t="s">
        <v>289</v>
      </c>
      <c r="L916" s="11" t="s">
        <v>290</v>
      </c>
      <c r="M916" s="11" t="s">
        <v>290</v>
      </c>
      <c r="N916" s="11" t="s">
        <v>114</v>
      </c>
      <c r="O916" s="11" t="s">
        <v>290</v>
      </c>
      <c r="P916" s="11" t="s">
        <v>290</v>
      </c>
      <c r="Q916" s="11" t="s">
        <v>290</v>
      </c>
      <c r="R916" s="11" t="s">
        <v>290</v>
      </c>
      <c r="S916" s="11" t="s">
        <v>289</v>
      </c>
      <c r="T916" s="15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15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2</v>
      </c>
    </row>
    <row r="918" spans="1:65">
      <c r="A918" s="29"/>
      <c r="B918" s="18">
        <v>1</v>
      </c>
      <c r="C918" s="14">
        <v>1</v>
      </c>
      <c r="D918" s="226">
        <v>13.02</v>
      </c>
      <c r="E918" s="226">
        <v>12.5216294368495</v>
      </c>
      <c r="F918" s="226">
        <v>12.227328534511271</v>
      </c>
      <c r="G918" s="226">
        <v>12.2</v>
      </c>
      <c r="H918" s="226">
        <v>13.4</v>
      </c>
      <c r="I918" s="221">
        <v>10.27</v>
      </c>
      <c r="J918" s="226">
        <v>12.25</v>
      </c>
      <c r="K918" s="239">
        <v>14.2</v>
      </c>
      <c r="L918" s="221">
        <v>14.765000000000001</v>
      </c>
      <c r="M918" s="226">
        <v>11.35</v>
      </c>
      <c r="N918" s="226">
        <v>13.102736685735108</v>
      </c>
      <c r="O918" s="226">
        <v>11.52</v>
      </c>
      <c r="P918" s="226">
        <v>13.1</v>
      </c>
      <c r="Q918" s="226">
        <v>13.25</v>
      </c>
      <c r="R918" s="226">
        <v>12.35</v>
      </c>
      <c r="S918" s="226">
        <v>12.87</v>
      </c>
      <c r="T918" s="218"/>
      <c r="U918" s="219"/>
      <c r="V918" s="219"/>
      <c r="W918" s="219"/>
      <c r="X918" s="219"/>
      <c r="Y918" s="219"/>
      <c r="Z918" s="219"/>
      <c r="AA918" s="219"/>
      <c r="AB918" s="219"/>
      <c r="AC918" s="219"/>
      <c r="AD918" s="219"/>
      <c r="AE918" s="219"/>
      <c r="AF918" s="219"/>
      <c r="AG918" s="219"/>
      <c r="AH918" s="219"/>
      <c r="AI918" s="219"/>
      <c r="AJ918" s="219"/>
      <c r="AK918" s="219"/>
      <c r="AL918" s="219"/>
      <c r="AM918" s="219"/>
      <c r="AN918" s="219"/>
      <c r="AO918" s="219"/>
      <c r="AP918" s="219"/>
      <c r="AQ918" s="219"/>
      <c r="AR918" s="219"/>
      <c r="AS918" s="219"/>
      <c r="AT918" s="219"/>
      <c r="AU918" s="219"/>
      <c r="AV918" s="219"/>
      <c r="AW918" s="219"/>
      <c r="AX918" s="219"/>
      <c r="AY918" s="219"/>
      <c r="AZ918" s="219"/>
      <c r="BA918" s="219"/>
      <c r="BB918" s="219"/>
      <c r="BC918" s="219"/>
      <c r="BD918" s="219"/>
      <c r="BE918" s="219"/>
      <c r="BF918" s="219"/>
      <c r="BG918" s="219"/>
      <c r="BH918" s="219"/>
      <c r="BI918" s="219"/>
      <c r="BJ918" s="219"/>
      <c r="BK918" s="219"/>
      <c r="BL918" s="219"/>
      <c r="BM918" s="222">
        <v>1</v>
      </c>
    </row>
    <row r="919" spans="1:65">
      <c r="A919" s="29"/>
      <c r="B919" s="19">
        <v>1</v>
      </c>
      <c r="C919" s="9">
        <v>2</v>
      </c>
      <c r="D919" s="217">
        <v>12.91</v>
      </c>
      <c r="E919" s="217">
        <v>12.455968636113001</v>
      </c>
      <c r="F919" s="217">
        <v>12.564318304987271</v>
      </c>
      <c r="G919" s="217">
        <v>12.1</v>
      </c>
      <c r="H919" s="217">
        <v>14</v>
      </c>
      <c r="I919" s="223">
        <v>10.34</v>
      </c>
      <c r="J919" s="217">
        <v>12.7</v>
      </c>
      <c r="K919" s="217">
        <v>13.3</v>
      </c>
      <c r="L919" s="223">
        <v>15.180400000000001</v>
      </c>
      <c r="M919" s="217">
        <v>11.95</v>
      </c>
      <c r="N919" s="217">
        <v>13.255478207673788</v>
      </c>
      <c r="O919" s="217">
        <v>11.01</v>
      </c>
      <c r="P919" s="217">
        <v>13.2</v>
      </c>
      <c r="Q919" s="217">
        <v>13.05</v>
      </c>
      <c r="R919" s="217">
        <v>12.25</v>
      </c>
      <c r="S919" s="217">
        <v>12.26</v>
      </c>
      <c r="T919" s="218"/>
      <c r="U919" s="219"/>
      <c r="V919" s="219"/>
      <c r="W919" s="219"/>
      <c r="X919" s="219"/>
      <c r="Y919" s="219"/>
      <c r="Z919" s="219"/>
      <c r="AA919" s="219"/>
      <c r="AB919" s="219"/>
      <c r="AC919" s="219"/>
      <c r="AD919" s="219"/>
      <c r="AE919" s="219"/>
      <c r="AF919" s="219"/>
      <c r="AG919" s="219"/>
      <c r="AH919" s="219"/>
      <c r="AI919" s="219"/>
      <c r="AJ919" s="219"/>
      <c r="AK919" s="219"/>
      <c r="AL919" s="219"/>
      <c r="AM919" s="219"/>
      <c r="AN919" s="219"/>
      <c r="AO919" s="219"/>
      <c r="AP919" s="219"/>
      <c r="AQ919" s="219"/>
      <c r="AR919" s="219"/>
      <c r="AS919" s="219"/>
      <c r="AT919" s="219"/>
      <c r="AU919" s="219"/>
      <c r="AV919" s="219"/>
      <c r="AW919" s="219"/>
      <c r="AX919" s="219"/>
      <c r="AY919" s="219"/>
      <c r="AZ919" s="219"/>
      <c r="BA919" s="219"/>
      <c r="BB919" s="219"/>
      <c r="BC919" s="219"/>
      <c r="BD919" s="219"/>
      <c r="BE919" s="219"/>
      <c r="BF919" s="219"/>
      <c r="BG919" s="219"/>
      <c r="BH919" s="219"/>
      <c r="BI919" s="219"/>
      <c r="BJ919" s="219"/>
      <c r="BK919" s="219"/>
      <c r="BL919" s="219"/>
      <c r="BM919" s="222">
        <v>27</v>
      </c>
    </row>
    <row r="920" spans="1:65">
      <c r="A920" s="29"/>
      <c r="B920" s="19">
        <v>1</v>
      </c>
      <c r="C920" s="9">
        <v>3</v>
      </c>
      <c r="D920" s="217">
        <v>12.98</v>
      </c>
      <c r="E920" s="217">
        <v>12.509229071797799</v>
      </c>
      <c r="F920" s="217">
        <v>12.518740267561272</v>
      </c>
      <c r="G920" s="217">
        <v>12.2</v>
      </c>
      <c r="H920" s="217">
        <v>14.2</v>
      </c>
      <c r="I920" s="223">
        <v>10.42</v>
      </c>
      <c r="J920" s="217">
        <v>12.15</v>
      </c>
      <c r="K920" s="217">
        <v>13.3</v>
      </c>
      <c r="L920" s="223">
        <v>15.7172</v>
      </c>
      <c r="M920" s="217">
        <v>11.95</v>
      </c>
      <c r="N920" s="217">
        <v>12.783372562616931</v>
      </c>
      <c r="O920" s="217">
        <v>11.65</v>
      </c>
      <c r="P920" s="217">
        <v>13.45</v>
      </c>
      <c r="Q920" s="217">
        <v>12.65</v>
      </c>
      <c r="R920" s="217">
        <v>12.4</v>
      </c>
      <c r="S920" s="217">
        <v>12.99</v>
      </c>
      <c r="T920" s="218"/>
      <c r="U920" s="219"/>
      <c r="V920" s="219"/>
      <c r="W920" s="219"/>
      <c r="X920" s="219"/>
      <c r="Y920" s="219"/>
      <c r="Z920" s="219"/>
      <c r="AA920" s="219"/>
      <c r="AB920" s="219"/>
      <c r="AC920" s="219"/>
      <c r="AD920" s="219"/>
      <c r="AE920" s="219"/>
      <c r="AF920" s="219"/>
      <c r="AG920" s="219"/>
      <c r="AH920" s="219"/>
      <c r="AI920" s="219"/>
      <c r="AJ920" s="219"/>
      <c r="AK920" s="219"/>
      <c r="AL920" s="219"/>
      <c r="AM920" s="219"/>
      <c r="AN920" s="219"/>
      <c r="AO920" s="219"/>
      <c r="AP920" s="219"/>
      <c r="AQ920" s="219"/>
      <c r="AR920" s="219"/>
      <c r="AS920" s="219"/>
      <c r="AT920" s="219"/>
      <c r="AU920" s="219"/>
      <c r="AV920" s="219"/>
      <c r="AW920" s="219"/>
      <c r="AX920" s="219"/>
      <c r="AY920" s="219"/>
      <c r="AZ920" s="219"/>
      <c r="BA920" s="219"/>
      <c r="BB920" s="219"/>
      <c r="BC920" s="219"/>
      <c r="BD920" s="219"/>
      <c r="BE920" s="219"/>
      <c r="BF920" s="219"/>
      <c r="BG920" s="219"/>
      <c r="BH920" s="219"/>
      <c r="BI920" s="219"/>
      <c r="BJ920" s="219"/>
      <c r="BK920" s="219"/>
      <c r="BL920" s="219"/>
      <c r="BM920" s="222">
        <v>16</v>
      </c>
    </row>
    <row r="921" spans="1:65">
      <c r="A921" s="29"/>
      <c r="B921" s="19">
        <v>1</v>
      </c>
      <c r="C921" s="9">
        <v>4</v>
      </c>
      <c r="D921" s="217">
        <v>12.89</v>
      </c>
      <c r="E921" s="217">
        <v>12.531387740222801</v>
      </c>
      <c r="F921" s="217">
        <v>12.532394648360635</v>
      </c>
      <c r="G921" s="217">
        <v>12.1</v>
      </c>
      <c r="H921" s="217">
        <v>13.5</v>
      </c>
      <c r="I921" s="223">
        <v>10.43</v>
      </c>
      <c r="J921" s="217">
        <v>12.35</v>
      </c>
      <c r="K921" s="217">
        <v>12.9</v>
      </c>
      <c r="L921" s="223">
        <v>15.1584</v>
      </c>
      <c r="M921" s="217">
        <v>12.6</v>
      </c>
      <c r="N921" s="217">
        <v>12.809276832323707</v>
      </c>
      <c r="O921" s="217">
        <v>11.45</v>
      </c>
      <c r="P921" s="217">
        <v>13.75</v>
      </c>
      <c r="Q921" s="217">
        <v>13.05</v>
      </c>
      <c r="R921" s="217">
        <v>12.15</v>
      </c>
      <c r="S921" s="217">
        <v>13.08</v>
      </c>
      <c r="T921" s="218"/>
      <c r="U921" s="219"/>
      <c r="V921" s="219"/>
      <c r="W921" s="219"/>
      <c r="X921" s="219"/>
      <c r="Y921" s="219"/>
      <c r="Z921" s="219"/>
      <c r="AA921" s="219"/>
      <c r="AB921" s="219"/>
      <c r="AC921" s="219"/>
      <c r="AD921" s="219"/>
      <c r="AE921" s="219"/>
      <c r="AF921" s="219"/>
      <c r="AG921" s="219"/>
      <c r="AH921" s="219"/>
      <c r="AI921" s="219"/>
      <c r="AJ921" s="219"/>
      <c r="AK921" s="219"/>
      <c r="AL921" s="219"/>
      <c r="AM921" s="219"/>
      <c r="AN921" s="219"/>
      <c r="AO921" s="219"/>
      <c r="AP921" s="219"/>
      <c r="AQ921" s="219"/>
      <c r="AR921" s="219"/>
      <c r="AS921" s="219"/>
      <c r="AT921" s="219"/>
      <c r="AU921" s="219"/>
      <c r="AV921" s="219"/>
      <c r="AW921" s="219"/>
      <c r="AX921" s="219"/>
      <c r="AY921" s="219"/>
      <c r="AZ921" s="219"/>
      <c r="BA921" s="219"/>
      <c r="BB921" s="219"/>
      <c r="BC921" s="219"/>
      <c r="BD921" s="219"/>
      <c r="BE921" s="219"/>
      <c r="BF921" s="219"/>
      <c r="BG921" s="219"/>
      <c r="BH921" s="219"/>
      <c r="BI921" s="219"/>
      <c r="BJ921" s="219"/>
      <c r="BK921" s="219"/>
      <c r="BL921" s="219"/>
      <c r="BM921" s="222">
        <v>12.614664261443375</v>
      </c>
    </row>
    <row r="922" spans="1:65">
      <c r="A922" s="29"/>
      <c r="B922" s="19">
        <v>1</v>
      </c>
      <c r="C922" s="9">
        <v>5</v>
      </c>
      <c r="D922" s="217">
        <v>13.11</v>
      </c>
      <c r="E922" s="217">
        <v>12.465560969599</v>
      </c>
      <c r="F922" s="228">
        <v>11.442792152503818</v>
      </c>
      <c r="G922" s="217">
        <v>12.2</v>
      </c>
      <c r="H922" s="217">
        <v>13.5</v>
      </c>
      <c r="I922" s="223">
        <v>10.24</v>
      </c>
      <c r="J922" s="217">
        <v>12</v>
      </c>
      <c r="K922" s="217">
        <v>13.4</v>
      </c>
      <c r="L922" s="223">
        <v>14.8041</v>
      </c>
      <c r="M922" s="217">
        <v>12.35</v>
      </c>
      <c r="N922" s="217">
        <v>11.753546612838853</v>
      </c>
      <c r="O922" s="217">
        <v>11.98</v>
      </c>
      <c r="P922" s="217">
        <v>13.55</v>
      </c>
      <c r="Q922" s="217">
        <v>12.9</v>
      </c>
      <c r="R922" s="217">
        <v>12.8</v>
      </c>
      <c r="S922" s="217">
        <v>12.74</v>
      </c>
      <c r="T922" s="218"/>
      <c r="U922" s="219"/>
      <c r="V922" s="219"/>
      <c r="W922" s="219"/>
      <c r="X922" s="219"/>
      <c r="Y922" s="219"/>
      <c r="Z922" s="219"/>
      <c r="AA922" s="219"/>
      <c r="AB922" s="219"/>
      <c r="AC922" s="219"/>
      <c r="AD922" s="219"/>
      <c r="AE922" s="219"/>
      <c r="AF922" s="219"/>
      <c r="AG922" s="219"/>
      <c r="AH922" s="219"/>
      <c r="AI922" s="219"/>
      <c r="AJ922" s="219"/>
      <c r="AK922" s="219"/>
      <c r="AL922" s="219"/>
      <c r="AM922" s="219"/>
      <c r="AN922" s="219"/>
      <c r="AO922" s="219"/>
      <c r="AP922" s="219"/>
      <c r="AQ922" s="219"/>
      <c r="AR922" s="219"/>
      <c r="AS922" s="219"/>
      <c r="AT922" s="219"/>
      <c r="AU922" s="219"/>
      <c r="AV922" s="219"/>
      <c r="AW922" s="219"/>
      <c r="AX922" s="219"/>
      <c r="AY922" s="219"/>
      <c r="AZ922" s="219"/>
      <c r="BA922" s="219"/>
      <c r="BB922" s="219"/>
      <c r="BC922" s="219"/>
      <c r="BD922" s="219"/>
      <c r="BE922" s="219"/>
      <c r="BF922" s="219"/>
      <c r="BG922" s="219"/>
      <c r="BH922" s="219"/>
      <c r="BI922" s="219"/>
      <c r="BJ922" s="219"/>
      <c r="BK922" s="219"/>
      <c r="BL922" s="219"/>
      <c r="BM922" s="222">
        <v>62</v>
      </c>
    </row>
    <row r="923" spans="1:65">
      <c r="A923" s="29"/>
      <c r="B923" s="19">
        <v>1</v>
      </c>
      <c r="C923" s="9">
        <v>6</v>
      </c>
      <c r="D923" s="217">
        <v>13.18</v>
      </c>
      <c r="E923" s="217">
        <v>12.4591378986748</v>
      </c>
      <c r="F923" s="217">
        <v>12.34999946339118</v>
      </c>
      <c r="G923" s="217">
        <v>12.1</v>
      </c>
      <c r="H923" s="217">
        <v>13.2</v>
      </c>
      <c r="I923" s="223">
        <v>10.29</v>
      </c>
      <c r="J923" s="217">
        <v>12.1</v>
      </c>
      <c r="K923" s="217">
        <v>13</v>
      </c>
      <c r="L923" s="223">
        <v>15.2088</v>
      </c>
      <c r="M923" s="217">
        <v>11.7</v>
      </c>
      <c r="N923" s="217">
        <v>11.813135844224204</v>
      </c>
      <c r="O923" s="217">
        <v>11.16</v>
      </c>
      <c r="P923" s="217">
        <v>13.1</v>
      </c>
      <c r="Q923" s="217">
        <v>13.2</v>
      </c>
      <c r="R923" s="217">
        <v>11.65</v>
      </c>
      <c r="S923" s="217">
        <v>12.66</v>
      </c>
      <c r="T923" s="218"/>
      <c r="U923" s="219"/>
      <c r="V923" s="219"/>
      <c r="W923" s="219"/>
      <c r="X923" s="219"/>
      <c r="Y923" s="219"/>
      <c r="Z923" s="219"/>
      <c r="AA923" s="219"/>
      <c r="AB923" s="219"/>
      <c r="AC923" s="219"/>
      <c r="AD923" s="219"/>
      <c r="AE923" s="219"/>
      <c r="AF923" s="219"/>
      <c r="AG923" s="219"/>
      <c r="AH923" s="219"/>
      <c r="AI923" s="219"/>
      <c r="AJ923" s="219"/>
      <c r="AK923" s="219"/>
      <c r="AL923" s="219"/>
      <c r="AM923" s="219"/>
      <c r="AN923" s="219"/>
      <c r="AO923" s="219"/>
      <c r="AP923" s="219"/>
      <c r="AQ923" s="219"/>
      <c r="AR923" s="219"/>
      <c r="AS923" s="219"/>
      <c r="AT923" s="219"/>
      <c r="AU923" s="219"/>
      <c r="AV923" s="219"/>
      <c r="AW923" s="219"/>
      <c r="AX923" s="219"/>
      <c r="AY923" s="219"/>
      <c r="AZ923" s="219"/>
      <c r="BA923" s="219"/>
      <c r="BB923" s="219"/>
      <c r="BC923" s="219"/>
      <c r="BD923" s="219"/>
      <c r="BE923" s="219"/>
      <c r="BF923" s="219"/>
      <c r="BG923" s="219"/>
      <c r="BH923" s="219"/>
      <c r="BI923" s="219"/>
      <c r="BJ923" s="219"/>
      <c r="BK923" s="219"/>
      <c r="BL923" s="219"/>
      <c r="BM923" s="220"/>
    </row>
    <row r="924" spans="1:65">
      <c r="A924" s="29"/>
      <c r="B924" s="20" t="s">
        <v>258</v>
      </c>
      <c r="C924" s="12"/>
      <c r="D924" s="224">
        <v>13.015000000000001</v>
      </c>
      <c r="E924" s="224">
        <v>12.490485625542815</v>
      </c>
      <c r="F924" s="224">
        <v>12.272595561885908</v>
      </c>
      <c r="G924" s="224">
        <v>12.149999999999999</v>
      </c>
      <c r="H924" s="224">
        <v>13.633333333333333</v>
      </c>
      <c r="I924" s="224">
        <v>10.331666666666667</v>
      </c>
      <c r="J924" s="224">
        <v>12.258333333333333</v>
      </c>
      <c r="K924" s="224">
        <v>13.35</v>
      </c>
      <c r="L924" s="224">
        <v>15.138983333333334</v>
      </c>
      <c r="M924" s="224">
        <v>11.983333333333334</v>
      </c>
      <c r="N924" s="224">
        <v>12.586257790902097</v>
      </c>
      <c r="O924" s="224">
        <v>11.461666666666666</v>
      </c>
      <c r="P924" s="224">
        <v>13.358333333333333</v>
      </c>
      <c r="Q924" s="224">
        <v>13.016666666666667</v>
      </c>
      <c r="R924" s="224">
        <v>12.266666666666667</v>
      </c>
      <c r="S924" s="224">
        <v>12.766666666666666</v>
      </c>
      <c r="T924" s="218"/>
      <c r="U924" s="219"/>
      <c r="V924" s="219"/>
      <c r="W924" s="219"/>
      <c r="X924" s="219"/>
      <c r="Y924" s="219"/>
      <c r="Z924" s="219"/>
      <c r="AA924" s="219"/>
      <c r="AB924" s="219"/>
      <c r="AC924" s="219"/>
      <c r="AD924" s="219"/>
      <c r="AE924" s="219"/>
      <c r="AF924" s="219"/>
      <c r="AG924" s="219"/>
      <c r="AH924" s="219"/>
      <c r="AI924" s="219"/>
      <c r="AJ924" s="219"/>
      <c r="AK924" s="219"/>
      <c r="AL924" s="219"/>
      <c r="AM924" s="219"/>
      <c r="AN924" s="219"/>
      <c r="AO924" s="219"/>
      <c r="AP924" s="219"/>
      <c r="AQ924" s="219"/>
      <c r="AR924" s="219"/>
      <c r="AS924" s="219"/>
      <c r="AT924" s="219"/>
      <c r="AU924" s="219"/>
      <c r="AV924" s="219"/>
      <c r="AW924" s="219"/>
      <c r="AX924" s="219"/>
      <c r="AY924" s="219"/>
      <c r="AZ924" s="219"/>
      <c r="BA924" s="219"/>
      <c r="BB924" s="219"/>
      <c r="BC924" s="219"/>
      <c r="BD924" s="219"/>
      <c r="BE924" s="219"/>
      <c r="BF924" s="219"/>
      <c r="BG924" s="219"/>
      <c r="BH924" s="219"/>
      <c r="BI924" s="219"/>
      <c r="BJ924" s="219"/>
      <c r="BK924" s="219"/>
      <c r="BL924" s="219"/>
      <c r="BM924" s="220"/>
    </row>
    <row r="925" spans="1:65">
      <c r="A925" s="29"/>
      <c r="B925" s="3" t="s">
        <v>259</v>
      </c>
      <c r="C925" s="28"/>
      <c r="D925" s="217">
        <v>13</v>
      </c>
      <c r="E925" s="217">
        <v>12.487395020698401</v>
      </c>
      <c r="F925" s="217">
        <v>12.434369865476226</v>
      </c>
      <c r="G925" s="217">
        <v>12.149999999999999</v>
      </c>
      <c r="H925" s="217">
        <v>13.5</v>
      </c>
      <c r="I925" s="217">
        <v>10.315</v>
      </c>
      <c r="J925" s="217">
        <v>12.2</v>
      </c>
      <c r="K925" s="217">
        <v>13.3</v>
      </c>
      <c r="L925" s="217">
        <v>15.1694</v>
      </c>
      <c r="M925" s="217">
        <v>11.95</v>
      </c>
      <c r="N925" s="217">
        <v>12.796324697470318</v>
      </c>
      <c r="O925" s="217">
        <v>11.484999999999999</v>
      </c>
      <c r="P925" s="217">
        <v>13.324999999999999</v>
      </c>
      <c r="Q925" s="217">
        <v>13.05</v>
      </c>
      <c r="R925" s="217">
        <v>12.3</v>
      </c>
      <c r="S925" s="217">
        <v>12.805</v>
      </c>
      <c r="T925" s="218"/>
      <c r="U925" s="219"/>
      <c r="V925" s="219"/>
      <c r="W925" s="219"/>
      <c r="X925" s="219"/>
      <c r="Y925" s="219"/>
      <c r="Z925" s="219"/>
      <c r="AA925" s="219"/>
      <c r="AB925" s="219"/>
      <c r="AC925" s="219"/>
      <c r="AD925" s="219"/>
      <c r="AE925" s="219"/>
      <c r="AF925" s="219"/>
      <c r="AG925" s="219"/>
      <c r="AH925" s="219"/>
      <c r="AI925" s="219"/>
      <c r="AJ925" s="219"/>
      <c r="AK925" s="219"/>
      <c r="AL925" s="219"/>
      <c r="AM925" s="219"/>
      <c r="AN925" s="219"/>
      <c r="AO925" s="219"/>
      <c r="AP925" s="219"/>
      <c r="AQ925" s="219"/>
      <c r="AR925" s="219"/>
      <c r="AS925" s="219"/>
      <c r="AT925" s="219"/>
      <c r="AU925" s="219"/>
      <c r="AV925" s="219"/>
      <c r="AW925" s="219"/>
      <c r="AX925" s="219"/>
      <c r="AY925" s="219"/>
      <c r="AZ925" s="219"/>
      <c r="BA925" s="219"/>
      <c r="BB925" s="219"/>
      <c r="BC925" s="219"/>
      <c r="BD925" s="219"/>
      <c r="BE925" s="219"/>
      <c r="BF925" s="219"/>
      <c r="BG925" s="219"/>
      <c r="BH925" s="219"/>
      <c r="BI925" s="219"/>
      <c r="BJ925" s="219"/>
      <c r="BK925" s="219"/>
      <c r="BL925" s="219"/>
      <c r="BM925" s="220"/>
    </row>
    <row r="926" spans="1:65">
      <c r="A926" s="29"/>
      <c r="B926" s="3" t="s">
        <v>260</v>
      </c>
      <c r="C926" s="28"/>
      <c r="D926" s="23">
        <v>0.11326958991715261</v>
      </c>
      <c r="E926" s="23">
        <v>3.4028158217927859E-2</v>
      </c>
      <c r="F926" s="23">
        <v>0.4265674873370946</v>
      </c>
      <c r="G926" s="23">
        <v>5.4772255750516419E-2</v>
      </c>
      <c r="H926" s="23">
        <v>0.38297084310253515</v>
      </c>
      <c r="I926" s="23">
        <v>7.9351538527407714E-2</v>
      </c>
      <c r="J926" s="23">
        <v>0.24782386218172481</v>
      </c>
      <c r="K926" s="23">
        <v>0.45934736311423374</v>
      </c>
      <c r="L926" s="23">
        <v>0.34447397821412667</v>
      </c>
      <c r="M926" s="23">
        <v>0.44684076209167256</v>
      </c>
      <c r="N926" s="23">
        <v>0.64719758831492846</v>
      </c>
      <c r="O926" s="23">
        <v>0.3471839089973307</v>
      </c>
      <c r="P926" s="23">
        <v>0.26723896921419754</v>
      </c>
      <c r="Q926" s="23">
        <v>0.21832697191750394</v>
      </c>
      <c r="R926" s="23">
        <v>0.37505555144093883</v>
      </c>
      <c r="S926" s="23">
        <v>0.29241522988152774</v>
      </c>
      <c r="T926" s="15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9"/>
      <c r="B927" s="3" t="s">
        <v>86</v>
      </c>
      <c r="C927" s="28"/>
      <c r="D927" s="13">
        <v>8.7030034511834508E-3</v>
      </c>
      <c r="E927" s="13">
        <v>2.7243262782626239E-3</v>
      </c>
      <c r="F927" s="13">
        <v>3.4757723839760002E-2</v>
      </c>
      <c r="G927" s="13">
        <v>4.5080045885198703E-3</v>
      </c>
      <c r="H927" s="13">
        <v>2.8090770887716516E-2</v>
      </c>
      <c r="I927" s="13">
        <v>7.6804199252209432E-3</v>
      </c>
      <c r="J927" s="13">
        <v>2.0216766459420107E-2</v>
      </c>
      <c r="K927" s="13">
        <v>3.440804218084148E-2</v>
      </c>
      <c r="L927" s="13">
        <v>2.275410248029381E-2</v>
      </c>
      <c r="M927" s="13">
        <v>3.7288519785118705E-2</v>
      </c>
      <c r="N927" s="13">
        <v>5.1420970320721654E-2</v>
      </c>
      <c r="O927" s="13">
        <v>3.0290874712577933E-2</v>
      </c>
      <c r="P927" s="13">
        <v>2.0005412542547542E-2</v>
      </c>
      <c r="Q927" s="13">
        <v>1.6772878764468931E-2</v>
      </c>
      <c r="R927" s="13">
        <v>3.0575180823989575E-2</v>
      </c>
      <c r="S927" s="13">
        <v>2.2904587196986508E-2</v>
      </c>
      <c r="T927" s="15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3" t="s">
        <v>261</v>
      </c>
      <c r="C928" s="28"/>
      <c r="D928" s="13">
        <v>3.1735742645188747E-2</v>
      </c>
      <c r="E928" s="13">
        <v>-9.84399055947216E-3</v>
      </c>
      <c r="F928" s="13">
        <v>-2.7116750193899142E-2</v>
      </c>
      <c r="G928" s="13">
        <v>-3.6835246013135592E-2</v>
      </c>
      <c r="H928" s="13">
        <v>8.0752769219828657E-2</v>
      </c>
      <c r="I928" s="13">
        <v>-0.18097965569758945</v>
      </c>
      <c r="J928" s="13">
        <v>-2.824735726016625E-2</v>
      </c>
      <c r="K928" s="13">
        <v>5.8292137096678243E-2</v>
      </c>
      <c r="L928" s="13">
        <v>0.20010988953590481</v>
      </c>
      <c r="M928" s="13">
        <v>-5.0047382556165143E-2</v>
      </c>
      <c r="N928" s="13">
        <v>-2.2518610049814258E-3</v>
      </c>
      <c r="O928" s="13">
        <v>-9.1401369935848131E-2</v>
      </c>
      <c r="P928" s="13">
        <v>5.8952743923829765E-2</v>
      </c>
      <c r="Q928" s="13">
        <v>3.1867864010618918E-2</v>
      </c>
      <c r="R928" s="13">
        <v>-2.7586750433014617E-2</v>
      </c>
      <c r="S928" s="13">
        <v>1.2049659196074369E-2</v>
      </c>
      <c r="T928" s="15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45" t="s">
        <v>262</v>
      </c>
      <c r="C929" s="46"/>
      <c r="D929" s="44">
        <v>0.67</v>
      </c>
      <c r="E929" s="44">
        <v>7.0000000000000007E-2</v>
      </c>
      <c r="F929" s="44">
        <v>0.38</v>
      </c>
      <c r="G929" s="44">
        <v>0.55000000000000004</v>
      </c>
      <c r="H929" s="44">
        <v>1.55</v>
      </c>
      <c r="I929" s="44">
        <v>3.12</v>
      </c>
      <c r="J929" s="44">
        <v>0.4</v>
      </c>
      <c r="K929" s="44">
        <v>1.1499999999999999</v>
      </c>
      <c r="L929" s="44">
        <v>3.67</v>
      </c>
      <c r="M929" s="44">
        <v>0.78</v>
      </c>
      <c r="N929" s="44">
        <v>7.0000000000000007E-2</v>
      </c>
      <c r="O929" s="44">
        <v>1.52</v>
      </c>
      <c r="P929" s="44">
        <v>1.1599999999999999</v>
      </c>
      <c r="Q929" s="44">
        <v>0.68</v>
      </c>
      <c r="R929" s="44">
        <v>0.38</v>
      </c>
      <c r="S929" s="44">
        <v>0.32</v>
      </c>
      <c r="T929" s="15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3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BM930" s="53"/>
    </row>
    <row r="931" spans="1:65" ht="15">
      <c r="B931" s="8" t="s">
        <v>512</v>
      </c>
      <c r="BM931" s="27" t="s">
        <v>66</v>
      </c>
    </row>
    <row r="932" spans="1:65" ht="15">
      <c r="A932" s="24" t="s">
        <v>62</v>
      </c>
      <c r="B932" s="18" t="s">
        <v>110</v>
      </c>
      <c r="C932" s="15" t="s">
        <v>111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7" t="s">
        <v>228</v>
      </c>
      <c r="T932" s="17" t="s">
        <v>228</v>
      </c>
      <c r="U932" s="17" t="s">
        <v>228</v>
      </c>
      <c r="V932" s="15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229</v>
      </c>
      <c r="C933" s="9" t="s">
        <v>229</v>
      </c>
      <c r="D933" s="151" t="s">
        <v>231</v>
      </c>
      <c r="E933" s="152" t="s">
        <v>232</v>
      </c>
      <c r="F933" s="152" t="s">
        <v>233</v>
      </c>
      <c r="G933" s="152" t="s">
        <v>236</v>
      </c>
      <c r="H933" s="152" t="s">
        <v>237</v>
      </c>
      <c r="I933" s="152" t="s">
        <v>239</v>
      </c>
      <c r="J933" s="152" t="s">
        <v>240</v>
      </c>
      <c r="K933" s="152" t="s">
        <v>241</v>
      </c>
      <c r="L933" s="152" t="s">
        <v>242</v>
      </c>
      <c r="M933" s="152" t="s">
        <v>243</v>
      </c>
      <c r="N933" s="152" t="s">
        <v>244</v>
      </c>
      <c r="O933" s="152" t="s">
        <v>245</v>
      </c>
      <c r="P933" s="152" t="s">
        <v>246</v>
      </c>
      <c r="Q933" s="152" t="s">
        <v>247</v>
      </c>
      <c r="R933" s="152" t="s">
        <v>248</v>
      </c>
      <c r="S933" s="152" t="s">
        <v>249</v>
      </c>
      <c r="T933" s="152" t="s">
        <v>250</v>
      </c>
      <c r="U933" s="152" t="s">
        <v>251</v>
      </c>
      <c r="V933" s="15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1</v>
      </c>
    </row>
    <row r="934" spans="1:65">
      <c r="A934" s="29"/>
      <c r="B934" s="19"/>
      <c r="C934" s="9"/>
      <c r="D934" s="10" t="s">
        <v>114</v>
      </c>
      <c r="E934" s="11" t="s">
        <v>114</v>
      </c>
      <c r="F934" s="11" t="s">
        <v>289</v>
      </c>
      <c r="G934" s="11" t="s">
        <v>114</v>
      </c>
      <c r="H934" s="11" t="s">
        <v>114</v>
      </c>
      <c r="I934" s="11" t="s">
        <v>290</v>
      </c>
      <c r="J934" s="11" t="s">
        <v>289</v>
      </c>
      <c r="K934" s="11" t="s">
        <v>114</v>
      </c>
      <c r="L934" s="11" t="s">
        <v>290</v>
      </c>
      <c r="M934" s="11" t="s">
        <v>289</v>
      </c>
      <c r="N934" s="11" t="s">
        <v>290</v>
      </c>
      <c r="O934" s="11" t="s">
        <v>290</v>
      </c>
      <c r="P934" s="11" t="s">
        <v>114</v>
      </c>
      <c r="Q934" s="11" t="s">
        <v>290</v>
      </c>
      <c r="R934" s="11" t="s">
        <v>290</v>
      </c>
      <c r="S934" s="11" t="s">
        <v>290</v>
      </c>
      <c r="T934" s="11" t="s">
        <v>290</v>
      </c>
      <c r="U934" s="11" t="s">
        <v>114</v>
      </c>
      <c r="V934" s="15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15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29">
        <v>0.2722</v>
      </c>
      <c r="E936" s="229">
        <v>0.260797</v>
      </c>
      <c r="F936" s="229">
        <v>0.24507745753033949</v>
      </c>
      <c r="G936" s="230" t="s">
        <v>105</v>
      </c>
      <c r="H936" s="229">
        <v>0.20200000000000001</v>
      </c>
      <c r="I936" s="229">
        <v>0.28799999999999998</v>
      </c>
      <c r="J936" s="229">
        <v>0.22899999999999998</v>
      </c>
      <c r="K936" s="230">
        <v>0.18</v>
      </c>
      <c r="L936" s="229">
        <v>0.247</v>
      </c>
      <c r="M936" s="229">
        <v>0.246</v>
      </c>
      <c r="N936" s="230">
        <v>0.12209531177999999</v>
      </c>
      <c r="O936" s="229">
        <v>0.26800000000000002</v>
      </c>
      <c r="P936" s="229">
        <v>0.26230771781923579</v>
      </c>
      <c r="Q936" s="229">
        <v>0.26</v>
      </c>
      <c r="R936" s="229">
        <v>0.25600000000000001</v>
      </c>
      <c r="S936" s="229">
        <v>0.27200000000000002</v>
      </c>
      <c r="T936" s="229">
        <v>0.247</v>
      </c>
      <c r="U936" s="230">
        <v>0.16400000000000001</v>
      </c>
      <c r="V936" s="231"/>
      <c r="W936" s="232"/>
      <c r="X936" s="232"/>
      <c r="Y936" s="232"/>
      <c r="Z936" s="232"/>
      <c r="AA936" s="232"/>
      <c r="AB936" s="232"/>
      <c r="AC936" s="232"/>
      <c r="AD936" s="232"/>
      <c r="AE936" s="232"/>
      <c r="AF936" s="232"/>
      <c r="AG936" s="232"/>
      <c r="AH936" s="232"/>
      <c r="AI936" s="232"/>
      <c r="AJ936" s="232"/>
      <c r="AK936" s="232"/>
      <c r="AL936" s="232"/>
      <c r="AM936" s="232"/>
      <c r="AN936" s="232"/>
      <c r="AO936" s="232"/>
      <c r="AP936" s="232"/>
      <c r="AQ936" s="232"/>
      <c r="AR936" s="232"/>
      <c r="AS936" s="232"/>
      <c r="AT936" s="232"/>
      <c r="AU936" s="232"/>
      <c r="AV936" s="232"/>
      <c r="AW936" s="232"/>
      <c r="AX936" s="232"/>
      <c r="AY936" s="232"/>
      <c r="AZ936" s="232"/>
      <c r="BA936" s="232"/>
      <c r="BB936" s="232"/>
      <c r="BC936" s="232"/>
      <c r="BD936" s="232"/>
      <c r="BE936" s="232"/>
      <c r="BF936" s="232"/>
      <c r="BG936" s="232"/>
      <c r="BH936" s="232"/>
      <c r="BI936" s="232"/>
      <c r="BJ936" s="232"/>
      <c r="BK936" s="232"/>
      <c r="BL936" s="232"/>
      <c r="BM936" s="233">
        <v>1</v>
      </c>
    </row>
    <row r="937" spans="1:65">
      <c r="A937" s="29"/>
      <c r="B937" s="19">
        <v>1</v>
      </c>
      <c r="C937" s="9">
        <v>2</v>
      </c>
      <c r="D937" s="23">
        <v>0.26900000000000002</v>
      </c>
      <c r="E937" s="23">
        <v>0.26367200000000002</v>
      </c>
      <c r="F937" s="23">
        <v>0.23380909952887807</v>
      </c>
      <c r="G937" s="234">
        <v>0.19348556</v>
      </c>
      <c r="H937" s="235">
        <v>0.22699999999999998</v>
      </c>
      <c r="I937" s="23">
        <v>0.30099999999999999</v>
      </c>
      <c r="J937" s="23">
        <v>0.22699999999999998</v>
      </c>
      <c r="K937" s="234">
        <v>0.19</v>
      </c>
      <c r="L937" s="23">
        <v>0.24399999999999999</v>
      </c>
      <c r="M937" s="23">
        <v>0.251</v>
      </c>
      <c r="N937" s="234">
        <v>0.12683519203999999</v>
      </c>
      <c r="O937" s="23">
        <v>0.251</v>
      </c>
      <c r="P937" s="23">
        <v>0.25553098035976229</v>
      </c>
      <c r="Q937" s="23">
        <v>0.26</v>
      </c>
      <c r="R937" s="23">
        <v>0.25800000000000001</v>
      </c>
      <c r="S937" s="23">
        <v>0.25</v>
      </c>
      <c r="T937" s="23">
        <v>0.246</v>
      </c>
      <c r="U937" s="234">
        <v>0.161</v>
      </c>
      <c r="V937" s="231"/>
      <c r="W937" s="232"/>
      <c r="X937" s="232"/>
      <c r="Y937" s="232"/>
      <c r="Z937" s="232"/>
      <c r="AA937" s="232"/>
      <c r="AB937" s="232"/>
      <c r="AC937" s="232"/>
      <c r="AD937" s="232"/>
      <c r="AE937" s="232"/>
      <c r="AF937" s="232"/>
      <c r="AG937" s="232"/>
      <c r="AH937" s="232"/>
      <c r="AI937" s="232"/>
      <c r="AJ937" s="232"/>
      <c r="AK937" s="232"/>
      <c r="AL937" s="232"/>
      <c r="AM937" s="232"/>
      <c r="AN937" s="232"/>
      <c r="AO937" s="232"/>
      <c r="AP937" s="232"/>
      <c r="AQ937" s="232"/>
      <c r="AR937" s="232"/>
      <c r="AS937" s="232"/>
      <c r="AT937" s="232"/>
      <c r="AU937" s="232"/>
      <c r="AV937" s="232"/>
      <c r="AW937" s="232"/>
      <c r="AX937" s="232"/>
      <c r="AY937" s="232"/>
      <c r="AZ937" s="232"/>
      <c r="BA937" s="232"/>
      <c r="BB937" s="232"/>
      <c r="BC937" s="232"/>
      <c r="BD937" s="232"/>
      <c r="BE937" s="232"/>
      <c r="BF937" s="232"/>
      <c r="BG937" s="232"/>
      <c r="BH937" s="232"/>
      <c r="BI937" s="232"/>
      <c r="BJ937" s="232"/>
      <c r="BK937" s="232"/>
      <c r="BL937" s="232"/>
      <c r="BM937" s="233">
        <v>28</v>
      </c>
    </row>
    <row r="938" spans="1:65">
      <c r="A938" s="29"/>
      <c r="B938" s="19">
        <v>1</v>
      </c>
      <c r="C938" s="9">
        <v>3</v>
      </c>
      <c r="D938" s="23">
        <v>0.25319999999999998</v>
      </c>
      <c r="E938" s="23">
        <v>0.26221149999999999</v>
      </c>
      <c r="F938" s="23">
        <v>0.23799840107150669</v>
      </c>
      <c r="G938" s="234" t="s">
        <v>105</v>
      </c>
      <c r="H938" s="23">
        <v>0.20699999999999999</v>
      </c>
      <c r="I938" s="23">
        <v>0.30199999999999999</v>
      </c>
      <c r="J938" s="23">
        <v>0.22899999999999998</v>
      </c>
      <c r="K938" s="234">
        <v>0.19</v>
      </c>
      <c r="L938" s="23">
        <v>0.25</v>
      </c>
      <c r="M938" s="23">
        <v>0.254</v>
      </c>
      <c r="N938" s="234">
        <v>0.12322521691999998</v>
      </c>
      <c r="O938" s="23">
        <v>0.25800000000000001</v>
      </c>
      <c r="P938" s="23">
        <v>0.26161889254225645</v>
      </c>
      <c r="Q938" s="23">
        <v>0.26</v>
      </c>
      <c r="R938" s="23">
        <v>0.25900000000000001</v>
      </c>
      <c r="S938" s="23">
        <v>0.26200000000000001</v>
      </c>
      <c r="T938" s="23">
        <v>0.25</v>
      </c>
      <c r="U938" s="234">
        <v>0.161</v>
      </c>
      <c r="V938" s="231"/>
      <c r="W938" s="232"/>
      <c r="X938" s="232"/>
      <c r="Y938" s="232"/>
      <c r="Z938" s="232"/>
      <c r="AA938" s="232"/>
      <c r="AB938" s="232"/>
      <c r="AC938" s="232"/>
      <c r="AD938" s="232"/>
      <c r="AE938" s="232"/>
      <c r="AF938" s="232"/>
      <c r="AG938" s="232"/>
      <c r="AH938" s="232"/>
      <c r="AI938" s="232"/>
      <c r="AJ938" s="232"/>
      <c r="AK938" s="232"/>
      <c r="AL938" s="232"/>
      <c r="AM938" s="232"/>
      <c r="AN938" s="232"/>
      <c r="AO938" s="232"/>
      <c r="AP938" s="232"/>
      <c r="AQ938" s="232"/>
      <c r="AR938" s="232"/>
      <c r="AS938" s="232"/>
      <c r="AT938" s="232"/>
      <c r="AU938" s="232"/>
      <c r="AV938" s="232"/>
      <c r="AW938" s="232"/>
      <c r="AX938" s="232"/>
      <c r="AY938" s="232"/>
      <c r="AZ938" s="232"/>
      <c r="BA938" s="232"/>
      <c r="BB938" s="232"/>
      <c r="BC938" s="232"/>
      <c r="BD938" s="232"/>
      <c r="BE938" s="232"/>
      <c r="BF938" s="232"/>
      <c r="BG938" s="232"/>
      <c r="BH938" s="232"/>
      <c r="BI938" s="232"/>
      <c r="BJ938" s="232"/>
      <c r="BK938" s="232"/>
      <c r="BL938" s="232"/>
      <c r="BM938" s="233">
        <v>16</v>
      </c>
    </row>
    <row r="939" spans="1:65">
      <c r="A939" s="29"/>
      <c r="B939" s="19">
        <v>1</v>
      </c>
      <c r="C939" s="9">
        <v>4</v>
      </c>
      <c r="D939" s="23">
        <v>0.27439999999999998</v>
      </c>
      <c r="E939" s="23">
        <v>0.26916899999999994</v>
      </c>
      <c r="F939" s="23">
        <v>0.24336978570517759</v>
      </c>
      <c r="G939" s="234">
        <v>0.183424</v>
      </c>
      <c r="H939" s="23">
        <v>0.20200000000000001</v>
      </c>
      <c r="I939" s="23">
        <v>0.27800000000000002</v>
      </c>
      <c r="J939" s="23">
        <v>0.23100000000000001</v>
      </c>
      <c r="K939" s="234">
        <v>0.19</v>
      </c>
      <c r="L939" s="23">
        <v>0.247</v>
      </c>
      <c r="M939" s="23">
        <v>0.24399999999999999</v>
      </c>
      <c r="N939" s="234">
        <v>0.11598535681999998</v>
      </c>
      <c r="O939" s="23">
        <v>0.26700000000000002</v>
      </c>
      <c r="P939" s="23">
        <v>0.25631516276986949</v>
      </c>
      <c r="Q939" s="23">
        <v>0.26</v>
      </c>
      <c r="R939" s="23">
        <v>0.26400000000000001</v>
      </c>
      <c r="S939" s="23">
        <v>0.25800000000000001</v>
      </c>
      <c r="T939" s="23">
        <v>0.248</v>
      </c>
      <c r="U939" s="234">
        <v>0.17699999999999999</v>
      </c>
      <c r="V939" s="231"/>
      <c r="W939" s="232"/>
      <c r="X939" s="232"/>
      <c r="Y939" s="232"/>
      <c r="Z939" s="232"/>
      <c r="AA939" s="232"/>
      <c r="AB939" s="232"/>
      <c r="AC939" s="232"/>
      <c r="AD939" s="232"/>
      <c r="AE939" s="232"/>
      <c r="AF939" s="232"/>
      <c r="AG939" s="232"/>
      <c r="AH939" s="232"/>
      <c r="AI939" s="232"/>
      <c r="AJ939" s="232"/>
      <c r="AK939" s="232"/>
      <c r="AL939" s="232"/>
      <c r="AM939" s="232"/>
      <c r="AN939" s="232"/>
      <c r="AO939" s="232"/>
      <c r="AP939" s="232"/>
      <c r="AQ939" s="232"/>
      <c r="AR939" s="232"/>
      <c r="AS939" s="232"/>
      <c r="AT939" s="232"/>
      <c r="AU939" s="232"/>
      <c r="AV939" s="232"/>
      <c r="AW939" s="232"/>
      <c r="AX939" s="232"/>
      <c r="AY939" s="232"/>
      <c r="AZ939" s="232"/>
      <c r="BA939" s="232"/>
      <c r="BB939" s="232"/>
      <c r="BC939" s="232"/>
      <c r="BD939" s="232"/>
      <c r="BE939" s="232"/>
      <c r="BF939" s="232"/>
      <c r="BG939" s="232"/>
      <c r="BH939" s="232"/>
      <c r="BI939" s="232"/>
      <c r="BJ939" s="232"/>
      <c r="BK939" s="232"/>
      <c r="BL939" s="232"/>
      <c r="BM939" s="233">
        <v>0.25250103812686409</v>
      </c>
    </row>
    <row r="940" spans="1:65">
      <c r="A940" s="29"/>
      <c r="B940" s="19">
        <v>1</v>
      </c>
      <c r="C940" s="9">
        <v>5</v>
      </c>
      <c r="D940" s="23">
        <v>0.27789999999999998</v>
      </c>
      <c r="E940" s="23">
        <v>0.25937100000000002</v>
      </c>
      <c r="F940" s="23">
        <v>0.24127683280895859</v>
      </c>
      <c r="G940" s="234" t="s">
        <v>105</v>
      </c>
      <c r="H940" s="23">
        <v>0.2</v>
      </c>
      <c r="I940" s="23">
        <v>0.27</v>
      </c>
      <c r="J940" s="23">
        <v>0.22500000000000003</v>
      </c>
      <c r="K940" s="234">
        <v>0.18</v>
      </c>
      <c r="L940" s="23">
        <v>0.253</v>
      </c>
      <c r="M940" s="23">
        <v>0.255</v>
      </c>
      <c r="N940" s="234">
        <v>0.11835523332</v>
      </c>
      <c r="O940" s="23">
        <v>0.25600000000000001</v>
      </c>
      <c r="P940" s="23">
        <v>0.25125082422125938</v>
      </c>
      <c r="Q940" s="23">
        <v>0.26</v>
      </c>
      <c r="R940" s="23">
        <v>0.25600000000000001</v>
      </c>
      <c r="S940" s="23">
        <v>0.26200000000000001</v>
      </c>
      <c r="T940" s="23">
        <v>0.25600000000000001</v>
      </c>
      <c r="U940" s="234">
        <v>0.17199999999999999</v>
      </c>
      <c r="V940" s="231"/>
      <c r="W940" s="232"/>
      <c r="X940" s="232"/>
      <c r="Y940" s="232"/>
      <c r="Z940" s="232"/>
      <c r="AA940" s="232"/>
      <c r="AB940" s="232"/>
      <c r="AC940" s="232"/>
      <c r="AD940" s="232"/>
      <c r="AE940" s="232"/>
      <c r="AF940" s="232"/>
      <c r="AG940" s="232"/>
      <c r="AH940" s="232"/>
      <c r="AI940" s="232"/>
      <c r="AJ940" s="232"/>
      <c r="AK940" s="232"/>
      <c r="AL940" s="232"/>
      <c r="AM940" s="232"/>
      <c r="AN940" s="232"/>
      <c r="AO940" s="232"/>
      <c r="AP940" s="232"/>
      <c r="AQ940" s="232"/>
      <c r="AR940" s="232"/>
      <c r="AS940" s="232"/>
      <c r="AT940" s="232"/>
      <c r="AU940" s="232"/>
      <c r="AV940" s="232"/>
      <c r="AW940" s="232"/>
      <c r="AX940" s="232"/>
      <c r="AY940" s="232"/>
      <c r="AZ940" s="232"/>
      <c r="BA940" s="232"/>
      <c r="BB940" s="232"/>
      <c r="BC940" s="232"/>
      <c r="BD940" s="232"/>
      <c r="BE940" s="232"/>
      <c r="BF940" s="232"/>
      <c r="BG940" s="232"/>
      <c r="BH940" s="232"/>
      <c r="BI940" s="232"/>
      <c r="BJ940" s="232"/>
      <c r="BK940" s="232"/>
      <c r="BL940" s="232"/>
      <c r="BM940" s="233">
        <v>63</v>
      </c>
    </row>
    <row r="941" spans="1:65">
      <c r="A941" s="29"/>
      <c r="B941" s="19">
        <v>1</v>
      </c>
      <c r="C941" s="9">
        <v>6</v>
      </c>
      <c r="D941" s="23">
        <v>0.25919999999999999</v>
      </c>
      <c r="E941" s="23">
        <v>0.26616749999999995</v>
      </c>
      <c r="F941" s="23">
        <v>0.24527146175811093</v>
      </c>
      <c r="G941" s="234">
        <v>0.19937137999999996</v>
      </c>
      <c r="H941" s="23">
        <v>0.20699999999999999</v>
      </c>
      <c r="I941" s="23">
        <v>0.28899999999999998</v>
      </c>
      <c r="J941" s="23">
        <v>0.22100000000000003</v>
      </c>
      <c r="K941" s="234">
        <v>0.19</v>
      </c>
      <c r="L941" s="23">
        <v>0.249</v>
      </c>
      <c r="M941" s="23">
        <v>0.254</v>
      </c>
      <c r="N941" s="234">
        <v>0.12061526887000003</v>
      </c>
      <c r="O941" s="23">
        <v>0.255</v>
      </c>
      <c r="P941" s="23">
        <v>0.26237258654122803</v>
      </c>
      <c r="Q941" s="23">
        <v>0.27</v>
      </c>
      <c r="R941" s="23">
        <v>0.25800000000000001</v>
      </c>
      <c r="S941" s="23">
        <v>0.252</v>
      </c>
      <c r="T941" s="23">
        <v>0.24199999999999999</v>
      </c>
      <c r="U941" s="234">
        <v>0.161</v>
      </c>
      <c r="V941" s="231"/>
      <c r="W941" s="232"/>
      <c r="X941" s="232"/>
      <c r="Y941" s="232"/>
      <c r="Z941" s="232"/>
      <c r="AA941" s="232"/>
      <c r="AB941" s="232"/>
      <c r="AC941" s="232"/>
      <c r="AD941" s="232"/>
      <c r="AE941" s="232"/>
      <c r="AF941" s="232"/>
      <c r="AG941" s="232"/>
      <c r="AH941" s="232"/>
      <c r="AI941" s="232"/>
      <c r="AJ941" s="232"/>
      <c r="AK941" s="232"/>
      <c r="AL941" s="232"/>
      <c r="AM941" s="232"/>
      <c r="AN941" s="232"/>
      <c r="AO941" s="232"/>
      <c r="AP941" s="232"/>
      <c r="AQ941" s="232"/>
      <c r="AR941" s="232"/>
      <c r="AS941" s="232"/>
      <c r="AT941" s="232"/>
      <c r="AU941" s="232"/>
      <c r="AV941" s="232"/>
      <c r="AW941" s="232"/>
      <c r="AX941" s="232"/>
      <c r="AY941" s="232"/>
      <c r="AZ941" s="232"/>
      <c r="BA941" s="232"/>
      <c r="BB941" s="232"/>
      <c r="BC941" s="232"/>
      <c r="BD941" s="232"/>
      <c r="BE941" s="232"/>
      <c r="BF941" s="232"/>
      <c r="BG941" s="232"/>
      <c r="BH941" s="232"/>
      <c r="BI941" s="232"/>
      <c r="BJ941" s="232"/>
      <c r="BK941" s="232"/>
      <c r="BL941" s="232"/>
      <c r="BM941" s="54"/>
    </row>
    <row r="942" spans="1:65">
      <c r="A942" s="29"/>
      <c r="B942" s="20" t="s">
        <v>258</v>
      </c>
      <c r="C942" s="12"/>
      <c r="D942" s="236">
        <v>0.26765</v>
      </c>
      <c r="E942" s="236">
        <v>0.26356466666666667</v>
      </c>
      <c r="F942" s="236">
        <v>0.24113383973382854</v>
      </c>
      <c r="G942" s="236">
        <v>0.19209364666666665</v>
      </c>
      <c r="H942" s="236">
        <v>0.20750000000000002</v>
      </c>
      <c r="I942" s="236">
        <v>0.28799999999999998</v>
      </c>
      <c r="J942" s="236">
        <v>0.22700000000000001</v>
      </c>
      <c r="K942" s="236">
        <v>0.18666666666666665</v>
      </c>
      <c r="L942" s="236">
        <v>0.24833333333333338</v>
      </c>
      <c r="M942" s="236">
        <v>0.25066666666666665</v>
      </c>
      <c r="N942" s="236">
        <v>0.12118526329166668</v>
      </c>
      <c r="O942" s="236">
        <v>0.25916666666666671</v>
      </c>
      <c r="P942" s="236">
        <v>0.25823269404226862</v>
      </c>
      <c r="Q942" s="236">
        <v>0.26166666666666666</v>
      </c>
      <c r="R942" s="236">
        <v>0.25850000000000001</v>
      </c>
      <c r="S942" s="236">
        <v>0.25933333333333336</v>
      </c>
      <c r="T942" s="236">
        <v>0.24816666666666665</v>
      </c>
      <c r="U942" s="236">
        <v>0.16600000000000001</v>
      </c>
      <c r="V942" s="231"/>
      <c r="W942" s="232"/>
      <c r="X942" s="232"/>
      <c r="Y942" s="232"/>
      <c r="Z942" s="232"/>
      <c r="AA942" s="232"/>
      <c r="AB942" s="232"/>
      <c r="AC942" s="232"/>
      <c r="AD942" s="232"/>
      <c r="AE942" s="232"/>
      <c r="AF942" s="232"/>
      <c r="AG942" s="232"/>
      <c r="AH942" s="232"/>
      <c r="AI942" s="232"/>
      <c r="AJ942" s="232"/>
      <c r="AK942" s="232"/>
      <c r="AL942" s="232"/>
      <c r="AM942" s="232"/>
      <c r="AN942" s="232"/>
      <c r="AO942" s="232"/>
      <c r="AP942" s="232"/>
      <c r="AQ942" s="232"/>
      <c r="AR942" s="232"/>
      <c r="AS942" s="232"/>
      <c r="AT942" s="232"/>
      <c r="AU942" s="232"/>
      <c r="AV942" s="232"/>
      <c r="AW942" s="232"/>
      <c r="AX942" s="232"/>
      <c r="AY942" s="232"/>
      <c r="AZ942" s="232"/>
      <c r="BA942" s="232"/>
      <c r="BB942" s="232"/>
      <c r="BC942" s="232"/>
      <c r="BD942" s="232"/>
      <c r="BE942" s="232"/>
      <c r="BF942" s="232"/>
      <c r="BG942" s="232"/>
      <c r="BH942" s="232"/>
      <c r="BI942" s="232"/>
      <c r="BJ942" s="232"/>
      <c r="BK942" s="232"/>
      <c r="BL942" s="232"/>
      <c r="BM942" s="54"/>
    </row>
    <row r="943" spans="1:65">
      <c r="A943" s="29"/>
      <c r="B943" s="3" t="s">
        <v>259</v>
      </c>
      <c r="C943" s="28"/>
      <c r="D943" s="23">
        <v>0.27060000000000001</v>
      </c>
      <c r="E943" s="23">
        <v>0.26294174999999997</v>
      </c>
      <c r="F943" s="23">
        <v>0.24232330925706808</v>
      </c>
      <c r="G943" s="23">
        <v>0.19348556</v>
      </c>
      <c r="H943" s="23">
        <v>0.20450000000000002</v>
      </c>
      <c r="I943" s="23">
        <v>0.28849999999999998</v>
      </c>
      <c r="J943" s="23">
        <v>0.22799999999999998</v>
      </c>
      <c r="K943" s="23">
        <v>0.19</v>
      </c>
      <c r="L943" s="23">
        <v>0.248</v>
      </c>
      <c r="M943" s="23">
        <v>0.2525</v>
      </c>
      <c r="N943" s="23">
        <v>0.121355290325</v>
      </c>
      <c r="O943" s="23">
        <v>0.25700000000000001</v>
      </c>
      <c r="P943" s="23">
        <v>0.25896702765606294</v>
      </c>
      <c r="Q943" s="23">
        <v>0.26</v>
      </c>
      <c r="R943" s="23">
        <v>0.25800000000000001</v>
      </c>
      <c r="S943" s="23">
        <v>0.26</v>
      </c>
      <c r="T943" s="23">
        <v>0.2475</v>
      </c>
      <c r="U943" s="23">
        <v>0.16250000000000001</v>
      </c>
      <c r="V943" s="231"/>
      <c r="W943" s="232"/>
      <c r="X943" s="232"/>
      <c r="Y943" s="232"/>
      <c r="Z943" s="232"/>
      <c r="AA943" s="232"/>
      <c r="AB943" s="232"/>
      <c r="AC943" s="232"/>
      <c r="AD943" s="232"/>
      <c r="AE943" s="232"/>
      <c r="AF943" s="232"/>
      <c r="AG943" s="232"/>
      <c r="AH943" s="232"/>
      <c r="AI943" s="232"/>
      <c r="AJ943" s="232"/>
      <c r="AK943" s="232"/>
      <c r="AL943" s="232"/>
      <c r="AM943" s="232"/>
      <c r="AN943" s="232"/>
      <c r="AO943" s="232"/>
      <c r="AP943" s="232"/>
      <c r="AQ943" s="232"/>
      <c r="AR943" s="232"/>
      <c r="AS943" s="232"/>
      <c r="AT943" s="232"/>
      <c r="AU943" s="232"/>
      <c r="AV943" s="232"/>
      <c r="AW943" s="232"/>
      <c r="AX943" s="232"/>
      <c r="AY943" s="232"/>
      <c r="AZ943" s="232"/>
      <c r="BA943" s="232"/>
      <c r="BB943" s="232"/>
      <c r="BC943" s="232"/>
      <c r="BD943" s="232"/>
      <c r="BE943" s="232"/>
      <c r="BF943" s="232"/>
      <c r="BG943" s="232"/>
      <c r="BH943" s="232"/>
      <c r="BI943" s="232"/>
      <c r="BJ943" s="232"/>
      <c r="BK943" s="232"/>
      <c r="BL943" s="232"/>
      <c r="BM943" s="54"/>
    </row>
    <row r="944" spans="1:65">
      <c r="A944" s="29"/>
      <c r="B944" s="3" t="s">
        <v>260</v>
      </c>
      <c r="C944" s="28"/>
      <c r="D944" s="23">
        <v>9.522132114185353E-3</v>
      </c>
      <c r="E944" s="23">
        <v>3.6131064981074728E-3</v>
      </c>
      <c r="F944" s="23">
        <v>4.4983270984291978E-3</v>
      </c>
      <c r="G944" s="23">
        <v>8.0642916156183873E-3</v>
      </c>
      <c r="H944" s="23">
        <v>9.9749686716299902E-3</v>
      </c>
      <c r="I944" s="23">
        <v>1.2569805089976521E-2</v>
      </c>
      <c r="J944" s="23">
        <v>3.5777087639996485E-3</v>
      </c>
      <c r="K944" s="23">
        <v>5.1639777949432277E-3</v>
      </c>
      <c r="L944" s="23">
        <v>3.0767948691238236E-3</v>
      </c>
      <c r="M944" s="23">
        <v>4.6332134277050846E-3</v>
      </c>
      <c r="N944" s="23">
        <v>3.802217366575854E-3</v>
      </c>
      <c r="O944" s="23">
        <v>6.853223086013379E-3</v>
      </c>
      <c r="P944" s="23">
        <v>4.5811255858685656E-3</v>
      </c>
      <c r="Q944" s="23">
        <v>4.0824829046386332E-3</v>
      </c>
      <c r="R944" s="23">
        <v>2.9495762407505278E-3</v>
      </c>
      <c r="S944" s="23">
        <v>7.9665969313544895E-3</v>
      </c>
      <c r="T944" s="23">
        <v>4.6654760385909932E-3</v>
      </c>
      <c r="U944" s="23">
        <v>6.8702256149270596E-3</v>
      </c>
      <c r="V944" s="231"/>
      <c r="W944" s="232"/>
      <c r="X944" s="232"/>
      <c r="Y944" s="232"/>
      <c r="Z944" s="232"/>
      <c r="AA944" s="232"/>
      <c r="AB944" s="232"/>
      <c r="AC944" s="232"/>
      <c r="AD944" s="232"/>
      <c r="AE944" s="232"/>
      <c r="AF944" s="232"/>
      <c r="AG944" s="232"/>
      <c r="AH944" s="232"/>
      <c r="AI944" s="232"/>
      <c r="AJ944" s="232"/>
      <c r="AK944" s="232"/>
      <c r="AL944" s="232"/>
      <c r="AM944" s="232"/>
      <c r="AN944" s="232"/>
      <c r="AO944" s="232"/>
      <c r="AP944" s="232"/>
      <c r="AQ944" s="232"/>
      <c r="AR944" s="232"/>
      <c r="AS944" s="232"/>
      <c r="AT944" s="232"/>
      <c r="AU944" s="232"/>
      <c r="AV944" s="232"/>
      <c r="AW944" s="232"/>
      <c r="AX944" s="232"/>
      <c r="AY944" s="232"/>
      <c r="AZ944" s="232"/>
      <c r="BA944" s="232"/>
      <c r="BB944" s="232"/>
      <c r="BC944" s="232"/>
      <c r="BD944" s="232"/>
      <c r="BE944" s="232"/>
      <c r="BF944" s="232"/>
      <c r="BG944" s="232"/>
      <c r="BH944" s="232"/>
      <c r="BI944" s="232"/>
      <c r="BJ944" s="232"/>
      <c r="BK944" s="232"/>
      <c r="BL944" s="232"/>
      <c r="BM944" s="54"/>
    </row>
    <row r="945" spans="1:65">
      <c r="A945" s="29"/>
      <c r="B945" s="3" t="s">
        <v>86</v>
      </c>
      <c r="C945" s="28"/>
      <c r="D945" s="13">
        <v>3.5576805956231472E-2</v>
      </c>
      <c r="E945" s="13">
        <v>1.3708614829911973E-2</v>
      </c>
      <c r="F945" s="13">
        <v>1.8654897642714101E-2</v>
      </c>
      <c r="G945" s="13">
        <v>4.198104286922133E-2</v>
      </c>
      <c r="H945" s="13">
        <v>4.8072138176530069E-2</v>
      </c>
      <c r="I945" s="13">
        <v>4.3645156562418477E-2</v>
      </c>
      <c r="J945" s="13">
        <v>1.5760831559469817E-2</v>
      </c>
      <c r="K945" s="13">
        <v>2.7664166758624438E-2</v>
      </c>
      <c r="L945" s="13">
        <v>1.2389777996471771E-2</v>
      </c>
      <c r="M945" s="13">
        <v>1.8483564206270287E-2</v>
      </c>
      <c r="N945" s="13">
        <v>3.1375245333458909E-2</v>
      </c>
      <c r="O945" s="13">
        <v>2.6443304511948724E-2</v>
      </c>
      <c r="P945" s="13">
        <v>1.7740300479220913E-2</v>
      </c>
      <c r="Q945" s="13">
        <v>1.5601845495434268E-2</v>
      </c>
      <c r="R945" s="13">
        <v>1.141035296228444E-2</v>
      </c>
      <c r="S945" s="13">
        <v>3.071952544224096E-2</v>
      </c>
      <c r="T945" s="13">
        <v>1.8799769127969081E-2</v>
      </c>
      <c r="U945" s="13">
        <v>4.1386901294741318E-2</v>
      </c>
      <c r="V945" s="15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261</v>
      </c>
      <c r="C946" s="28"/>
      <c r="D946" s="13">
        <v>5.9995641940785216E-2</v>
      </c>
      <c r="E946" s="13">
        <v>4.3816170507164021E-2</v>
      </c>
      <c r="F946" s="13">
        <v>-4.5018422408720227E-2</v>
      </c>
      <c r="G946" s="13">
        <v>-0.23923621030756692</v>
      </c>
      <c r="H946" s="13">
        <v>-0.17822120043821044</v>
      </c>
      <c r="I946" s="13">
        <v>0.14058936999419447</v>
      </c>
      <c r="J946" s="13">
        <v>-0.10099379517818696</v>
      </c>
      <c r="K946" s="13">
        <v>-0.26072911204079996</v>
      </c>
      <c r="L946" s="13">
        <v>-1.6505693697135282E-2</v>
      </c>
      <c r="M946" s="13">
        <v>-7.2648075976455839E-3</v>
      </c>
      <c r="N946" s="13">
        <v>-0.52006033642214344</v>
      </c>
      <c r="O946" s="13">
        <v>2.6398420336211093E-2</v>
      </c>
      <c r="P946" s="13">
        <v>2.269953406102343E-2</v>
      </c>
      <c r="Q946" s="13">
        <v>3.6299369728521658E-2</v>
      </c>
      <c r="R946" s="13">
        <v>2.3758167164928068E-2</v>
      </c>
      <c r="S946" s="13">
        <v>2.7058483629031738E-2</v>
      </c>
      <c r="T946" s="13">
        <v>-1.716575698995626E-2</v>
      </c>
      <c r="U946" s="13">
        <v>-0.34257696035056839</v>
      </c>
      <c r="V946" s="15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262</v>
      </c>
      <c r="C947" s="46"/>
      <c r="D947" s="44">
        <v>0.93</v>
      </c>
      <c r="E947" s="44">
        <v>0.72</v>
      </c>
      <c r="F947" s="44">
        <v>0.43</v>
      </c>
      <c r="G947" s="44">
        <v>6.6</v>
      </c>
      <c r="H947" s="44">
        <v>2.16</v>
      </c>
      <c r="I947" s="44">
        <v>1.98</v>
      </c>
      <c r="J947" s="44">
        <v>1.1599999999999999</v>
      </c>
      <c r="K947" s="44">
        <v>3.23</v>
      </c>
      <c r="L947" s="44">
        <v>0.06</v>
      </c>
      <c r="M947" s="44">
        <v>0.06</v>
      </c>
      <c r="N947" s="44">
        <v>6.6</v>
      </c>
      <c r="O947" s="44">
        <v>0.5</v>
      </c>
      <c r="P947" s="44">
        <v>0.45</v>
      </c>
      <c r="Q947" s="44">
        <v>0.63</v>
      </c>
      <c r="R947" s="44">
        <v>0.46</v>
      </c>
      <c r="S947" s="44">
        <v>0.51</v>
      </c>
      <c r="T947" s="44">
        <v>7.0000000000000007E-2</v>
      </c>
      <c r="U947" s="44">
        <v>4.29</v>
      </c>
      <c r="V947" s="15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BM948" s="53"/>
    </row>
    <row r="949" spans="1:65" ht="15">
      <c r="B949" s="8" t="s">
        <v>513</v>
      </c>
      <c r="BM949" s="27" t="s">
        <v>66</v>
      </c>
    </row>
    <row r="950" spans="1:65" ht="15">
      <c r="A950" s="24" t="s">
        <v>63</v>
      </c>
      <c r="B950" s="18" t="s">
        <v>110</v>
      </c>
      <c r="C950" s="15" t="s">
        <v>111</v>
      </c>
      <c r="D950" s="16" t="s">
        <v>228</v>
      </c>
      <c r="E950" s="17" t="s">
        <v>228</v>
      </c>
      <c r="F950" s="17" t="s">
        <v>228</v>
      </c>
      <c r="G950" s="17" t="s">
        <v>228</v>
      </c>
      <c r="H950" s="17" t="s">
        <v>228</v>
      </c>
      <c r="I950" s="17" t="s">
        <v>228</v>
      </c>
      <c r="J950" s="17" t="s">
        <v>228</v>
      </c>
      <c r="K950" s="17" t="s">
        <v>228</v>
      </c>
      <c r="L950" s="17" t="s">
        <v>228</v>
      </c>
      <c r="M950" s="17" t="s">
        <v>228</v>
      </c>
      <c r="N950" s="17" t="s">
        <v>228</v>
      </c>
      <c r="O950" s="17" t="s">
        <v>228</v>
      </c>
      <c r="P950" s="17" t="s">
        <v>228</v>
      </c>
      <c r="Q950" s="17" t="s">
        <v>228</v>
      </c>
      <c r="R950" s="17" t="s">
        <v>228</v>
      </c>
      <c r="S950" s="17" t="s">
        <v>228</v>
      </c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 t="s">
        <v>229</v>
      </c>
      <c r="C951" s="9" t="s">
        <v>229</v>
      </c>
      <c r="D951" s="151" t="s">
        <v>231</v>
      </c>
      <c r="E951" s="152" t="s">
        <v>232</v>
      </c>
      <c r="F951" s="152" t="s">
        <v>233</v>
      </c>
      <c r="G951" s="152" t="s">
        <v>237</v>
      </c>
      <c r="H951" s="152" t="s">
        <v>239</v>
      </c>
      <c r="I951" s="152" t="s">
        <v>240</v>
      </c>
      <c r="J951" s="152" t="s">
        <v>242</v>
      </c>
      <c r="K951" s="152" t="s">
        <v>243</v>
      </c>
      <c r="L951" s="152" t="s">
        <v>244</v>
      </c>
      <c r="M951" s="152" t="s">
        <v>245</v>
      </c>
      <c r="N951" s="152" t="s">
        <v>246</v>
      </c>
      <c r="O951" s="152" t="s">
        <v>247</v>
      </c>
      <c r="P951" s="152" t="s">
        <v>248</v>
      </c>
      <c r="Q951" s="152" t="s">
        <v>249</v>
      </c>
      <c r="R951" s="152" t="s">
        <v>250</v>
      </c>
      <c r="S951" s="152" t="s">
        <v>251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3</v>
      </c>
    </row>
    <row r="952" spans="1:65">
      <c r="A952" s="29"/>
      <c r="B952" s="19"/>
      <c r="C952" s="9"/>
      <c r="D952" s="10" t="s">
        <v>289</v>
      </c>
      <c r="E952" s="11" t="s">
        <v>289</v>
      </c>
      <c r="F952" s="11" t="s">
        <v>289</v>
      </c>
      <c r="G952" s="11" t="s">
        <v>289</v>
      </c>
      <c r="H952" s="11" t="s">
        <v>290</v>
      </c>
      <c r="I952" s="11" t="s">
        <v>289</v>
      </c>
      <c r="J952" s="11" t="s">
        <v>290</v>
      </c>
      <c r="K952" s="11" t="s">
        <v>289</v>
      </c>
      <c r="L952" s="11" t="s">
        <v>290</v>
      </c>
      <c r="M952" s="11" t="s">
        <v>290</v>
      </c>
      <c r="N952" s="11" t="s">
        <v>114</v>
      </c>
      <c r="O952" s="11" t="s">
        <v>290</v>
      </c>
      <c r="P952" s="11" t="s">
        <v>290</v>
      </c>
      <c r="Q952" s="11" t="s">
        <v>290</v>
      </c>
      <c r="R952" s="11" t="s">
        <v>290</v>
      </c>
      <c r="S952" s="11" t="s">
        <v>289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</v>
      </c>
    </row>
    <row r="953" spans="1:65">
      <c r="A953" s="29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3</v>
      </c>
    </row>
    <row r="954" spans="1:65">
      <c r="A954" s="29"/>
      <c r="B954" s="18">
        <v>1</v>
      </c>
      <c r="C954" s="14">
        <v>1</v>
      </c>
      <c r="D954" s="21">
        <v>0.98</v>
      </c>
      <c r="E954" s="147">
        <v>0.61206363276142595</v>
      </c>
      <c r="F954" s="21">
        <v>0.84697855955604617</v>
      </c>
      <c r="G954" s="21">
        <v>0.93</v>
      </c>
      <c r="H954" s="21">
        <v>0.9</v>
      </c>
      <c r="I954" s="147">
        <v>0.63</v>
      </c>
      <c r="J954" s="21">
        <v>0.88</v>
      </c>
      <c r="K954" s="147">
        <v>0.8</v>
      </c>
      <c r="L954" s="147">
        <v>7.8899999999999998E-2</v>
      </c>
      <c r="M954" s="21">
        <v>0.82</v>
      </c>
      <c r="N954" s="21">
        <v>0.87728055587714904</v>
      </c>
      <c r="O954" s="21">
        <v>0.91</v>
      </c>
      <c r="P954" s="21">
        <v>0.83</v>
      </c>
      <c r="Q954" s="21">
        <v>0.87</v>
      </c>
      <c r="R954" s="21">
        <v>0.9</v>
      </c>
      <c r="S954" s="21">
        <v>0.92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>
        <v>1</v>
      </c>
      <c r="C955" s="9">
        <v>2</v>
      </c>
      <c r="D955" s="11">
        <v>0.96</v>
      </c>
      <c r="E955" s="148">
        <v>0.64693868277303102</v>
      </c>
      <c r="F955" s="11">
        <v>0.82930336337398347</v>
      </c>
      <c r="G955" s="11">
        <v>0.9</v>
      </c>
      <c r="H955" s="11">
        <v>0.9</v>
      </c>
      <c r="I955" s="148">
        <v>0.64</v>
      </c>
      <c r="J955" s="11">
        <v>0.85</v>
      </c>
      <c r="K955" s="148">
        <v>0.8</v>
      </c>
      <c r="L955" s="148">
        <v>0.18640000000000001</v>
      </c>
      <c r="M955" s="11">
        <v>0.83</v>
      </c>
      <c r="N955" s="11">
        <v>0.87161381861855092</v>
      </c>
      <c r="O955" s="11">
        <v>0.9</v>
      </c>
      <c r="P955" s="11">
        <v>0.87</v>
      </c>
      <c r="Q955" s="11">
        <v>0.88</v>
      </c>
      <c r="R955" s="11">
        <v>0.88</v>
      </c>
      <c r="S955" s="11">
        <v>0.89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29</v>
      </c>
    </row>
    <row r="956" spans="1:65">
      <c r="A956" s="29"/>
      <c r="B956" s="19">
        <v>1</v>
      </c>
      <c r="C956" s="9">
        <v>3</v>
      </c>
      <c r="D956" s="11">
        <v>0.97000000000000008</v>
      </c>
      <c r="E956" s="148">
        <v>0.65948947401667701</v>
      </c>
      <c r="F956" s="11">
        <v>0.82147592371773481</v>
      </c>
      <c r="G956" s="11">
        <v>0.94</v>
      </c>
      <c r="H956" s="11">
        <v>0.94</v>
      </c>
      <c r="I956" s="148">
        <v>0.65</v>
      </c>
      <c r="J956" s="11">
        <v>0.83</v>
      </c>
      <c r="K956" s="148">
        <v>0.8</v>
      </c>
      <c r="L956" s="148">
        <v>0.1706</v>
      </c>
      <c r="M956" s="11">
        <v>0.82</v>
      </c>
      <c r="N956" s="11">
        <v>0.86370572230481601</v>
      </c>
      <c r="O956" s="11">
        <v>0.89</v>
      </c>
      <c r="P956" s="11">
        <v>0.86</v>
      </c>
      <c r="Q956" s="11">
        <v>0.86</v>
      </c>
      <c r="R956" s="11">
        <v>0.82</v>
      </c>
      <c r="S956" s="11">
        <v>0.95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16</v>
      </c>
    </row>
    <row r="957" spans="1:65">
      <c r="A957" s="29"/>
      <c r="B957" s="19">
        <v>1</v>
      </c>
      <c r="C957" s="9">
        <v>4</v>
      </c>
      <c r="D957" s="11">
        <v>0.94</v>
      </c>
      <c r="E957" s="148">
        <v>0.62124003982045395</v>
      </c>
      <c r="F957" s="11">
        <v>0.83021998102765315</v>
      </c>
      <c r="G957" s="11">
        <v>0.93</v>
      </c>
      <c r="H957" s="11">
        <v>0.94</v>
      </c>
      <c r="I957" s="148">
        <v>0.63</v>
      </c>
      <c r="J957" s="11">
        <v>0.82</v>
      </c>
      <c r="K957" s="148">
        <v>0.8</v>
      </c>
      <c r="L957" s="148">
        <v>0.15840000000000001</v>
      </c>
      <c r="M957" s="149">
        <v>0.93</v>
      </c>
      <c r="N957" s="11">
        <v>0.87430277501821807</v>
      </c>
      <c r="O957" s="11">
        <v>0.89</v>
      </c>
      <c r="P957" s="11">
        <v>0.87</v>
      </c>
      <c r="Q957" s="11">
        <v>0.86</v>
      </c>
      <c r="R957" s="11">
        <v>0.83</v>
      </c>
      <c r="S957" s="11">
        <v>0.93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0.88233323014668918</v>
      </c>
    </row>
    <row r="958" spans="1:65">
      <c r="A958" s="29"/>
      <c r="B958" s="19">
        <v>1</v>
      </c>
      <c r="C958" s="9">
        <v>5</v>
      </c>
      <c r="D958" s="11">
        <v>1</v>
      </c>
      <c r="E958" s="148">
        <v>0.62735265629752202</v>
      </c>
      <c r="F958" s="11">
        <v>0.80361329231501755</v>
      </c>
      <c r="G958" s="11">
        <v>0.9</v>
      </c>
      <c r="H958" s="11">
        <v>0.92</v>
      </c>
      <c r="I958" s="148">
        <v>0.6</v>
      </c>
      <c r="J958" s="11">
        <v>0.84</v>
      </c>
      <c r="K958" s="148">
        <v>0.8</v>
      </c>
      <c r="L958" s="148">
        <v>0.13159999999999999</v>
      </c>
      <c r="M958" s="11">
        <v>0.9</v>
      </c>
      <c r="N958" s="11">
        <v>0.82810442559681907</v>
      </c>
      <c r="O958" s="11">
        <v>0.92</v>
      </c>
      <c r="P958" s="11">
        <v>0.87</v>
      </c>
      <c r="Q958" s="11">
        <v>0.87</v>
      </c>
      <c r="R958" s="11">
        <v>0.94</v>
      </c>
      <c r="S958" s="11">
        <v>0.94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64</v>
      </c>
    </row>
    <row r="959" spans="1:65">
      <c r="A959" s="29"/>
      <c r="B959" s="19">
        <v>1</v>
      </c>
      <c r="C959" s="9">
        <v>6</v>
      </c>
      <c r="D959" s="11">
        <v>0.94</v>
      </c>
      <c r="E959" s="148">
        <v>0.58819831664931099</v>
      </c>
      <c r="F959" s="11">
        <v>0.85521563603419914</v>
      </c>
      <c r="G959" s="11">
        <v>0.93</v>
      </c>
      <c r="H959" s="11">
        <v>0.91</v>
      </c>
      <c r="I959" s="148">
        <v>0.63</v>
      </c>
      <c r="J959" s="11">
        <v>0.84</v>
      </c>
      <c r="K959" s="148">
        <v>0.8</v>
      </c>
      <c r="L959" s="148">
        <v>0.27989999999999998</v>
      </c>
      <c r="M959" s="11">
        <v>0.82</v>
      </c>
      <c r="N959" s="11">
        <v>0.8281785171214292</v>
      </c>
      <c r="O959" s="11">
        <v>0.92</v>
      </c>
      <c r="P959" s="11">
        <v>0.85</v>
      </c>
      <c r="Q959" s="11">
        <v>0.9</v>
      </c>
      <c r="R959" s="11">
        <v>0.79</v>
      </c>
      <c r="S959" s="11">
        <v>0.87</v>
      </c>
      <c r="T959" s="15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9"/>
      <c r="B960" s="20" t="s">
        <v>258</v>
      </c>
      <c r="C960" s="12"/>
      <c r="D960" s="22">
        <v>0.96499999999999986</v>
      </c>
      <c r="E960" s="22">
        <v>0.62588046705307021</v>
      </c>
      <c r="F960" s="22">
        <v>0.83113445933743912</v>
      </c>
      <c r="G960" s="22">
        <v>0.92166666666666675</v>
      </c>
      <c r="H960" s="22">
        <v>0.91833333333333345</v>
      </c>
      <c r="I960" s="22">
        <v>0.63</v>
      </c>
      <c r="J960" s="22">
        <v>0.84333333333333327</v>
      </c>
      <c r="K960" s="22">
        <v>0.79999999999999993</v>
      </c>
      <c r="L960" s="22">
        <v>0.16763333333333333</v>
      </c>
      <c r="M960" s="22">
        <v>0.85333333333333339</v>
      </c>
      <c r="N960" s="22">
        <v>0.85719763575616381</v>
      </c>
      <c r="O960" s="22">
        <v>0.90500000000000014</v>
      </c>
      <c r="P960" s="22">
        <v>0.85833333333333328</v>
      </c>
      <c r="Q960" s="22">
        <v>0.87333333333333341</v>
      </c>
      <c r="R960" s="22">
        <v>0.86</v>
      </c>
      <c r="S960" s="22">
        <v>0.91666666666666663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9"/>
      <c r="B961" s="3" t="s">
        <v>259</v>
      </c>
      <c r="C961" s="28"/>
      <c r="D961" s="11">
        <v>0.96500000000000008</v>
      </c>
      <c r="E961" s="11">
        <v>0.62429634805898804</v>
      </c>
      <c r="F961" s="11">
        <v>0.82976167220081831</v>
      </c>
      <c r="G961" s="11">
        <v>0.93</v>
      </c>
      <c r="H961" s="11">
        <v>0.91500000000000004</v>
      </c>
      <c r="I961" s="11">
        <v>0.63</v>
      </c>
      <c r="J961" s="11">
        <v>0.84</v>
      </c>
      <c r="K961" s="11">
        <v>0.8</v>
      </c>
      <c r="L961" s="11">
        <v>0.16450000000000001</v>
      </c>
      <c r="M961" s="11">
        <v>0.82499999999999996</v>
      </c>
      <c r="N961" s="11">
        <v>0.86765977046168352</v>
      </c>
      <c r="O961" s="11">
        <v>0.90500000000000003</v>
      </c>
      <c r="P961" s="11">
        <v>0.86499999999999999</v>
      </c>
      <c r="Q961" s="11">
        <v>0.87</v>
      </c>
      <c r="R961" s="11">
        <v>0.85499999999999998</v>
      </c>
      <c r="S961" s="11">
        <v>0.92500000000000004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9"/>
      <c r="B962" s="3" t="s">
        <v>260</v>
      </c>
      <c r="C962" s="28"/>
      <c r="D962" s="23">
        <v>2.3452078799117173E-2</v>
      </c>
      <c r="E962" s="23">
        <v>2.53281032584564E-2</v>
      </c>
      <c r="F962" s="23">
        <v>1.8362078915185046E-2</v>
      </c>
      <c r="G962" s="23">
        <v>1.7224014243685075E-2</v>
      </c>
      <c r="H962" s="23">
        <v>1.8348478592697143E-2</v>
      </c>
      <c r="I962" s="23">
        <v>1.6733200530681523E-2</v>
      </c>
      <c r="J962" s="23">
        <v>2.0655911179772911E-2</v>
      </c>
      <c r="K962" s="23">
        <v>1.2161883888976234E-16</v>
      </c>
      <c r="L962" s="23">
        <v>6.666641333285199E-2</v>
      </c>
      <c r="M962" s="23">
        <v>4.8853522561496741E-2</v>
      </c>
      <c r="N962" s="23">
        <v>2.295480390819872E-2</v>
      </c>
      <c r="O962" s="23">
        <v>1.3784048752090236E-2</v>
      </c>
      <c r="P962" s="23">
        <v>1.6020819787597236E-2</v>
      </c>
      <c r="Q962" s="23">
        <v>1.5055453054181633E-2</v>
      </c>
      <c r="R962" s="23">
        <v>5.6213877290220773E-2</v>
      </c>
      <c r="S962" s="23">
        <v>3.0767948691238188E-2</v>
      </c>
      <c r="T962" s="231"/>
      <c r="U962" s="232"/>
      <c r="V962" s="232"/>
      <c r="W962" s="232"/>
      <c r="X962" s="232"/>
      <c r="Y962" s="232"/>
      <c r="Z962" s="232"/>
      <c r="AA962" s="232"/>
      <c r="AB962" s="232"/>
      <c r="AC962" s="232"/>
      <c r="AD962" s="232"/>
      <c r="AE962" s="232"/>
      <c r="AF962" s="232"/>
      <c r="AG962" s="232"/>
      <c r="AH962" s="232"/>
      <c r="AI962" s="232"/>
      <c r="AJ962" s="232"/>
      <c r="AK962" s="232"/>
      <c r="AL962" s="232"/>
      <c r="AM962" s="232"/>
      <c r="AN962" s="232"/>
      <c r="AO962" s="232"/>
      <c r="AP962" s="232"/>
      <c r="AQ962" s="232"/>
      <c r="AR962" s="232"/>
      <c r="AS962" s="232"/>
      <c r="AT962" s="232"/>
      <c r="AU962" s="232"/>
      <c r="AV962" s="232"/>
      <c r="AW962" s="232"/>
      <c r="AX962" s="232"/>
      <c r="AY962" s="232"/>
      <c r="AZ962" s="232"/>
      <c r="BA962" s="232"/>
      <c r="BB962" s="232"/>
      <c r="BC962" s="232"/>
      <c r="BD962" s="232"/>
      <c r="BE962" s="232"/>
      <c r="BF962" s="232"/>
      <c r="BG962" s="232"/>
      <c r="BH962" s="232"/>
      <c r="BI962" s="232"/>
      <c r="BJ962" s="232"/>
      <c r="BK962" s="232"/>
      <c r="BL962" s="232"/>
      <c r="BM962" s="54"/>
    </row>
    <row r="963" spans="1:65">
      <c r="A963" s="29"/>
      <c r="B963" s="3" t="s">
        <v>86</v>
      </c>
      <c r="C963" s="28"/>
      <c r="D963" s="13">
        <v>2.4302672330691374E-2</v>
      </c>
      <c r="E963" s="13">
        <v>4.046795609026213E-2</v>
      </c>
      <c r="F963" s="13">
        <v>2.2092789811437807E-2</v>
      </c>
      <c r="G963" s="13">
        <v>1.8687899721900623E-2</v>
      </c>
      <c r="H963" s="13">
        <v>1.9980194474806322E-2</v>
      </c>
      <c r="I963" s="13">
        <v>2.6560635762986545E-2</v>
      </c>
      <c r="J963" s="13">
        <v>2.4493175311983691E-2</v>
      </c>
      <c r="K963" s="13">
        <v>1.5202354861220294E-16</v>
      </c>
      <c r="L963" s="13">
        <v>0.39769186716754024</v>
      </c>
      <c r="M963" s="13">
        <v>5.7250221751753989E-2</v>
      </c>
      <c r="N963" s="13">
        <v>2.6778893163826204E-2</v>
      </c>
      <c r="O963" s="13">
        <v>1.5230993096232302E-2</v>
      </c>
      <c r="P963" s="13">
        <v>1.866503276224921E-2</v>
      </c>
      <c r="Q963" s="13">
        <v>1.7239068382650723E-2</v>
      </c>
      <c r="R963" s="13">
        <v>6.5364973593279974E-2</v>
      </c>
      <c r="S963" s="13">
        <v>3.3565034935896208E-2</v>
      </c>
      <c r="T963" s="15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261</v>
      </c>
      <c r="C964" s="28"/>
      <c r="D964" s="13">
        <v>9.3691098814862928E-2</v>
      </c>
      <c r="E964" s="13">
        <v>-0.29065295778442268</v>
      </c>
      <c r="F964" s="13">
        <v>-5.8026569849055964E-2</v>
      </c>
      <c r="G964" s="13">
        <v>4.45788905779263E-2</v>
      </c>
      <c r="H964" s="13">
        <v>4.0801028405854423E-2</v>
      </c>
      <c r="I964" s="13">
        <v>-0.28598404947837952</v>
      </c>
      <c r="J964" s="13">
        <v>-4.4200870465767372E-2</v>
      </c>
      <c r="K964" s="13">
        <v>-9.3313078702704222E-2</v>
      </c>
      <c r="L964" s="13">
        <v>-0.81001131136649585</v>
      </c>
      <c r="M964" s="13">
        <v>-3.2867283949551074E-2</v>
      </c>
      <c r="N964" s="13">
        <v>-2.8487643366153836E-2</v>
      </c>
      <c r="O964" s="13">
        <v>2.5689579717566025E-2</v>
      </c>
      <c r="P964" s="13">
        <v>-2.7200490691443036E-2</v>
      </c>
      <c r="Q964" s="13">
        <v>-1.0200110917118588E-2</v>
      </c>
      <c r="R964" s="13">
        <v>-2.5311559605406986E-2</v>
      </c>
      <c r="S964" s="13">
        <v>3.891209731981804E-2</v>
      </c>
      <c r="T964" s="15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45" t="s">
        <v>262</v>
      </c>
      <c r="C965" s="46"/>
      <c r="D965" s="44">
        <v>1.54</v>
      </c>
      <c r="E965" s="44">
        <v>3.36</v>
      </c>
      <c r="F965" s="44">
        <v>0.39</v>
      </c>
      <c r="G965" s="44">
        <v>0.92</v>
      </c>
      <c r="H965" s="44">
        <v>0.87</v>
      </c>
      <c r="I965" s="44">
        <v>3.3</v>
      </c>
      <c r="J965" s="44">
        <v>0.22</v>
      </c>
      <c r="K965" s="44" t="s">
        <v>263</v>
      </c>
      <c r="L965" s="44">
        <v>9.98</v>
      </c>
      <c r="M965" s="44">
        <v>7.0000000000000007E-2</v>
      </c>
      <c r="N965" s="44">
        <v>0.02</v>
      </c>
      <c r="O965" s="44">
        <v>0.67</v>
      </c>
      <c r="P965" s="44">
        <v>0</v>
      </c>
      <c r="Q965" s="44">
        <v>0.22</v>
      </c>
      <c r="R965" s="44">
        <v>0.02</v>
      </c>
      <c r="S965" s="44">
        <v>0.84</v>
      </c>
      <c r="T965" s="15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30" t="s">
        <v>295</v>
      </c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BM966" s="53"/>
    </row>
    <row r="967" spans="1:65">
      <c r="BM967" s="53"/>
    </row>
    <row r="968" spans="1:65" ht="15">
      <c r="B968" s="8" t="s">
        <v>514</v>
      </c>
      <c r="BM968" s="27" t="s">
        <v>66</v>
      </c>
    </row>
    <row r="969" spans="1:65" ht="15">
      <c r="A969" s="24" t="s">
        <v>64</v>
      </c>
      <c r="B969" s="18" t="s">
        <v>110</v>
      </c>
      <c r="C969" s="15" t="s">
        <v>111</v>
      </c>
      <c r="D969" s="16" t="s">
        <v>228</v>
      </c>
      <c r="E969" s="17" t="s">
        <v>228</v>
      </c>
      <c r="F969" s="17" t="s">
        <v>228</v>
      </c>
      <c r="G969" s="17" t="s">
        <v>228</v>
      </c>
      <c r="H969" s="17" t="s">
        <v>228</v>
      </c>
      <c r="I969" s="17" t="s">
        <v>228</v>
      </c>
      <c r="J969" s="17" t="s">
        <v>228</v>
      </c>
      <c r="K969" s="15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229</v>
      </c>
      <c r="C970" s="9" t="s">
        <v>229</v>
      </c>
      <c r="D970" s="151" t="s">
        <v>231</v>
      </c>
      <c r="E970" s="152" t="s">
        <v>232</v>
      </c>
      <c r="F970" s="152" t="s">
        <v>233</v>
      </c>
      <c r="G970" s="152" t="s">
        <v>239</v>
      </c>
      <c r="H970" s="152" t="s">
        <v>240</v>
      </c>
      <c r="I970" s="152" t="s">
        <v>244</v>
      </c>
      <c r="J970" s="152" t="s">
        <v>251</v>
      </c>
      <c r="K970" s="15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3</v>
      </c>
    </row>
    <row r="971" spans="1:65">
      <c r="A971" s="29"/>
      <c r="B971" s="19"/>
      <c r="C971" s="9"/>
      <c r="D971" s="10" t="s">
        <v>289</v>
      </c>
      <c r="E971" s="11" t="s">
        <v>289</v>
      </c>
      <c r="F971" s="11" t="s">
        <v>289</v>
      </c>
      <c r="G971" s="11" t="s">
        <v>290</v>
      </c>
      <c r="H971" s="11" t="s">
        <v>289</v>
      </c>
      <c r="I971" s="11" t="s">
        <v>290</v>
      </c>
      <c r="J971" s="11" t="s">
        <v>289</v>
      </c>
      <c r="K971" s="15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</v>
      </c>
    </row>
    <row r="972" spans="1:65">
      <c r="A972" s="29"/>
      <c r="B972" s="19"/>
      <c r="C972" s="9"/>
      <c r="D972" s="25"/>
      <c r="E972" s="25"/>
      <c r="F972" s="25"/>
      <c r="G972" s="25"/>
      <c r="H972" s="25"/>
      <c r="I972" s="25"/>
      <c r="J972" s="25"/>
      <c r="K972" s="15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3</v>
      </c>
    </row>
    <row r="973" spans="1:65">
      <c r="A973" s="29"/>
      <c r="B973" s="18">
        <v>1</v>
      </c>
      <c r="C973" s="14">
        <v>1</v>
      </c>
      <c r="D973" s="21">
        <v>0.2</v>
      </c>
      <c r="E973" s="21">
        <v>0.20064075392181699</v>
      </c>
      <c r="F973" s="21">
        <v>0.17686535610374199</v>
      </c>
      <c r="G973" s="147">
        <v>0.2</v>
      </c>
      <c r="H973" s="21">
        <v>0.19</v>
      </c>
      <c r="I973" s="21">
        <v>0.15359999999999999</v>
      </c>
      <c r="J973" s="21">
        <v>0.17</v>
      </c>
      <c r="K973" s="15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</v>
      </c>
    </row>
    <row r="974" spans="1:65">
      <c r="A974" s="29"/>
      <c r="B974" s="19">
        <v>1</v>
      </c>
      <c r="C974" s="9">
        <v>2</v>
      </c>
      <c r="D974" s="11">
        <v>0.2</v>
      </c>
      <c r="E974" s="11">
        <v>0.19750460449153401</v>
      </c>
      <c r="F974" s="11">
        <v>0.16051165129440501</v>
      </c>
      <c r="G974" s="148">
        <v>0.2</v>
      </c>
      <c r="H974" s="11">
        <v>0.17</v>
      </c>
      <c r="I974" s="11">
        <v>0.15920000000000001</v>
      </c>
      <c r="J974" s="11">
        <v>0.16</v>
      </c>
      <c r="K974" s="15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8</v>
      </c>
    </row>
    <row r="975" spans="1:65">
      <c r="A975" s="29"/>
      <c r="B975" s="19">
        <v>1</v>
      </c>
      <c r="C975" s="9">
        <v>3</v>
      </c>
      <c r="D975" s="11">
        <v>0.2</v>
      </c>
      <c r="E975" s="11">
        <v>0.20784546340059601</v>
      </c>
      <c r="F975" s="11">
        <v>0.17080481171057199</v>
      </c>
      <c r="G975" s="148">
        <v>0.3</v>
      </c>
      <c r="H975" s="11">
        <v>0.18</v>
      </c>
      <c r="I975" s="11">
        <v>0.16289999999999999</v>
      </c>
      <c r="J975" s="11">
        <v>0.17</v>
      </c>
      <c r="K975" s="15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16</v>
      </c>
    </row>
    <row r="976" spans="1:65">
      <c r="A976" s="29"/>
      <c r="B976" s="19">
        <v>1</v>
      </c>
      <c r="C976" s="9">
        <v>4</v>
      </c>
      <c r="D976" s="11">
        <v>0.2</v>
      </c>
      <c r="E976" s="11">
        <v>0.19388546739377699</v>
      </c>
      <c r="F976" s="11">
        <v>0.16676428107743901</v>
      </c>
      <c r="G976" s="148">
        <v>0.2</v>
      </c>
      <c r="H976" s="11">
        <v>0.18</v>
      </c>
      <c r="I976" s="11">
        <v>0.1532</v>
      </c>
      <c r="J976" s="11">
        <v>0.17</v>
      </c>
      <c r="K976" s="15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0.17788581642154969</v>
      </c>
    </row>
    <row r="977" spans="1:65">
      <c r="A977" s="29"/>
      <c r="B977" s="19">
        <v>1</v>
      </c>
      <c r="C977" s="9">
        <v>5</v>
      </c>
      <c r="D977" s="11">
        <v>0.2</v>
      </c>
      <c r="E977" s="11">
        <v>0.193537599227004</v>
      </c>
      <c r="F977" s="11">
        <v>0.169173596355088</v>
      </c>
      <c r="G977" s="148">
        <v>0.2</v>
      </c>
      <c r="H977" s="11">
        <v>0.16</v>
      </c>
      <c r="I977" s="11">
        <v>0.15579999999999999</v>
      </c>
      <c r="J977" s="11">
        <v>0.17</v>
      </c>
      <c r="K977" s="15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65</v>
      </c>
    </row>
    <row r="978" spans="1:65">
      <c r="A978" s="29"/>
      <c r="B978" s="19">
        <v>1</v>
      </c>
      <c r="C978" s="9">
        <v>6</v>
      </c>
      <c r="D978" s="11">
        <v>0.2</v>
      </c>
      <c r="E978" s="11">
        <v>0.198020812622237</v>
      </c>
      <c r="F978" s="11">
        <v>0.17483499357757801</v>
      </c>
      <c r="G978" s="148">
        <v>0.2</v>
      </c>
      <c r="H978" s="11">
        <v>0.16</v>
      </c>
      <c r="I978" s="11">
        <v>0.1588</v>
      </c>
      <c r="J978" s="11">
        <v>0.17</v>
      </c>
      <c r="K978" s="15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9"/>
      <c r="B979" s="20" t="s">
        <v>258</v>
      </c>
      <c r="C979" s="12"/>
      <c r="D979" s="22">
        <v>0.19999999999999998</v>
      </c>
      <c r="E979" s="22">
        <v>0.19857245017616079</v>
      </c>
      <c r="F979" s="22">
        <v>0.16982578168647067</v>
      </c>
      <c r="G979" s="22">
        <v>0.21666666666666665</v>
      </c>
      <c r="H979" s="22">
        <v>0.17333333333333334</v>
      </c>
      <c r="I979" s="22">
        <v>0.15725</v>
      </c>
      <c r="J979" s="22">
        <v>0.16833333333333333</v>
      </c>
      <c r="K979" s="15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3" t="s">
        <v>259</v>
      </c>
      <c r="C980" s="28"/>
      <c r="D980" s="11">
        <v>0.2</v>
      </c>
      <c r="E980" s="11">
        <v>0.19776270855688549</v>
      </c>
      <c r="F980" s="11">
        <v>0.16998920403282999</v>
      </c>
      <c r="G980" s="11">
        <v>0.2</v>
      </c>
      <c r="H980" s="11">
        <v>0.17499999999999999</v>
      </c>
      <c r="I980" s="11">
        <v>0.1573</v>
      </c>
      <c r="J980" s="11">
        <v>0.17</v>
      </c>
      <c r="K980" s="15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260</v>
      </c>
      <c r="C981" s="28"/>
      <c r="D981" s="23">
        <v>3.0404709722440586E-17</v>
      </c>
      <c r="E981" s="23">
        <v>5.2731164357428736E-3</v>
      </c>
      <c r="F981" s="23">
        <v>5.8678355154243552E-3</v>
      </c>
      <c r="G981" s="23">
        <v>4.0824829046386638E-2</v>
      </c>
      <c r="H981" s="23">
        <v>1.2110601416389965E-2</v>
      </c>
      <c r="I981" s="23">
        <v>3.7404545178360343E-3</v>
      </c>
      <c r="J981" s="23">
        <v>4.0824829046386341E-3</v>
      </c>
      <c r="K981" s="231"/>
      <c r="L981" s="232"/>
      <c r="M981" s="232"/>
      <c r="N981" s="232"/>
      <c r="O981" s="232"/>
      <c r="P981" s="232"/>
      <c r="Q981" s="232"/>
      <c r="R981" s="232"/>
      <c r="S981" s="232"/>
      <c r="T981" s="232"/>
      <c r="U981" s="232"/>
      <c r="V981" s="232"/>
      <c r="W981" s="232"/>
      <c r="X981" s="232"/>
      <c r="Y981" s="232"/>
      <c r="Z981" s="232"/>
      <c r="AA981" s="232"/>
      <c r="AB981" s="232"/>
      <c r="AC981" s="232"/>
      <c r="AD981" s="232"/>
      <c r="AE981" s="232"/>
      <c r="AF981" s="232"/>
      <c r="AG981" s="232"/>
      <c r="AH981" s="232"/>
      <c r="AI981" s="232"/>
      <c r="AJ981" s="232"/>
      <c r="AK981" s="232"/>
      <c r="AL981" s="232"/>
      <c r="AM981" s="232"/>
      <c r="AN981" s="232"/>
      <c r="AO981" s="232"/>
      <c r="AP981" s="232"/>
      <c r="AQ981" s="232"/>
      <c r="AR981" s="232"/>
      <c r="AS981" s="232"/>
      <c r="AT981" s="232"/>
      <c r="AU981" s="232"/>
      <c r="AV981" s="232"/>
      <c r="AW981" s="232"/>
      <c r="AX981" s="232"/>
      <c r="AY981" s="232"/>
      <c r="AZ981" s="232"/>
      <c r="BA981" s="232"/>
      <c r="BB981" s="232"/>
      <c r="BC981" s="232"/>
      <c r="BD981" s="232"/>
      <c r="BE981" s="232"/>
      <c r="BF981" s="232"/>
      <c r="BG981" s="232"/>
      <c r="BH981" s="232"/>
      <c r="BI981" s="232"/>
      <c r="BJ981" s="232"/>
      <c r="BK981" s="232"/>
      <c r="BL981" s="232"/>
      <c r="BM981" s="54"/>
    </row>
    <row r="982" spans="1:65">
      <c r="A982" s="29"/>
      <c r="B982" s="3" t="s">
        <v>86</v>
      </c>
      <c r="C982" s="28"/>
      <c r="D982" s="13">
        <v>1.5202354861220294E-16</v>
      </c>
      <c r="E982" s="13">
        <v>2.6555126005973647E-2</v>
      </c>
      <c r="F982" s="13">
        <v>3.4552088953474974E-2</v>
      </c>
      <c r="G982" s="13">
        <v>0.18842228790639989</v>
      </c>
      <c r="H982" s="13">
        <v>6.9868854325326718E-2</v>
      </c>
      <c r="I982" s="13">
        <v>2.3786674199275257E-2</v>
      </c>
      <c r="J982" s="13">
        <v>2.425237369092258E-2</v>
      </c>
      <c r="K982" s="15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261</v>
      </c>
      <c r="C983" s="28"/>
      <c r="D983" s="13">
        <v>0.12431673319049019</v>
      </c>
      <c r="E983" s="13">
        <v>0.11629164241846235</v>
      </c>
      <c r="F983" s="13">
        <v>-4.5310159613729639E-2</v>
      </c>
      <c r="G983" s="13">
        <v>0.21800979428969769</v>
      </c>
      <c r="H983" s="13">
        <v>-2.559216456824176E-2</v>
      </c>
      <c r="I983" s="13">
        <v>-0.11600596852897704</v>
      </c>
      <c r="J983" s="13">
        <v>-5.3700082898004098E-2</v>
      </c>
      <c r="K983" s="15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45" t="s">
        <v>262</v>
      </c>
      <c r="C984" s="46"/>
      <c r="D984" s="44">
        <v>2.1800000000000002</v>
      </c>
      <c r="E984" s="44">
        <v>2.0699999999999998</v>
      </c>
      <c r="F984" s="44">
        <v>0.13</v>
      </c>
      <c r="G984" s="44" t="s">
        <v>263</v>
      </c>
      <c r="H984" s="44">
        <v>0.13</v>
      </c>
      <c r="I984" s="44">
        <v>1.1000000000000001</v>
      </c>
      <c r="J984" s="44">
        <v>0.25</v>
      </c>
      <c r="K984" s="15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30"/>
      <c r="C985" s="20"/>
      <c r="D985" s="20"/>
      <c r="E985" s="20"/>
      <c r="F985" s="20"/>
      <c r="G985" s="20"/>
      <c r="H985" s="20"/>
      <c r="I985" s="20"/>
      <c r="J985" s="20"/>
      <c r="BM985" s="53"/>
    </row>
    <row r="986" spans="1:65" ht="15">
      <c r="B986" s="8" t="s">
        <v>515</v>
      </c>
      <c r="BM986" s="27" t="s">
        <v>66</v>
      </c>
    </row>
    <row r="987" spans="1:65" ht="15">
      <c r="A987" s="24" t="s">
        <v>32</v>
      </c>
      <c r="B987" s="18" t="s">
        <v>110</v>
      </c>
      <c r="C987" s="15" t="s">
        <v>111</v>
      </c>
      <c r="D987" s="16" t="s">
        <v>228</v>
      </c>
      <c r="E987" s="17" t="s">
        <v>228</v>
      </c>
      <c r="F987" s="17" t="s">
        <v>228</v>
      </c>
      <c r="G987" s="17" t="s">
        <v>228</v>
      </c>
      <c r="H987" s="17" t="s">
        <v>228</v>
      </c>
      <c r="I987" s="17" t="s">
        <v>228</v>
      </c>
      <c r="J987" s="17" t="s">
        <v>228</v>
      </c>
      <c r="K987" s="17" t="s">
        <v>228</v>
      </c>
      <c r="L987" s="17" t="s">
        <v>228</v>
      </c>
      <c r="M987" s="17" t="s">
        <v>228</v>
      </c>
      <c r="N987" s="17" t="s">
        <v>228</v>
      </c>
      <c r="O987" s="17" t="s">
        <v>228</v>
      </c>
      <c r="P987" s="17" t="s">
        <v>228</v>
      </c>
      <c r="Q987" s="17" t="s">
        <v>228</v>
      </c>
      <c r="R987" s="17" t="s">
        <v>228</v>
      </c>
      <c r="S987" s="17" t="s">
        <v>228</v>
      </c>
      <c r="T987" s="15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 t="s">
        <v>229</v>
      </c>
      <c r="C988" s="9" t="s">
        <v>229</v>
      </c>
      <c r="D988" s="151" t="s">
        <v>231</v>
      </c>
      <c r="E988" s="152" t="s">
        <v>232</v>
      </c>
      <c r="F988" s="152" t="s">
        <v>233</v>
      </c>
      <c r="G988" s="152" t="s">
        <v>237</v>
      </c>
      <c r="H988" s="152" t="s">
        <v>239</v>
      </c>
      <c r="I988" s="152" t="s">
        <v>240</v>
      </c>
      <c r="J988" s="152" t="s">
        <v>242</v>
      </c>
      <c r="K988" s="152" t="s">
        <v>243</v>
      </c>
      <c r="L988" s="152" t="s">
        <v>244</v>
      </c>
      <c r="M988" s="152" t="s">
        <v>245</v>
      </c>
      <c r="N988" s="152" t="s">
        <v>246</v>
      </c>
      <c r="O988" s="152" t="s">
        <v>247</v>
      </c>
      <c r="P988" s="152" t="s">
        <v>248</v>
      </c>
      <c r="Q988" s="152" t="s">
        <v>249</v>
      </c>
      <c r="R988" s="152" t="s">
        <v>250</v>
      </c>
      <c r="S988" s="152" t="s">
        <v>251</v>
      </c>
      <c r="T988" s="15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 t="s">
        <v>3</v>
      </c>
    </row>
    <row r="989" spans="1:65">
      <c r="A989" s="29"/>
      <c r="B989" s="19"/>
      <c r="C989" s="9"/>
      <c r="D989" s="10" t="s">
        <v>289</v>
      </c>
      <c r="E989" s="11" t="s">
        <v>289</v>
      </c>
      <c r="F989" s="11" t="s">
        <v>289</v>
      </c>
      <c r="G989" s="11" t="s">
        <v>289</v>
      </c>
      <c r="H989" s="11" t="s">
        <v>290</v>
      </c>
      <c r="I989" s="11" t="s">
        <v>289</v>
      </c>
      <c r="J989" s="11" t="s">
        <v>290</v>
      </c>
      <c r="K989" s="11" t="s">
        <v>289</v>
      </c>
      <c r="L989" s="11" t="s">
        <v>290</v>
      </c>
      <c r="M989" s="11" t="s">
        <v>290</v>
      </c>
      <c r="N989" s="11" t="s">
        <v>114</v>
      </c>
      <c r="O989" s="11" t="s">
        <v>290</v>
      </c>
      <c r="P989" s="11" t="s">
        <v>290</v>
      </c>
      <c r="Q989" s="11" t="s">
        <v>290</v>
      </c>
      <c r="R989" s="11" t="s">
        <v>290</v>
      </c>
      <c r="S989" s="11" t="s">
        <v>289</v>
      </c>
      <c r="T989" s="15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2</v>
      </c>
    </row>
    <row r="990" spans="1:65">
      <c r="A990" s="29"/>
      <c r="B990" s="19"/>
      <c r="C990" s="9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15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3</v>
      </c>
    </row>
    <row r="991" spans="1:65">
      <c r="A991" s="29"/>
      <c r="B991" s="18">
        <v>1</v>
      </c>
      <c r="C991" s="14">
        <v>1</v>
      </c>
      <c r="D991" s="21">
        <v>1.9800000000000002</v>
      </c>
      <c r="E991" s="21">
        <v>1.97402587043978</v>
      </c>
      <c r="F991" s="147">
        <v>1.7009200917878418</v>
      </c>
      <c r="G991" s="21">
        <v>1.9</v>
      </c>
      <c r="H991" s="21">
        <v>2.2000000000000002</v>
      </c>
      <c r="I991" s="21">
        <v>1.9</v>
      </c>
      <c r="J991" s="21">
        <v>1.9</v>
      </c>
      <c r="K991" s="21">
        <v>1.9</v>
      </c>
      <c r="L991" s="21">
        <v>1.9496</v>
      </c>
      <c r="M991" s="21">
        <v>1.7</v>
      </c>
      <c r="N991" s="21">
        <v>2.0724965629705259</v>
      </c>
      <c r="O991" s="21">
        <v>2.0299999999999998</v>
      </c>
      <c r="P991" s="21">
        <v>1.9</v>
      </c>
      <c r="Q991" s="21">
        <v>2.1</v>
      </c>
      <c r="R991" s="21">
        <v>1.9</v>
      </c>
      <c r="S991" s="21">
        <v>2.08</v>
      </c>
      <c r="T991" s="15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</v>
      </c>
    </row>
    <row r="992" spans="1:65">
      <c r="A992" s="29"/>
      <c r="B992" s="19">
        <v>1</v>
      </c>
      <c r="C992" s="9">
        <v>2</v>
      </c>
      <c r="D992" s="11">
        <v>1.9400000000000002</v>
      </c>
      <c r="E992" s="11">
        <v>2.0209610347793099</v>
      </c>
      <c r="F992" s="148">
        <v>1.7118731540006915</v>
      </c>
      <c r="G992" s="11">
        <v>1.92</v>
      </c>
      <c r="H992" s="11">
        <v>2</v>
      </c>
      <c r="I992" s="11">
        <v>1.8</v>
      </c>
      <c r="J992" s="11">
        <v>2</v>
      </c>
      <c r="K992" s="11">
        <v>2</v>
      </c>
      <c r="L992" s="11">
        <v>1.9118999999999999</v>
      </c>
      <c r="M992" s="11">
        <v>1.7</v>
      </c>
      <c r="N992" s="11">
        <v>2.0591454949281824</v>
      </c>
      <c r="O992" s="11">
        <v>1.9800000000000002</v>
      </c>
      <c r="P992" s="11">
        <v>1.8</v>
      </c>
      <c r="Q992" s="11">
        <v>2.1</v>
      </c>
      <c r="R992" s="11">
        <v>1.9</v>
      </c>
      <c r="S992" s="11">
        <v>2.06</v>
      </c>
      <c r="T992" s="15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31</v>
      </c>
    </row>
    <row r="993" spans="1:65">
      <c r="A993" s="29"/>
      <c r="B993" s="19">
        <v>1</v>
      </c>
      <c r="C993" s="9">
        <v>3</v>
      </c>
      <c r="D993" s="11">
        <v>1.9699999999999998</v>
      </c>
      <c r="E993" s="11">
        <v>2.0102324722482399</v>
      </c>
      <c r="F993" s="148">
        <v>1.7161196935260001</v>
      </c>
      <c r="G993" s="11">
        <v>1.92</v>
      </c>
      <c r="H993" s="11">
        <v>2</v>
      </c>
      <c r="I993" s="11">
        <v>1.9</v>
      </c>
      <c r="J993" s="11">
        <v>1.9</v>
      </c>
      <c r="K993" s="11">
        <v>1.9</v>
      </c>
      <c r="L993" s="11">
        <v>1.9711000000000001</v>
      </c>
      <c r="M993" s="11">
        <v>1.7</v>
      </c>
      <c r="N993" s="11">
        <v>1.9471634525345309</v>
      </c>
      <c r="O993" s="11">
        <v>1.9400000000000002</v>
      </c>
      <c r="P993" s="11">
        <v>1.9</v>
      </c>
      <c r="Q993" s="11">
        <v>2.1</v>
      </c>
      <c r="R993" s="11">
        <v>1.9</v>
      </c>
      <c r="S993" s="11">
        <v>2.15</v>
      </c>
      <c r="T993" s="15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16</v>
      </c>
    </row>
    <row r="994" spans="1:65">
      <c r="A994" s="29"/>
      <c r="B994" s="19">
        <v>1</v>
      </c>
      <c r="C994" s="9">
        <v>4</v>
      </c>
      <c r="D994" s="11">
        <v>1.9800000000000002</v>
      </c>
      <c r="E994" s="11">
        <v>2.0023056286876399</v>
      </c>
      <c r="F994" s="148">
        <v>1.7206812445153583</v>
      </c>
      <c r="G994" s="11">
        <v>1.9</v>
      </c>
      <c r="H994" s="11">
        <v>1.9</v>
      </c>
      <c r="I994" s="11">
        <v>1.9</v>
      </c>
      <c r="J994" s="11">
        <v>1.9</v>
      </c>
      <c r="K994" s="11">
        <v>1.9</v>
      </c>
      <c r="L994" s="11">
        <v>1.9122000000000001</v>
      </c>
      <c r="M994" s="11">
        <v>1.8</v>
      </c>
      <c r="N994" s="11">
        <v>1.9713337459301949</v>
      </c>
      <c r="O994" s="11">
        <v>1.9699999999999998</v>
      </c>
      <c r="P994" s="11">
        <v>1.9</v>
      </c>
      <c r="Q994" s="11">
        <v>2.1</v>
      </c>
      <c r="R994" s="11">
        <v>1.9</v>
      </c>
      <c r="S994" s="11">
        <v>2.15</v>
      </c>
      <c r="T994" s="15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1.9467927704745478</v>
      </c>
    </row>
    <row r="995" spans="1:65">
      <c r="A995" s="29"/>
      <c r="B995" s="19">
        <v>1</v>
      </c>
      <c r="C995" s="9">
        <v>5</v>
      </c>
      <c r="D995" s="11">
        <v>1.9800000000000002</v>
      </c>
      <c r="E995" s="11">
        <v>1.92896602635042</v>
      </c>
      <c r="F995" s="149">
        <v>1.6058464469782667</v>
      </c>
      <c r="G995" s="11">
        <v>1.92</v>
      </c>
      <c r="H995" s="11">
        <v>2</v>
      </c>
      <c r="I995" s="11">
        <v>1.8</v>
      </c>
      <c r="J995" s="11">
        <v>1.9</v>
      </c>
      <c r="K995" s="11">
        <v>1.9</v>
      </c>
      <c r="L995" s="11">
        <v>1.9514999999999998</v>
      </c>
      <c r="M995" s="11">
        <v>1.9</v>
      </c>
      <c r="N995" s="11">
        <v>1.8580719783750597</v>
      </c>
      <c r="O995" s="11">
        <v>2</v>
      </c>
      <c r="P995" s="11">
        <v>2</v>
      </c>
      <c r="Q995" s="11">
        <v>2.1</v>
      </c>
      <c r="R995" s="11">
        <v>2</v>
      </c>
      <c r="S995" s="11">
        <v>2.0099999999999998</v>
      </c>
      <c r="T995" s="15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66</v>
      </c>
    </row>
    <row r="996" spans="1:65">
      <c r="A996" s="29"/>
      <c r="B996" s="19">
        <v>1</v>
      </c>
      <c r="C996" s="9">
        <v>6</v>
      </c>
      <c r="D996" s="11">
        <v>1.96</v>
      </c>
      <c r="E996" s="11">
        <v>1.96084884142533</v>
      </c>
      <c r="F996" s="148">
        <v>1.76763586490545</v>
      </c>
      <c r="G996" s="11">
        <v>1.96</v>
      </c>
      <c r="H996" s="11">
        <v>1.9</v>
      </c>
      <c r="I996" s="11">
        <v>1.8</v>
      </c>
      <c r="J996" s="11">
        <v>1.9</v>
      </c>
      <c r="K996" s="11">
        <v>1.9</v>
      </c>
      <c r="L996" s="11">
        <v>1.9093</v>
      </c>
      <c r="M996" s="11">
        <v>1.8</v>
      </c>
      <c r="N996" s="11">
        <v>1.8801982340400796</v>
      </c>
      <c r="O996" s="11">
        <v>2</v>
      </c>
      <c r="P996" s="11">
        <v>1.9</v>
      </c>
      <c r="Q996" s="11">
        <v>2.1</v>
      </c>
      <c r="R996" s="11">
        <v>1.8</v>
      </c>
      <c r="S996" s="11">
        <v>2.12</v>
      </c>
      <c r="T996" s="15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20" t="s">
        <v>258</v>
      </c>
      <c r="C997" s="12"/>
      <c r="D997" s="22">
        <v>1.9683333333333337</v>
      </c>
      <c r="E997" s="22">
        <v>1.9828899789884531</v>
      </c>
      <c r="F997" s="22">
        <v>1.703846082618935</v>
      </c>
      <c r="G997" s="22">
        <v>1.92</v>
      </c>
      <c r="H997" s="22">
        <v>2</v>
      </c>
      <c r="I997" s="22">
        <v>1.8500000000000003</v>
      </c>
      <c r="J997" s="22">
        <v>1.9166666666666667</v>
      </c>
      <c r="K997" s="22">
        <v>1.9166666666666667</v>
      </c>
      <c r="L997" s="22">
        <v>1.9342666666666668</v>
      </c>
      <c r="M997" s="22">
        <v>1.7666666666666666</v>
      </c>
      <c r="N997" s="22">
        <v>1.9647349114630959</v>
      </c>
      <c r="O997" s="22">
        <v>1.9866666666666666</v>
      </c>
      <c r="P997" s="22">
        <v>1.9000000000000001</v>
      </c>
      <c r="Q997" s="22">
        <v>2.1</v>
      </c>
      <c r="R997" s="22">
        <v>1.9000000000000001</v>
      </c>
      <c r="S997" s="22">
        <v>2.0950000000000002</v>
      </c>
      <c r="T997" s="15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259</v>
      </c>
      <c r="C998" s="28"/>
      <c r="D998" s="11">
        <v>1.9750000000000001</v>
      </c>
      <c r="E998" s="11">
        <v>1.9881657495637099</v>
      </c>
      <c r="F998" s="11">
        <v>1.7139964237633458</v>
      </c>
      <c r="G998" s="11">
        <v>1.92</v>
      </c>
      <c r="H998" s="11">
        <v>2</v>
      </c>
      <c r="I998" s="11">
        <v>1.85</v>
      </c>
      <c r="J998" s="11">
        <v>1.9</v>
      </c>
      <c r="K998" s="11">
        <v>1.9</v>
      </c>
      <c r="L998" s="11">
        <v>1.9309000000000001</v>
      </c>
      <c r="M998" s="11">
        <v>1.75</v>
      </c>
      <c r="N998" s="11">
        <v>1.9592485992323629</v>
      </c>
      <c r="O998" s="11">
        <v>1.9900000000000002</v>
      </c>
      <c r="P998" s="11">
        <v>1.9</v>
      </c>
      <c r="Q998" s="11">
        <v>2.1</v>
      </c>
      <c r="R998" s="11">
        <v>1.9</v>
      </c>
      <c r="S998" s="11">
        <v>2.1</v>
      </c>
      <c r="T998" s="15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3" t="s">
        <v>260</v>
      </c>
      <c r="C999" s="28"/>
      <c r="D999" s="23">
        <v>1.602081978759725E-2</v>
      </c>
      <c r="E999" s="23">
        <v>3.477401763812045E-2</v>
      </c>
      <c r="F999" s="23">
        <v>5.3254341434202317E-2</v>
      </c>
      <c r="G999" s="23">
        <v>2.1908902300206666E-2</v>
      </c>
      <c r="H999" s="23">
        <v>0.10954451150103332</v>
      </c>
      <c r="I999" s="23">
        <v>5.4772255750516544E-2</v>
      </c>
      <c r="J999" s="23">
        <v>4.0824829046386332E-2</v>
      </c>
      <c r="K999" s="23">
        <v>4.0824829046386332E-2</v>
      </c>
      <c r="L999" s="23">
        <v>2.6454993227492347E-2</v>
      </c>
      <c r="M999" s="23">
        <v>8.1649658092772609E-2</v>
      </c>
      <c r="N999" s="23">
        <v>8.8771238265212105E-2</v>
      </c>
      <c r="O999" s="23">
        <v>3.0767948691238115E-2</v>
      </c>
      <c r="P999" s="23">
        <v>6.3245553203367569E-2</v>
      </c>
      <c r="Q999" s="23">
        <v>0</v>
      </c>
      <c r="R999" s="23">
        <v>6.3245553203367569E-2</v>
      </c>
      <c r="S999" s="23">
        <v>5.5407580708780303E-2</v>
      </c>
      <c r="T999" s="231"/>
      <c r="U999" s="232"/>
      <c r="V999" s="232"/>
      <c r="W999" s="232"/>
      <c r="X999" s="232"/>
      <c r="Y999" s="232"/>
      <c r="Z999" s="232"/>
      <c r="AA999" s="232"/>
      <c r="AB999" s="232"/>
      <c r="AC999" s="232"/>
      <c r="AD999" s="232"/>
      <c r="AE999" s="232"/>
      <c r="AF999" s="232"/>
      <c r="AG999" s="232"/>
      <c r="AH999" s="232"/>
      <c r="AI999" s="232"/>
      <c r="AJ999" s="232"/>
      <c r="AK999" s="232"/>
      <c r="AL999" s="232"/>
      <c r="AM999" s="232"/>
      <c r="AN999" s="232"/>
      <c r="AO999" s="232"/>
      <c r="AP999" s="232"/>
      <c r="AQ999" s="232"/>
      <c r="AR999" s="232"/>
      <c r="AS999" s="232"/>
      <c r="AT999" s="232"/>
      <c r="AU999" s="232"/>
      <c r="AV999" s="232"/>
      <c r="AW999" s="232"/>
      <c r="AX999" s="232"/>
      <c r="AY999" s="232"/>
      <c r="AZ999" s="232"/>
      <c r="BA999" s="232"/>
      <c r="BB999" s="232"/>
      <c r="BC999" s="232"/>
      <c r="BD999" s="232"/>
      <c r="BE999" s="232"/>
      <c r="BF999" s="232"/>
      <c r="BG999" s="232"/>
      <c r="BH999" s="232"/>
      <c r="BI999" s="232"/>
      <c r="BJ999" s="232"/>
      <c r="BK999" s="232"/>
      <c r="BL999" s="232"/>
      <c r="BM999" s="54"/>
    </row>
    <row r="1000" spans="1:65">
      <c r="A1000" s="29"/>
      <c r="B1000" s="3" t="s">
        <v>86</v>
      </c>
      <c r="C1000" s="28"/>
      <c r="D1000" s="13">
        <v>8.1392818565269674E-3</v>
      </c>
      <c r="E1000" s="13">
        <v>1.7537038366526005E-2</v>
      </c>
      <c r="F1000" s="13">
        <v>3.1255370997095307E-2</v>
      </c>
      <c r="G1000" s="13">
        <v>1.1410886614690972E-2</v>
      </c>
      <c r="H1000" s="13">
        <v>5.4772255750516662E-2</v>
      </c>
      <c r="I1000" s="13">
        <v>2.9606624730008937E-2</v>
      </c>
      <c r="J1000" s="13">
        <v>2.1299910806810259E-2</v>
      </c>
      <c r="K1000" s="13">
        <v>2.1299910806810259E-2</v>
      </c>
      <c r="L1000" s="13">
        <v>1.3677014489983635E-2</v>
      </c>
      <c r="M1000" s="13">
        <v>4.6216787599682611E-2</v>
      </c>
      <c r="N1000" s="13">
        <v>4.5182298002281678E-2</v>
      </c>
      <c r="O1000" s="13">
        <v>1.5487222495589656E-2</v>
      </c>
      <c r="P1000" s="13">
        <v>3.3287133264930296E-2</v>
      </c>
      <c r="Q1000" s="13">
        <v>0</v>
      </c>
      <c r="R1000" s="13">
        <v>3.3287133264930296E-2</v>
      </c>
      <c r="S1000" s="13">
        <v>2.6447532557890358E-2</v>
      </c>
      <c r="T1000" s="15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261</v>
      </c>
      <c r="C1001" s="28"/>
      <c r="D1001" s="13">
        <v>1.1064640872657128E-2</v>
      </c>
      <c r="E1001" s="13">
        <v>1.8541885434013805E-2</v>
      </c>
      <c r="F1001" s="13">
        <v>-0.12479329671868078</v>
      </c>
      <c r="G1001" s="13">
        <v>-1.3762517963335608E-2</v>
      </c>
      <c r="H1001" s="13">
        <v>2.7330710454858798E-2</v>
      </c>
      <c r="I1001" s="13">
        <v>-4.9719092829255462E-2</v>
      </c>
      <c r="J1001" s="13">
        <v>-1.5474735814093643E-2</v>
      </c>
      <c r="K1001" s="13">
        <v>-1.5474735814093643E-2</v>
      </c>
      <c r="L1001" s="13">
        <v>-6.434225562090834E-3</v>
      </c>
      <c r="M1001" s="13">
        <v>-9.2524539098208125E-2</v>
      </c>
      <c r="N1001" s="13">
        <v>9.216256224423125E-3</v>
      </c>
      <c r="O1001" s="13">
        <v>2.0481839051826434E-2</v>
      </c>
      <c r="P1001" s="13">
        <v>-2.4035825067884042E-2</v>
      </c>
      <c r="Q1001" s="13">
        <v>7.869724597760186E-2</v>
      </c>
      <c r="R1001" s="13">
        <v>-2.4035825067884042E-2</v>
      </c>
      <c r="S1001" s="13">
        <v>7.6128919201464695E-2</v>
      </c>
      <c r="T1001" s="15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45" t="s">
        <v>262</v>
      </c>
      <c r="C1002" s="46"/>
      <c r="D1002" s="44">
        <v>0.56999999999999995</v>
      </c>
      <c r="E1002" s="44">
        <v>0.78</v>
      </c>
      <c r="F1002" s="44">
        <v>3.11</v>
      </c>
      <c r="G1002" s="44">
        <v>0.1</v>
      </c>
      <c r="H1002" s="44">
        <v>1.01</v>
      </c>
      <c r="I1002" s="44">
        <v>1.07</v>
      </c>
      <c r="J1002" s="44">
        <v>0.15</v>
      </c>
      <c r="K1002" s="44">
        <v>0.15</v>
      </c>
      <c r="L1002" s="44">
        <v>0.1</v>
      </c>
      <c r="M1002" s="44">
        <v>2.23</v>
      </c>
      <c r="N1002" s="44">
        <v>0.52</v>
      </c>
      <c r="O1002" s="44">
        <v>0.83</v>
      </c>
      <c r="P1002" s="44">
        <v>0.38</v>
      </c>
      <c r="Q1002" s="44">
        <v>2.4</v>
      </c>
      <c r="R1002" s="44">
        <v>0.38</v>
      </c>
      <c r="S1002" s="44">
        <v>2.33</v>
      </c>
      <c r="T1002" s="15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3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BM1003" s="53"/>
    </row>
    <row r="1004" spans="1:65" ht="15">
      <c r="B1004" s="8" t="s">
        <v>516</v>
      </c>
      <c r="BM1004" s="27" t="s">
        <v>66</v>
      </c>
    </row>
    <row r="1005" spans="1:65" ht="15">
      <c r="A1005" s="24" t="s">
        <v>65</v>
      </c>
      <c r="B1005" s="18" t="s">
        <v>110</v>
      </c>
      <c r="C1005" s="15" t="s">
        <v>111</v>
      </c>
      <c r="D1005" s="16" t="s">
        <v>228</v>
      </c>
      <c r="E1005" s="17" t="s">
        <v>228</v>
      </c>
      <c r="F1005" s="17" t="s">
        <v>228</v>
      </c>
      <c r="G1005" s="17" t="s">
        <v>228</v>
      </c>
      <c r="H1005" s="17" t="s">
        <v>228</v>
      </c>
      <c r="I1005" s="17" t="s">
        <v>228</v>
      </c>
      <c r="J1005" s="17" t="s">
        <v>228</v>
      </c>
      <c r="K1005" s="17" t="s">
        <v>228</v>
      </c>
      <c r="L1005" s="17" t="s">
        <v>228</v>
      </c>
      <c r="M1005" s="17" t="s">
        <v>228</v>
      </c>
      <c r="N1005" s="17" t="s">
        <v>228</v>
      </c>
      <c r="O1005" s="17" t="s">
        <v>228</v>
      </c>
      <c r="P1005" s="17" t="s">
        <v>228</v>
      </c>
      <c r="Q1005" s="17" t="s">
        <v>228</v>
      </c>
      <c r="R1005" s="17" t="s">
        <v>228</v>
      </c>
      <c r="S1005" s="17" t="s">
        <v>228</v>
      </c>
      <c r="T1005" s="17" t="s">
        <v>228</v>
      </c>
      <c r="U1005" s="17" t="s">
        <v>228</v>
      </c>
      <c r="V1005" s="15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229</v>
      </c>
      <c r="C1006" s="9" t="s">
        <v>229</v>
      </c>
      <c r="D1006" s="151" t="s">
        <v>231</v>
      </c>
      <c r="E1006" s="152" t="s">
        <v>232</v>
      </c>
      <c r="F1006" s="152" t="s">
        <v>233</v>
      </c>
      <c r="G1006" s="152" t="s">
        <v>236</v>
      </c>
      <c r="H1006" s="152" t="s">
        <v>237</v>
      </c>
      <c r="I1006" s="152" t="s">
        <v>239</v>
      </c>
      <c r="J1006" s="152" t="s">
        <v>240</v>
      </c>
      <c r="K1006" s="152" t="s">
        <v>241</v>
      </c>
      <c r="L1006" s="152" t="s">
        <v>242</v>
      </c>
      <c r="M1006" s="152" t="s">
        <v>243</v>
      </c>
      <c r="N1006" s="152" t="s">
        <v>244</v>
      </c>
      <c r="O1006" s="152" t="s">
        <v>245</v>
      </c>
      <c r="P1006" s="152" t="s">
        <v>246</v>
      </c>
      <c r="Q1006" s="152" t="s">
        <v>247</v>
      </c>
      <c r="R1006" s="152" t="s">
        <v>248</v>
      </c>
      <c r="S1006" s="152" t="s">
        <v>249</v>
      </c>
      <c r="T1006" s="152" t="s">
        <v>250</v>
      </c>
      <c r="U1006" s="152" t="s">
        <v>251</v>
      </c>
      <c r="V1006" s="15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114</v>
      </c>
      <c r="E1007" s="11" t="s">
        <v>114</v>
      </c>
      <c r="F1007" s="11" t="s">
        <v>289</v>
      </c>
      <c r="G1007" s="11" t="s">
        <v>114</v>
      </c>
      <c r="H1007" s="11" t="s">
        <v>114</v>
      </c>
      <c r="I1007" s="11" t="s">
        <v>290</v>
      </c>
      <c r="J1007" s="11" t="s">
        <v>289</v>
      </c>
      <c r="K1007" s="11" t="s">
        <v>114</v>
      </c>
      <c r="L1007" s="11" t="s">
        <v>290</v>
      </c>
      <c r="M1007" s="11" t="s">
        <v>289</v>
      </c>
      <c r="N1007" s="11" t="s">
        <v>290</v>
      </c>
      <c r="O1007" s="11" t="s">
        <v>290</v>
      </c>
      <c r="P1007" s="11" t="s">
        <v>114</v>
      </c>
      <c r="Q1007" s="11" t="s">
        <v>290</v>
      </c>
      <c r="R1007" s="11" t="s">
        <v>290</v>
      </c>
      <c r="S1007" s="11" t="s">
        <v>290</v>
      </c>
      <c r="T1007" s="11" t="s">
        <v>290</v>
      </c>
      <c r="U1007" s="11" t="s">
        <v>114</v>
      </c>
      <c r="V1007" s="15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0</v>
      </c>
    </row>
    <row r="1008" spans="1:65">
      <c r="A1008" s="29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15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8">
        <v>1</v>
      </c>
      <c r="C1009" s="14">
        <v>1</v>
      </c>
      <c r="D1009" s="206">
        <v>53</v>
      </c>
      <c r="E1009" s="206">
        <v>46.7166</v>
      </c>
      <c r="F1009" s="206">
        <v>53.756003492788714</v>
      </c>
      <c r="G1009" s="207">
        <v>44.404699999999998</v>
      </c>
      <c r="H1009" s="206">
        <v>48</v>
      </c>
      <c r="I1009" s="206">
        <v>50</v>
      </c>
      <c r="J1009" s="206">
        <v>51</v>
      </c>
      <c r="K1009" s="206">
        <v>52.166666666666664</v>
      </c>
      <c r="L1009" s="206">
        <v>52</v>
      </c>
      <c r="M1009" s="206">
        <v>55</v>
      </c>
      <c r="N1009" s="206">
        <v>47.2783643</v>
      </c>
      <c r="O1009" s="206">
        <v>54</v>
      </c>
      <c r="P1009" s="206">
        <v>52.819609096761098</v>
      </c>
      <c r="Q1009" s="206">
        <v>49</v>
      </c>
      <c r="R1009" s="206">
        <v>53</v>
      </c>
      <c r="S1009" s="206">
        <v>56</v>
      </c>
      <c r="T1009" s="206">
        <v>52</v>
      </c>
      <c r="U1009" s="206">
        <v>53</v>
      </c>
      <c r="V1009" s="208"/>
      <c r="W1009" s="209"/>
      <c r="X1009" s="20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10">
        <v>1</v>
      </c>
    </row>
    <row r="1010" spans="1:65">
      <c r="A1010" s="29"/>
      <c r="B1010" s="19">
        <v>1</v>
      </c>
      <c r="C1010" s="9">
        <v>2</v>
      </c>
      <c r="D1010" s="212">
        <v>52</v>
      </c>
      <c r="E1010" s="212">
        <v>47.137999999999998</v>
      </c>
      <c r="F1010" s="212">
        <v>51.635154868268089</v>
      </c>
      <c r="G1010" s="213">
        <v>45.606699999999996</v>
      </c>
      <c r="H1010" s="212">
        <v>48</v>
      </c>
      <c r="I1010" s="212">
        <v>51</v>
      </c>
      <c r="J1010" s="212">
        <v>52</v>
      </c>
      <c r="K1010" s="212">
        <v>53.686666666666667</v>
      </c>
      <c r="L1010" s="212">
        <v>52</v>
      </c>
      <c r="M1010" s="212">
        <v>56</v>
      </c>
      <c r="N1010" s="212">
        <v>46.4733065</v>
      </c>
      <c r="O1010" s="212">
        <v>52</v>
      </c>
      <c r="P1010" s="212">
        <v>54.347459044399521</v>
      </c>
      <c r="Q1010" s="212">
        <v>49</v>
      </c>
      <c r="R1010" s="212">
        <v>52</v>
      </c>
      <c r="S1010" s="212">
        <v>52</v>
      </c>
      <c r="T1010" s="212">
        <v>52</v>
      </c>
      <c r="U1010" s="212">
        <v>51</v>
      </c>
      <c r="V1010" s="208"/>
      <c r="W1010" s="209"/>
      <c r="X1010" s="209"/>
      <c r="Y1010" s="209"/>
      <c r="Z1010" s="209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210">
        <v>32</v>
      </c>
    </row>
    <row r="1011" spans="1:65">
      <c r="A1011" s="29"/>
      <c r="B1011" s="19">
        <v>1</v>
      </c>
      <c r="C1011" s="9">
        <v>3</v>
      </c>
      <c r="D1011" s="212">
        <v>51</v>
      </c>
      <c r="E1011" s="212">
        <v>46.3932</v>
      </c>
      <c r="F1011" s="212">
        <v>51.905755230566804</v>
      </c>
      <c r="G1011" s="213">
        <v>44.2911</v>
      </c>
      <c r="H1011" s="212">
        <v>48</v>
      </c>
      <c r="I1011" s="212">
        <v>52</v>
      </c>
      <c r="J1011" s="212">
        <v>50</v>
      </c>
      <c r="K1011" s="212">
        <v>53.803333333333335</v>
      </c>
      <c r="L1011" s="212">
        <v>52</v>
      </c>
      <c r="M1011" s="212">
        <v>57</v>
      </c>
      <c r="N1011" s="212">
        <v>47.076847300000004</v>
      </c>
      <c r="O1011" s="212">
        <v>53</v>
      </c>
      <c r="P1011" s="212">
        <v>53.7350602777407</v>
      </c>
      <c r="Q1011" s="212">
        <v>48</v>
      </c>
      <c r="R1011" s="212">
        <v>52</v>
      </c>
      <c r="S1011" s="212">
        <v>54</v>
      </c>
      <c r="T1011" s="212">
        <v>52</v>
      </c>
      <c r="U1011" s="212">
        <v>52</v>
      </c>
      <c r="V1011" s="208"/>
      <c r="W1011" s="209"/>
      <c r="X1011" s="209"/>
      <c r="Y1011" s="209"/>
      <c r="Z1011" s="209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0">
        <v>16</v>
      </c>
    </row>
    <row r="1012" spans="1:65">
      <c r="A1012" s="29"/>
      <c r="B1012" s="19">
        <v>1</v>
      </c>
      <c r="C1012" s="9">
        <v>4</v>
      </c>
      <c r="D1012" s="212">
        <v>53</v>
      </c>
      <c r="E1012" s="212">
        <v>45.854199999999999</v>
      </c>
      <c r="F1012" s="212">
        <v>52.724808222624759</v>
      </c>
      <c r="G1012" s="213">
        <v>45.0259</v>
      </c>
      <c r="H1012" s="212">
        <v>48</v>
      </c>
      <c r="I1012" s="212">
        <v>48</v>
      </c>
      <c r="J1012" s="212">
        <v>52</v>
      </c>
      <c r="K1012" s="212">
        <v>54.113333333333337</v>
      </c>
      <c r="L1012" s="212">
        <v>52</v>
      </c>
      <c r="M1012" s="212">
        <v>56</v>
      </c>
      <c r="N1012" s="212">
        <v>46.4802295</v>
      </c>
      <c r="O1012" s="212">
        <v>55</v>
      </c>
      <c r="P1012" s="212">
        <v>54.056070677256521</v>
      </c>
      <c r="Q1012" s="212">
        <v>48</v>
      </c>
      <c r="R1012" s="212">
        <v>53</v>
      </c>
      <c r="S1012" s="212">
        <v>53</v>
      </c>
      <c r="T1012" s="212">
        <v>51</v>
      </c>
      <c r="U1012" s="212">
        <v>53</v>
      </c>
      <c r="V1012" s="208"/>
      <c r="W1012" s="209"/>
      <c r="X1012" s="209"/>
      <c r="Y1012" s="209"/>
      <c r="Z1012" s="209"/>
      <c r="AA1012" s="209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0">
        <v>51.345831050577637</v>
      </c>
    </row>
    <row r="1013" spans="1:65">
      <c r="A1013" s="29"/>
      <c r="B1013" s="19">
        <v>1</v>
      </c>
      <c r="C1013" s="9">
        <v>5</v>
      </c>
      <c r="D1013" s="212">
        <v>55</v>
      </c>
      <c r="E1013" s="212">
        <v>46.050200000000004</v>
      </c>
      <c r="F1013" s="212">
        <v>52.88601541834452</v>
      </c>
      <c r="G1013" s="213">
        <v>45.561799999999998</v>
      </c>
      <c r="H1013" s="212">
        <v>48</v>
      </c>
      <c r="I1013" s="212">
        <v>49</v>
      </c>
      <c r="J1013" s="212">
        <v>50</v>
      </c>
      <c r="K1013" s="212">
        <v>53.486666666666672</v>
      </c>
      <c r="L1013" s="212">
        <v>52</v>
      </c>
      <c r="M1013" s="212">
        <v>55</v>
      </c>
      <c r="N1013" s="212">
        <v>48.179905599999998</v>
      </c>
      <c r="O1013" s="212">
        <v>53</v>
      </c>
      <c r="P1013" s="212">
        <v>53.528705708171806</v>
      </c>
      <c r="Q1013" s="212">
        <v>48</v>
      </c>
      <c r="R1013" s="212">
        <v>54</v>
      </c>
      <c r="S1013" s="212">
        <v>54</v>
      </c>
      <c r="T1013" s="212">
        <v>51</v>
      </c>
      <c r="U1013" s="212">
        <v>50</v>
      </c>
      <c r="V1013" s="208"/>
      <c r="W1013" s="209"/>
      <c r="X1013" s="209"/>
      <c r="Y1013" s="209"/>
      <c r="Z1013" s="209"/>
      <c r="AA1013" s="209"/>
      <c r="AB1013" s="209"/>
      <c r="AC1013" s="209"/>
      <c r="AD1013" s="209"/>
      <c r="AE1013" s="209"/>
      <c r="AF1013" s="209"/>
      <c r="AG1013" s="209"/>
      <c r="AH1013" s="209"/>
      <c r="AI1013" s="209"/>
      <c r="AJ1013" s="209"/>
      <c r="AK1013" s="209"/>
      <c r="AL1013" s="209"/>
      <c r="AM1013" s="209"/>
      <c r="AN1013" s="209"/>
      <c r="AO1013" s="209"/>
      <c r="AP1013" s="209"/>
      <c r="AQ1013" s="209"/>
      <c r="AR1013" s="209"/>
      <c r="AS1013" s="209"/>
      <c r="AT1013" s="209"/>
      <c r="AU1013" s="209"/>
      <c r="AV1013" s="209"/>
      <c r="AW1013" s="209"/>
      <c r="AX1013" s="209"/>
      <c r="AY1013" s="209"/>
      <c r="AZ1013" s="209"/>
      <c r="BA1013" s="209"/>
      <c r="BB1013" s="209"/>
      <c r="BC1013" s="209"/>
      <c r="BD1013" s="209"/>
      <c r="BE1013" s="209"/>
      <c r="BF1013" s="209"/>
      <c r="BG1013" s="209"/>
      <c r="BH1013" s="209"/>
      <c r="BI1013" s="209"/>
      <c r="BJ1013" s="209"/>
      <c r="BK1013" s="209"/>
      <c r="BL1013" s="209"/>
      <c r="BM1013" s="210">
        <v>67</v>
      </c>
    </row>
    <row r="1014" spans="1:65">
      <c r="A1014" s="29"/>
      <c r="B1014" s="19">
        <v>1</v>
      </c>
      <c r="C1014" s="9">
        <v>6</v>
      </c>
      <c r="D1014" s="212">
        <v>50</v>
      </c>
      <c r="E1014" s="212">
        <v>46.5794</v>
      </c>
      <c r="F1014" s="212">
        <v>52.81016139592866</v>
      </c>
      <c r="G1014" s="213">
        <v>44.6158</v>
      </c>
      <c r="H1014" s="212">
        <v>48</v>
      </c>
      <c r="I1014" s="212">
        <v>48</v>
      </c>
      <c r="J1014" s="212">
        <v>49</v>
      </c>
      <c r="K1014" s="212">
        <v>54.169999999999995</v>
      </c>
      <c r="L1014" s="212">
        <v>52</v>
      </c>
      <c r="M1014" s="212">
        <v>56</v>
      </c>
      <c r="N1014" s="212">
        <v>47.474205900000008</v>
      </c>
      <c r="O1014" s="212">
        <v>52</v>
      </c>
      <c r="P1014" s="212">
        <v>52.948837959400805</v>
      </c>
      <c r="Q1014" s="212">
        <v>50</v>
      </c>
      <c r="R1014" s="212">
        <v>53</v>
      </c>
      <c r="S1014" s="212">
        <v>52</v>
      </c>
      <c r="T1014" s="212">
        <v>50</v>
      </c>
      <c r="U1014" s="212">
        <v>50</v>
      </c>
      <c r="V1014" s="208"/>
      <c r="W1014" s="209"/>
      <c r="X1014" s="209"/>
      <c r="Y1014" s="209"/>
      <c r="Z1014" s="209"/>
      <c r="AA1014" s="209"/>
      <c r="AB1014" s="209"/>
      <c r="AC1014" s="209"/>
      <c r="AD1014" s="209"/>
      <c r="AE1014" s="209"/>
      <c r="AF1014" s="209"/>
      <c r="AG1014" s="209"/>
      <c r="AH1014" s="209"/>
      <c r="AI1014" s="209"/>
      <c r="AJ1014" s="209"/>
      <c r="AK1014" s="209"/>
      <c r="AL1014" s="209"/>
      <c r="AM1014" s="209"/>
      <c r="AN1014" s="209"/>
      <c r="AO1014" s="209"/>
      <c r="AP1014" s="209"/>
      <c r="AQ1014" s="209"/>
      <c r="AR1014" s="209"/>
      <c r="AS1014" s="209"/>
      <c r="AT1014" s="209"/>
      <c r="AU1014" s="209"/>
      <c r="AV1014" s="209"/>
      <c r="AW1014" s="209"/>
      <c r="AX1014" s="209"/>
      <c r="AY1014" s="209"/>
      <c r="AZ1014" s="209"/>
      <c r="BA1014" s="209"/>
      <c r="BB1014" s="209"/>
      <c r="BC1014" s="209"/>
      <c r="BD1014" s="209"/>
      <c r="BE1014" s="209"/>
      <c r="BF1014" s="209"/>
      <c r="BG1014" s="209"/>
      <c r="BH1014" s="209"/>
      <c r="BI1014" s="209"/>
      <c r="BJ1014" s="209"/>
      <c r="BK1014" s="209"/>
      <c r="BL1014" s="209"/>
      <c r="BM1014" s="215"/>
    </row>
    <row r="1015" spans="1:65">
      <c r="A1015" s="29"/>
      <c r="B1015" s="20" t="s">
        <v>258</v>
      </c>
      <c r="C1015" s="12"/>
      <c r="D1015" s="216">
        <v>52.333333333333336</v>
      </c>
      <c r="E1015" s="216">
        <v>46.455266666666667</v>
      </c>
      <c r="F1015" s="216">
        <v>52.619649771420256</v>
      </c>
      <c r="G1015" s="216">
        <v>44.917666666666669</v>
      </c>
      <c r="H1015" s="216">
        <v>48</v>
      </c>
      <c r="I1015" s="216">
        <v>49.666666666666664</v>
      </c>
      <c r="J1015" s="216">
        <v>50.666666666666664</v>
      </c>
      <c r="K1015" s="216">
        <v>53.571111111111115</v>
      </c>
      <c r="L1015" s="216">
        <v>52</v>
      </c>
      <c r="M1015" s="216">
        <v>55.833333333333336</v>
      </c>
      <c r="N1015" s="216">
        <v>47.16047651666667</v>
      </c>
      <c r="O1015" s="216">
        <v>53.166666666666664</v>
      </c>
      <c r="P1015" s="216">
        <v>53.572623793955074</v>
      </c>
      <c r="Q1015" s="216">
        <v>48.666666666666664</v>
      </c>
      <c r="R1015" s="216">
        <v>52.833333333333336</v>
      </c>
      <c r="S1015" s="216">
        <v>53.5</v>
      </c>
      <c r="T1015" s="216">
        <v>51.333333333333336</v>
      </c>
      <c r="U1015" s="216">
        <v>51.5</v>
      </c>
      <c r="V1015" s="208"/>
      <c r="W1015" s="209"/>
      <c r="X1015" s="209"/>
      <c r="Y1015" s="209"/>
      <c r="Z1015" s="209"/>
      <c r="AA1015" s="209"/>
      <c r="AB1015" s="209"/>
      <c r="AC1015" s="209"/>
      <c r="AD1015" s="209"/>
      <c r="AE1015" s="209"/>
      <c r="AF1015" s="209"/>
      <c r="AG1015" s="209"/>
      <c r="AH1015" s="209"/>
      <c r="AI1015" s="209"/>
      <c r="AJ1015" s="209"/>
      <c r="AK1015" s="209"/>
      <c r="AL1015" s="209"/>
      <c r="AM1015" s="209"/>
      <c r="AN1015" s="209"/>
      <c r="AO1015" s="209"/>
      <c r="AP1015" s="209"/>
      <c r="AQ1015" s="209"/>
      <c r="AR1015" s="209"/>
      <c r="AS1015" s="209"/>
      <c r="AT1015" s="209"/>
      <c r="AU1015" s="209"/>
      <c r="AV1015" s="209"/>
      <c r="AW1015" s="209"/>
      <c r="AX1015" s="209"/>
      <c r="AY1015" s="209"/>
      <c r="AZ1015" s="209"/>
      <c r="BA1015" s="209"/>
      <c r="BB1015" s="209"/>
      <c r="BC1015" s="209"/>
      <c r="BD1015" s="209"/>
      <c r="BE1015" s="209"/>
      <c r="BF1015" s="209"/>
      <c r="BG1015" s="209"/>
      <c r="BH1015" s="209"/>
      <c r="BI1015" s="209"/>
      <c r="BJ1015" s="209"/>
      <c r="BK1015" s="209"/>
      <c r="BL1015" s="209"/>
      <c r="BM1015" s="215"/>
    </row>
    <row r="1016" spans="1:65">
      <c r="A1016" s="29"/>
      <c r="B1016" s="3" t="s">
        <v>259</v>
      </c>
      <c r="C1016" s="28"/>
      <c r="D1016" s="212">
        <v>52.5</v>
      </c>
      <c r="E1016" s="212">
        <v>46.4863</v>
      </c>
      <c r="F1016" s="212">
        <v>52.767484809276709</v>
      </c>
      <c r="G1016" s="212">
        <v>44.82085</v>
      </c>
      <c r="H1016" s="212">
        <v>48</v>
      </c>
      <c r="I1016" s="212">
        <v>49.5</v>
      </c>
      <c r="J1016" s="212">
        <v>50.5</v>
      </c>
      <c r="K1016" s="212">
        <v>53.745000000000005</v>
      </c>
      <c r="L1016" s="212">
        <v>52</v>
      </c>
      <c r="M1016" s="212">
        <v>56</v>
      </c>
      <c r="N1016" s="212">
        <v>47.177605800000002</v>
      </c>
      <c r="O1016" s="212">
        <v>53</v>
      </c>
      <c r="P1016" s="212">
        <v>53.63188299295625</v>
      </c>
      <c r="Q1016" s="212">
        <v>48.5</v>
      </c>
      <c r="R1016" s="212">
        <v>53</v>
      </c>
      <c r="S1016" s="212">
        <v>53.5</v>
      </c>
      <c r="T1016" s="212">
        <v>51.5</v>
      </c>
      <c r="U1016" s="212">
        <v>51.5</v>
      </c>
      <c r="V1016" s="208"/>
      <c r="W1016" s="209"/>
      <c r="X1016" s="209"/>
      <c r="Y1016" s="209"/>
      <c r="Z1016" s="209"/>
      <c r="AA1016" s="209"/>
      <c r="AB1016" s="209"/>
      <c r="AC1016" s="209"/>
      <c r="AD1016" s="209"/>
      <c r="AE1016" s="209"/>
      <c r="AF1016" s="209"/>
      <c r="AG1016" s="209"/>
      <c r="AH1016" s="209"/>
      <c r="AI1016" s="209"/>
      <c r="AJ1016" s="209"/>
      <c r="AK1016" s="209"/>
      <c r="AL1016" s="209"/>
      <c r="AM1016" s="209"/>
      <c r="AN1016" s="209"/>
      <c r="AO1016" s="209"/>
      <c r="AP1016" s="209"/>
      <c r="AQ1016" s="209"/>
      <c r="AR1016" s="209"/>
      <c r="AS1016" s="209"/>
      <c r="AT1016" s="209"/>
      <c r="AU1016" s="209"/>
      <c r="AV1016" s="209"/>
      <c r="AW1016" s="209"/>
      <c r="AX1016" s="209"/>
      <c r="AY1016" s="209"/>
      <c r="AZ1016" s="209"/>
      <c r="BA1016" s="209"/>
      <c r="BB1016" s="209"/>
      <c r="BC1016" s="209"/>
      <c r="BD1016" s="209"/>
      <c r="BE1016" s="209"/>
      <c r="BF1016" s="209"/>
      <c r="BG1016" s="209"/>
      <c r="BH1016" s="209"/>
      <c r="BI1016" s="209"/>
      <c r="BJ1016" s="209"/>
      <c r="BK1016" s="209"/>
      <c r="BL1016" s="209"/>
      <c r="BM1016" s="215"/>
    </row>
    <row r="1017" spans="1:65">
      <c r="A1017" s="29"/>
      <c r="B1017" s="3" t="s">
        <v>260</v>
      </c>
      <c r="C1017" s="28"/>
      <c r="D1017" s="217">
        <v>1.7511900715418263</v>
      </c>
      <c r="E1017" s="217">
        <v>0.46455170074671537</v>
      </c>
      <c r="F1017" s="217">
        <v>0.76006302984092622</v>
      </c>
      <c r="G1017" s="217">
        <v>0.57414862419644053</v>
      </c>
      <c r="H1017" s="217">
        <v>0</v>
      </c>
      <c r="I1017" s="217">
        <v>1.6329931618554521</v>
      </c>
      <c r="J1017" s="217">
        <v>1.2110601416389966</v>
      </c>
      <c r="K1017" s="217">
        <v>0.73478543101345617</v>
      </c>
      <c r="L1017" s="217">
        <v>0</v>
      </c>
      <c r="M1017" s="217">
        <v>0.752772652709081</v>
      </c>
      <c r="N1017" s="217">
        <v>0.64706905238029255</v>
      </c>
      <c r="O1017" s="217">
        <v>1.169045194450012</v>
      </c>
      <c r="P1017" s="217">
        <v>0.60308289072222854</v>
      </c>
      <c r="Q1017" s="217">
        <v>0.81649658092772603</v>
      </c>
      <c r="R1017" s="217">
        <v>0.752772652709081</v>
      </c>
      <c r="S1017" s="217">
        <v>1.51657508881031</v>
      </c>
      <c r="T1017" s="217">
        <v>0.81649658092772603</v>
      </c>
      <c r="U1017" s="217">
        <v>1.3784048752090221</v>
      </c>
      <c r="V1017" s="218"/>
      <c r="W1017" s="219"/>
      <c r="X1017" s="219"/>
      <c r="Y1017" s="219"/>
      <c r="Z1017" s="219"/>
      <c r="AA1017" s="219"/>
      <c r="AB1017" s="219"/>
      <c r="AC1017" s="219"/>
      <c r="AD1017" s="219"/>
      <c r="AE1017" s="219"/>
      <c r="AF1017" s="219"/>
      <c r="AG1017" s="219"/>
      <c r="AH1017" s="219"/>
      <c r="AI1017" s="219"/>
      <c r="AJ1017" s="219"/>
      <c r="AK1017" s="219"/>
      <c r="AL1017" s="219"/>
      <c r="AM1017" s="219"/>
      <c r="AN1017" s="219"/>
      <c r="AO1017" s="219"/>
      <c r="AP1017" s="219"/>
      <c r="AQ1017" s="219"/>
      <c r="AR1017" s="219"/>
      <c r="AS1017" s="219"/>
      <c r="AT1017" s="219"/>
      <c r="AU1017" s="219"/>
      <c r="AV1017" s="219"/>
      <c r="AW1017" s="219"/>
      <c r="AX1017" s="219"/>
      <c r="AY1017" s="219"/>
      <c r="AZ1017" s="219"/>
      <c r="BA1017" s="219"/>
      <c r="BB1017" s="219"/>
      <c r="BC1017" s="219"/>
      <c r="BD1017" s="219"/>
      <c r="BE1017" s="219"/>
      <c r="BF1017" s="219"/>
      <c r="BG1017" s="219"/>
      <c r="BH1017" s="219"/>
      <c r="BI1017" s="219"/>
      <c r="BJ1017" s="219"/>
      <c r="BK1017" s="219"/>
      <c r="BL1017" s="219"/>
      <c r="BM1017" s="220"/>
    </row>
    <row r="1018" spans="1:65">
      <c r="A1018" s="29"/>
      <c r="B1018" s="3" t="s">
        <v>86</v>
      </c>
      <c r="C1018" s="28"/>
      <c r="D1018" s="13">
        <v>3.3462230666404323E-2</v>
      </c>
      <c r="E1018" s="13">
        <v>9.9999792075254196E-3</v>
      </c>
      <c r="F1018" s="13">
        <v>1.4444471469168644E-2</v>
      </c>
      <c r="G1018" s="13">
        <v>1.278224508982599E-2</v>
      </c>
      <c r="H1018" s="13">
        <v>0</v>
      </c>
      <c r="I1018" s="13">
        <v>3.2879056950109772E-2</v>
      </c>
      <c r="J1018" s="13">
        <v>2.390250279550651E-2</v>
      </c>
      <c r="K1018" s="13">
        <v>1.3716075992701507E-2</v>
      </c>
      <c r="L1018" s="13">
        <v>0</v>
      </c>
      <c r="M1018" s="13">
        <v>1.3482495272401451E-2</v>
      </c>
      <c r="N1018" s="13">
        <v>1.3720579183537644E-2</v>
      </c>
      <c r="O1018" s="13">
        <v>2.1988310867398345E-2</v>
      </c>
      <c r="P1018" s="13">
        <v>1.1257296133968298E-2</v>
      </c>
      <c r="Q1018" s="13">
        <v>1.6777327005364235E-2</v>
      </c>
      <c r="R1018" s="13">
        <v>1.4248062827301218E-2</v>
      </c>
      <c r="S1018" s="13">
        <v>2.8347197921688036E-2</v>
      </c>
      <c r="T1018" s="13">
        <v>1.5905777550540116E-2</v>
      </c>
      <c r="U1018" s="13">
        <v>2.6765143207942176E-2</v>
      </c>
      <c r="V1018" s="15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261</v>
      </c>
      <c r="C1019" s="28"/>
      <c r="D1019" s="13">
        <v>1.9232375103306332E-2</v>
      </c>
      <c r="E1019" s="13">
        <v>-9.524754559125892E-2</v>
      </c>
      <c r="F1019" s="13">
        <v>2.4808610451505952E-2</v>
      </c>
      <c r="G1019" s="13">
        <v>-0.12519350164142784</v>
      </c>
      <c r="H1019" s="13">
        <v>-6.516266232562995E-2</v>
      </c>
      <c r="I1019" s="13">
        <v>-3.2703032545269961E-2</v>
      </c>
      <c r="J1019" s="13">
        <v>-1.3227254677053879E-2</v>
      </c>
      <c r="K1019" s="13">
        <v>4.3339060153520403E-2</v>
      </c>
      <c r="L1019" s="13">
        <v>1.2740449147234267E-2</v>
      </c>
      <c r="M1019" s="13">
        <v>8.7397597642062452E-2</v>
      </c>
      <c r="N1019" s="13">
        <v>-8.1513035202180895E-2</v>
      </c>
      <c r="O1019" s="13">
        <v>3.546218999348616E-2</v>
      </c>
      <c r="P1019" s="13">
        <v>4.3368520828574342E-2</v>
      </c>
      <c r="Q1019" s="13">
        <v>-5.2178810413485932E-2</v>
      </c>
      <c r="R1019" s="13">
        <v>2.8970264037414317E-2</v>
      </c>
      <c r="S1019" s="13">
        <v>4.1954115949558224E-2</v>
      </c>
      <c r="T1019" s="13">
        <v>-2.4340276490975032E-4</v>
      </c>
      <c r="U1019" s="13">
        <v>3.0025602131262819E-3</v>
      </c>
      <c r="V1019" s="15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45" t="s">
        <v>262</v>
      </c>
      <c r="C1020" s="46"/>
      <c r="D1020" s="44">
        <v>0.22</v>
      </c>
      <c r="E1020" s="44">
        <v>2</v>
      </c>
      <c r="F1020" s="44">
        <v>0.33</v>
      </c>
      <c r="G1020" s="44">
        <v>2.58</v>
      </c>
      <c r="H1020" s="44">
        <v>1.42</v>
      </c>
      <c r="I1020" s="44">
        <v>0.79</v>
      </c>
      <c r="J1020" s="44">
        <v>0.41</v>
      </c>
      <c r="K1020" s="44">
        <v>0.69</v>
      </c>
      <c r="L1020" s="44">
        <v>0.09</v>
      </c>
      <c r="M1020" s="44">
        <v>1.54</v>
      </c>
      <c r="N1020" s="44">
        <v>1.73</v>
      </c>
      <c r="O1020" s="44">
        <v>0.53</v>
      </c>
      <c r="P1020" s="44">
        <v>0.69</v>
      </c>
      <c r="Q1020" s="44">
        <v>1.1599999999999999</v>
      </c>
      <c r="R1020" s="44">
        <v>0.41</v>
      </c>
      <c r="S1020" s="44">
        <v>0.66</v>
      </c>
      <c r="T1020" s="44">
        <v>0.16</v>
      </c>
      <c r="U1020" s="44">
        <v>0.09</v>
      </c>
      <c r="V1020" s="15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3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BM1021" s="53"/>
    </row>
    <row r="1022" spans="1:65" ht="15">
      <c r="B1022" s="8" t="s">
        <v>517</v>
      </c>
      <c r="BM1022" s="27" t="s">
        <v>66</v>
      </c>
    </row>
    <row r="1023" spans="1:65" ht="15">
      <c r="A1023" s="24" t="s">
        <v>35</v>
      </c>
      <c r="B1023" s="18" t="s">
        <v>110</v>
      </c>
      <c r="C1023" s="15" t="s">
        <v>111</v>
      </c>
      <c r="D1023" s="16" t="s">
        <v>228</v>
      </c>
      <c r="E1023" s="17" t="s">
        <v>228</v>
      </c>
      <c r="F1023" s="17" t="s">
        <v>228</v>
      </c>
      <c r="G1023" s="17" t="s">
        <v>228</v>
      </c>
      <c r="H1023" s="17" t="s">
        <v>228</v>
      </c>
      <c r="I1023" s="17" t="s">
        <v>228</v>
      </c>
      <c r="J1023" s="17" t="s">
        <v>228</v>
      </c>
      <c r="K1023" s="17" t="s">
        <v>228</v>
      </c>
      <c r="L1023" s="17" t="s">
        <v>228</v>
      </c>
      <c r="M1023" s="17" t="s">
        <v>228</v>
      </c>
      <c r="N1023" s="17" t="s">
        <v>228</v>
      </c>
      <c r="O1023" s="17" t="s">
        <v>228</v>
      </c>
      <c r="P1023" s="17" t="s">
        <v>228</v>
      </c>
      <c r="Q1023" s="17" t="s">
        <v>228</v>
      </c>
      <c r="R1023" s="17" t="s">
        <v>228</v>
      </c>
      <c r="S1023" s="17" t="s">
        <v>228</v>
      </c>
      <c r="T1023" s="17" t="s">
        <v>228</v>
      </c>
      <c r="U1023" s="17" t="s">
        <v>228</v>
      </c>
      <c r="V1023" s="15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</v>
      </c>
    </row>
    <row r="1024" spans="1:65">
      <c r="A1024" s="29"/>
      <c r="B1024" s="19" t="s">
        <v>229</v>
      </c>
      <c r="C1024" s="9" t="s">
        <v>229</v>
      </c>
      <c r="D1024" s="151" t="s">
        <v>231</v>
      </c>
      <c r="E1024" s="152" t="s">
        <v>232</v>
      </c>
      <c r="F1024" s="152" t="s">
        <v>233</v>
      </c>
      <c r="G1024" s="152" t="s">
        <v>236</v>
      </c>
      <c r="H1024" s="152" t="s">
        <v>237</v>
      </c>
      <c r="I1024" s="152" t="s">
        <v>239</v>
      </c>
      <c r="J1024" s="152" t="s">
        <v>240</v>
      </c>
      <c r="K1024" s="152" t="s">
        <v>241</v>
      </c>
      <c r="L1024" s="152" t="s">
        <v>242</v>
      </c>
      <c r="M1024" s="152" t="s">
        <v>243</v>
      </c>
      <c r="N1024" s="152" t="s">
        <v>244</v>
      </c>
      <c r="O1024" s="152" t="s">
        <v>245</v>
      </c>
      <c r="P1024" s="152" t="s">
        <v>246</v>
      </c>
      <c r="Q1024" s="152" t="s">
        <v>247</v>
      </c>
      <c r="R1024" s="152" t="s">
        <v>248</v>
      </c>
      <c r="S1024" s="152" t="s">
        <v>249</v>
      </c>
      <c r="T1024" s="152" t="s">
        <v>250</v>
      </c>
      <c r="U1024" s="152" t="s">
        <v>251</v>
      </c>
      <c r="V1024" s="15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 t="s">
        <v>3</v>
      </c>
    </row>
    <row r="1025" spans="1:65">
      <c r="A1025" s="29"/>
      <c r="B1025" s="19"/>
      <c r="C1025" s="9"/>
      <c r="D1025" s="10" t="s">
        <v>289</v>
      </c>
      <c r="E1025" s="11" t="s">
        <v>289</v>
      </c>
      <c r="F1025" s="11" t="s">
        <v>289</v>
      </c>
      <c r="G1025" s="11" t="s">
        <v>114</v>
      </c>
      <c r="H1025" s="11" t="s">
        <v>289</v>
      </c>
      <c r="I1025" s="11" t="s">
        <v>290</v>
      </c>
      <c r="J1025" s="11" t="s">
        <v>289</v>
      </c>
      <c r="K1025" s="11" t="s">
        <v>114</v>
      </c>
      <c r="L1025" s="11" t="s">
        <v>290</v>
      </c>
      <c r="M1025" s="11" t="s">
        <v>289</v>
      </c>
      <c r="N1025" s="11" t="s">
        <v>290</v>
      </c>
      <c r="O1025" s="11" t="s">
        <v>290</v>
      </c>
      <c r="P1025" s="11" t="s">
        <v>114</v>
      </c>
      <c r="Q1025" s="11" t="s">
        <v>290</v>
      </c>
      <c r="R1025" s="11" t="s">
        <v>290</v>
      </c>
      <c r="S1025" s="11" t="s">
        <v>290</v>
      </c>
      <c r="T1025" s="11" t="s">
        <v>290</v>
      </c>
      <c r="U1025" s="11" t="s">
        <v>289</v>
      </c>
      <c r="V1025" s="15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2</v>
      </c>
    </row>
    <row r="1026" spans="1:65">
      <c r="A1026" s="29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15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3</v>
      </c>
    </row>
    <row r="1027" spans="1:65">
      <c r="A1027" s="29"/>
      <c r="B1027" s="18">
        <v>1</v>
      </c>
      <c r="C1027" s="14">
        <v>1</v>
      </c>
      <c r="D1027" s="21">
        <v>3.4</v>
      </c>
      <c r="E1027" s="21">
        <v>3.3555237513400802</v>
      </c>
      <c r="F1027" s="21">
        <v>2.9513538661913303</v>
      </c>
      <c r="G1027" s="147">
        <v>4.7382999999999997</v>
      </c>
      <c r="H1027" s="21">
        <v>2.5</v>
      </c>
      <c r="I1027" s="147">
        <v>0.4</v>
      </c>
      <c r="J1027" s="147">
        <v>2.2999999999999998</v>
      </c>
      <c r="K1027" s="147" t="s">
        <v>96</v>
      </c>
      <c r="L1027" s="21">
        <v>3.1</v>
      </c>
      <c r="M1027" s="21">
        <v>2.8</v>
      </c>
      <c r="N1027" s="21">
        <v>2.8412000000000002</v>
      </c>
      <c r="O1027" s="21">
        <v>2.9</v>
      </c>
      <c r="P1027" s="21">
        <v>3.3368683255603813</v>
      </c>
      <c r="Q1027" s="21">
        <v>3.3</v>
      </c>
      <c r="R1027" s="21">
        <v>3.6</v>
      </c>
      <c r="S1027" s="21">
        <v>3.4</v>
      </c>
      <c r="T1027" s="21">
        <v>3.1</v>
      </c>
      <c r="U1027" s="21">
        <v>2.9</v>
      </c>
      <c r="V1027" s="15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>
        <v>1</v>
      </c>
      <c r="C1028" s="9">
        <v>2</v>
      </c>
      <c r="D1028" s="11">
        <v>3.3</v>
      </c>
      <c r="E1028" s="11">
        <v>3.3330060148198499</v>
      </c>
      <c r="F1028" s="11">
        <v>2.8445501352374434</v>
      </c>
      <c r="G1028" s="148">
        <v>6.9127000000000001</v>
      </c>
      <c r="H1028" s="11">
        <v>2.4</v>
      </c>
      <c r="I1028" s="148">
        <v>0.4</v>
      </c>
      <c r="J1028" s="148">
        <v>2.2000000000000002</v>
      </c>
      <c r="K1028" s="148" t="s">
        <v>96</v>
      </c>
      <c r="L1028" s="11">
        <v>3.1</v>
      </c>
      <c r="M1028" s="11">
        <v>3.1</v>
      </c>
      <c r="N1028" s="11">
        <v>2.9923999999999999</v>
      </c>
      <c r="O1028" s="11">
        <v>3</v>
      </c>
      <c r="P1028" s="11">
        <v>3.3007809028982558</v>
      </c>
      <c r="Q1028" s="11">
        <v>3.3</v>
      </c>
      <c r="R1028" s="11">
        <v>2.9</v>
      </c>
      <c r="S1028" s="11">
        <v>3.4</v>
      </c>
      <c r="T1028" s="11">
        <v>3.1</v>
      </c>
      <c r="U1028" s="11">
        <v>2.8</v>
      </c>
      <c r="V1028" s="15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33</v>
      </c>
    </row>
    <row r="1029" spans="1:65">
      <c r="A1029" s="29"/>
      <c r="B1029" s="19">
        <v>1</v>
      </c>
      <c r="C1029" s="9">
        <v>3</v>
      </c>
      <c r="D1029" s="11">
        <v>3.3</v>
      </c>
      <c r="E1029" s="11">
        <v>3.3075172286922898</v>
      </c>
      <c r="F1029" s="11">
        <v>2.8807811061209483</v>
      </c>
      <c r="G1029" s="148">
        <v>5.4770000000000003</v>
      </c>
      <c r="H1029" s="11">
        <v>2.4</v>
      </c>
      <c r="I1029" s="148">
        <v>0.3</v>
      </c>
      <c r="J1029" s="148">
        <v>2.2999999999999998</v>
      </c>
      <c r="K1029" s="148" t="s">
        <v>96</v>
      </c>
      <c r="L1029" s="11">
        <v>3.2</v>
      </c>
      <c r="M1029" s="11">
        <v>2.9</v>
      </c>
      <c r="N1029" s="11">
        <v>2.8948999999999998</v>
      </c>
      <c r="O1029" s="11">
        <v>3</v>
      </c>
      <c r="P1029" s="11">
        <v>3.1957309517366412</v>
      </c>
      <c r="Q1029" s="11">
        <v>3.4</v>
      </c>
      <c r="R1029" s="11">
        <v>3</v>
      </c>
      <c r="S1029" s="11">
        <v>3.3</v>
      </c>
      <c r="T1029" s="11">
        <v>3.1</v>
      </c>
      <c r="U1029" s="11">
        <v>2.8</v>
      </c>
      <c r="V1029" s="15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16</v>
      </c>
    </row>
    <row r="1030" spans="1:65">
      <c r="A1030" s="29"/>
      <c r="B1030" s="19">
        <v>1</v>
      </c>
      <c r="C1030" s="9">
        <v>4</v>
      </c>
      <c r="D1030" s="11">
        <v>3.4</v>
      </c>
      <c r="E1030" s="149">
        <v>3.5017833117448198</v>
      </c>
      <c r="F1030" s="11">
        <v>2.9955123469226437</v>
      </c>
      <c r="G1030" s="148">
        <v>3.5163000000000002</v>
      </c>
      <c r="H1030" s="11">
        <v>2.6</v>
      </c>
      <c r="I1030" s="148">
        <v>0.2</v>
      </c>
      <c r="J1030" s="148">
        <v>2.2999999999999998</v>
      </c>
      <c r="K1030" s="148" t="s">
        <v>96</v>
      </c>
      <c r="L1030" s="11">
        <v>3.2</v>
      </c>
      <c r="M1030" s="11">
        <v>2.6</v>
      </c>
      <c r="N1030" s="11">
        <v>2.8677999999999999</v>
      </c>
      <c r="O1030" s="11">
        <v>3.3</v>
      </c>
      <c r="P1030" s="11">
        <v>3.1311417384413711</v>
      </c>
      <c r="Q1030" s="11">
        <v>3.2</v>
      </c>
      <c r="R1030" s="11">
        <v>3.3</v>
      </c>
      <c r="S1030" s="11">
        <v>3.3</v>
      </c>
      <c r="T1030" s="11">
        <v>3.2</v>
      </c>
      <c r="U1030" s="11">
        <v>2.7</v>
      </c>
      <c r="V1030" s="15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3.0697588057759697</v>
      </c>
    </row>
    <row r="1031" spans="1:65">
      <c r="A1031" s="29"/>
      <c r="B1031" s="19">
        <v>1</v>
      </c>
      <c r="C1031" s="9">
        <v>5</v>
      </c>
      <c r="D1031" s="11">
        <v>3.4</v>
      </c>
      <c r="E1031" s="11">
        <v>3.4216702135177601</v>
      </c>
      <c r="F1031" s="11">
        <v>2.7968731187958085</v>
      </c>
      <c r="G1031" s="148">
        <v>6.1866000000000003</v>
      </c>
      <c r="H1031" s="11">
        <v>2.2999999999999998</v>
      </c>
      <c r="I1031" s="148">
        <v>0.1</v>
      </c>
      <c r="J1031" s="148">
        <v>2.1</v>
      </c>
      <c r="K1031" s="148" t="s">
        <v>96</v>
      </c>
      <c r="L1031" s="11">
        <v>3.1</v>
      </c>
      <c r="M1031" s="11">
        <v>2.9</v>
      </c>
      <c r="N1031" s="11">
        <v>2.8815</v>
      </c>
      <c r="O1031" s="11">
        <v>3.3</v>
      </c>
      <c r="P1031" s="11">
        <v>2.9045712891175413</v>
      </c>
      <c r="Q1031" s="11">
        <v>3.2</v>
      </c>
      <c r="R1031" s="11">
        <v>3.5</v>
      </c>
      <c r="S1031" s="11">
        <v>3.3</v>
      </c>
      <c r="T1031" s="11">
        <v>3.4</v>
      </c>
      <c r="U1031" s="11">
        <v>2.7</v>
      </c>
      <c r="V1031" s="15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68</v>
      </c>
    </row>
    <row r="1032" spans="1:65">
      <c r="A1032" s="29"/>
      <c r="B1032" s="19">
        <v>1</v>
      </c>
      <c r="C1032" s="9">
        <v>6</v>
      </c>
      <c r="D1032" s="11">
        <v>3.3</v>
      </c>
      <c r="E1032" s="11">
        <v>3.3566635187012399</v>
      </c>
      <c r="F1032" s="11">
        <v>2.9179397756136352</v>
      </c>
      <c r="G1032" s="148">
        <v>6.2565999999999997</v>
      </c>
      <c r="H1032" s="11">
        <v>2.4</v>
      </c>
      <c r="I1032" s="148">
        <v>0.3</v>
      </c>
      <c r="J1032" s="148">
        <v>2.1</v>
      </c>
      <c r="K1032" s="148" t="s">
        <v>96</v>
      </c>
      <c r="L1032" s="11">
        <v>2.9</v>
      </c>
      <c r="M1032" s="11">
        <v>2.8</v>
      </c>
      <c r="N1032" s="11">
        <v>3.0379</v>
      </c>
      <c r="O1032" s="11">
        <v>3.3</v>
      </c>
      <c r="P1032" s="11">
        <v>2.8586792560600012</v>
      </c>
      <c r="Q1032" s="11">
        <v>3.3</v>
      </c>
      <c r="R1032" s="11">
        <v>3.1</v>
      </c>
      <c r="S1032" s="11">
        <v>3.3</v>
      </c>
      <c r="T1032" s="11">
        <v>3.2</v>
      </c>
      <c r="U1032" s="11">
        <v>2.8</v>
      </c>
      <c r="V1032" s="15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9"/>
      <c r="B1033" s="20" t="s">
        <v>258</v>
      </c>
      <c r="C1033" s="12"/>
      <c r="D1033" s="22">
        <v>3.35</v>
      </c>
      <c r="E1033" s="22">
        <v>3.3793606731360062</v>
      </c>
      <c r="F1033" s="22">
        <v>2.8978350581469683</v>
      </c>
      <c r="G1033" s="22">
        <v>5.5145833333333334</v>
      </c>
      <c r="H1033" s="22">
        <v>2.4333333333333331</v>
      </c>
      <c r="I1033" s="22">
        <v>0.28333333333333338</v>
      </c>
      <c r="J1033" s="22">
        <v>2.2166666666666663</v>
      </c>
      <c r="K1033" s="22" t="s">
        <v>651</v>
      </c>
      <c r="L1033" s="22">
        <v>3.1</v>
      </c>
      <c r="M1033" s="22">
        <v>2.85</v>
      </c>
      <c r="N1033" s="22">
        <v>2.919283333333333</v>
      </c>
      <c r="O1033" s="22">
        <v>3.1333333333333333</v>
      </c>
      <c r="P1033" s="22">
        <v>3.1212954106356983</v>
      </c>
      <c r="Q1033" s="22">
        <v>3.2833333333333332</v>
      </c>
      <c r="R1033" s="22">
        <v>3.2333333333333338</v>
      </c>
      <c r="S1033" s="22">
        <v>3.3333333333333335</v>
      </c>
      <c r="T1033" s="22">
        <v>3.1833333333333336</v>
      </c>
      <c r="U1033" s="22">
        <v>2.7833333333333332</v>
      </c>
      <c r="V1033" s="15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9"/>
      <c r="B1034" s="3" t="s">
        <v>259</v>
      </c>
      <c r="C1034" s="28"/>
      <c r="D1034" s="11">
        <v>3.3499999999999996</v>
      </c>
      <c r="E1034" s="11">
        <v>3.35609363502066</v>
      </c>
      <c r="F1034" s="11">
        <v>2.8993604408672917</v>
      </c>
      <c r="G1034" s="11">
        <v>5.8318000000000003</v>
      </c>
      <c r="H1034" s="11">
        <v>2.4</v>
      </c>
      <c r="I1034" s="11">
        <v>0.3</v>
      </c>
      <c r="J1034" s="11">
        <v>2.25</v>
      </c>
      <c r="K1034" s="11" t="s">
        <v>651</v>
      </c>
      <c r="L1034" s="11">
        <v>3.1</v>
      </c>
      <c r="M1034" s="11">
        <v>2.8499999999999996</v>
      </c>
      <c r="N1034" s="11">
        <v>2.8881999999999999</v>
      </c>
      <c r="O1034" s="11">
        <v>3.15</v>
      </c>
      <c r="P1034" s="11">
        <v>3.1634363450890062</v>
      </c>
      <c r="Q1034" s="11">
        <v>3.3</v>
      </c>
      <c r="R1034" s="11">
        <v>3.2</v>
      </c>
      <c r="S1034" s="11">
        <v>3.3</v>
      </c>
      <c r="T1034" s="11">
        <v>3.1500000000000004</v>
      </c>
      <c r="U1034" s="11">
        <v>2.8</v>
      </c>
      <c r="V1034" s="15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3" t="s">
        <v>260</v>
      </c>
      <c r="C1035" s="28"/>
      <c r="D1035" s="23">
        <v>5.4772255750516662E-2</v>
      </c>
      <c r="E1035" s="23">
        <v>7.0952088297026372E-2</v>
      </c>
      <c r="F1035" s="23">
        <v>7.2294880466320058E-2</v>
      </c>
      <c r="G1035" s="23">
        <v>1.2291533629562561</v>
      </c>
      <c r="H1035" s="23">
        <v>0.10327955589886455</v>
      </c>
      <c r="I1035" s="23">
        <v>0.11690451944500119</v>
      </c>
      <c r="J1035" s="23">
        <v>9.8319208025017368E-2</v>
      </c>
      <c r="K1035" s="23" t="s">
        <v>651</v>
      </c>
      <c r="L1035" s="23">
        <v>0.10954451150103332</v>
      </c>
      <c r="M1035" s="23">
        <v>0.16431676725154984</v>
      </c>
      <c r="N1035" s="23">
        <v>7.7698942506746291E-2</v>
      </c>
      <c r="O1035" s="23">
        <v>0.18618986725025247</v>
      </c>
      <c r="P1035" s="23">
        <v>0.20013041399250014</v>
      </c>
      <c r="Q1035" s="23">
        <v>7.5277265270907973E-2</v>
      </c>
      <c r="R1035" s="23">
        <v>0.28047578623950176</v>
      </c>
      <c r="S1035" s="23">
        <v>5.1639777949432267E-2</v>
      </c>
      <c r="T1035" s="23">
        <v>0.11690451944500115</v>
      </c>
      <c r="U1035" s="23">
        <v>7.5277265270907973E-2</v>
      </c>
      <c r="V1035" s="231"/>
      <c r="W1035" s="232"/>
      <c r="X1035" s="232"/>
      <c r="Y1035" s="232"/>
      <c r="Z1035" s="232"/>
      <c r="AA1035" s="232"/>
      <c r="AB1035" s="232"/>
      <c r="AC1035" s="232"/>
      <c r="AD1035" s="232"/>
      <c r="AE1035" s="232"/>
      <c r="AF1035" s="232"/>
      <c r="AG1035" s="232"/>
      <c r="AH1035" s="232"/>
      <c r="AI1035" s="232"/>
      <c r="AJ1035" s="232"/>
      <c r="AK1035" s="232"/>
      <c r="AL1035" s="232"/>
      <c r="AM1035" s="232"/>
      <c r="AN1035" s="232"/>
      <c r="AO1035" s="232"/>
      <c r="AP1035" s="232"/>
      <c r="AQ1035" s="232"/>
      <c r="AR1035" s="232"/>
      <c r="AS1035" s="232"/>
      <c r="AT1035" s="232"/>
      <c r="AU1035" s="232"/>
      <c r="AV1035" s="232"/>
      <c r="AW1035" s="232"/>
      <c r="AX1035" s="232"/>
      <c r="AY1035" s="232"/>
      <c r="AZ1035" s="232"/>
      <c r="BA1035" s="232"/>
      <c r="BB1035" s="232"/>
      <c r="BC1035" s="232"/>
      <c r="BD1035" s="232"/>
      <c r="BE1035" s="232"/>
      <c r="BF1035" s="232"/>
      <c r="BG1035" s="232"/>
      <c r="BH1035" s="232"/>
      <c r="BI1035" s="232"/>
      <c r="BJ1035" s="232"/>
      <c r="BK1035" s="232"/>
      <c r="BL1035" s="232"/>
      <c r="BM1035" s="54"/>
    </row>
    <row r="1036" spans="1:65">
      <c r="A1036" s="29"/>
      <c r="B1036" s="3" t="s">
        <v>86</v>
      </c>
      <c r="C1036" s="28"/>
      <c r="D1036" s="13">
        <v>1.6349927089706465E-2</v>
      </c>
      <c r="E1036" s="13">
        <v>2.0995713438063918E-2</v>
      </c>
      <c r="F1036" s="13">
        <v>2.4947893519015295E-2</v>
      </c>
      <c r="G1036" s="13">
        <v>0.22289142962561501</v>
      </c>
      <c r="H1036" s="13">
        <v>4.2443653109122417E-2</v>
      </c>
      <c r="I1036" s="13">
        <v>0.41260418627647472</v>
      </c>
      <c r="J1036" s="13">
        <v>4.4354529936098071E-2</v>
      </c>
      <c r="K1036" s="13" t="s">
        <v>651</v>
      </c>
      <c r="L1036" s="13">
        <v>3.5336939193881714E-2</v>
      </c>
      <c r="M1036" s="13">
        <v>5.7655006053175382E-2</v>
      </c>
      <c r="N1036" s="13">
        <v>2.6615759292547704E-2</v>
      </c>
      <c r="O1036" s="13">
        <v>5.9422298058591214E-2</v>
      </c>
      <c r="P1036" s="13">
        <v>6.411774204728049E-2</v>
      </c>
      <c r="Q1036" s="13">
        <v>2.2927085869312074E-2</v>
      </c>
      <c r="R1036" s="13">
        <v>8.6745088527680939E-2</v>
      </c>
      <c r="S1036" s="13">
        <v>1.549193338482968E-2</v>
      </c>
      <c r="T1036" s="13">
        <v>3.6723932809947998E-2</v>
      </c>
      <c r="U1036" s="13">
        <v>2.7045724049428014E-2</v>
      </c>
      <c r="V1036" s="15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261</v>
      </c>
      <c r="C1037" s="28"/>
      <c r="D1037" s="13">
        <v>9.1290948883911316E-2</v>
      </c>
      <c r="E1037" s="13">
        <v>0.10085543749479542</v>
      </c>
      <c r="F1037" s="13">
        <v>-5.6005620801710787E-2</v>
      </c>
      <c r="G1037" s="13">
        <v>0.79642235180081644</v>
      </c>
      <c r="H1037" s="13">
        <v>-0.20732100230322881</v>
      </c>
      <c r="I1037" s="13">
        <v>-0.90770176054215679</v>
      </c>
      <c r="J1037" s="13">
        <v>-0.27790200894746186</v>
      </c>
      <c r="K1037" s="13" t="s">
        <v>651</v>
      </c>
      <c r="L1037" s="13">
        <v>9.8513258328729592E-3</v>
      </c>
      <c r="M1037" s="13">
        <v>-7.1588297218165065E-2</v>
      </c>
      <c r="N1037" s="13">
        <v>-4.9018663016620834E-2</v>
      </c>
      <c r="O1037" s="13">
        <v>2.0709942239678147E-2</v>
      </c>
      <c r="P1037" s="13">
        <v>1.6788486692426385E-2</v>
      </c>
      <c r="Q1037" s="13">
        <v>6.9573716070300939E-2</v>
      </c>
      <c r="R1037" s="13">
        <v>5.328579146009349E-2</v>
      </c>
      <c r="S1037" s="13">
        <v>8.5861640680508611E-2</v>
      </c>
      <c r="T1037" s="13">
        <v>3.6997866849885819E-2</v>
      </c>
      <c r="U1037" s="13">
        <v>-9.330553003177533E-2</v>
      </c>
      <c r="V1037" s="15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45" t="s">
        <v>262</v>
      </c>
      <c r="C1038" s="46"/>
      <c r="D1038" s="44">
        <v>0.66</v>
      </c>
      <c r="E1038" s="44">
        <v>0.75</v>
      </c>
      <c r="F1038" s="44">
        <v>0.68</v>
      </c>
      <c r="G1038" s="44">
        <v>7.12</v>
      </c>
      <c r="H1038" s="44">
        <v>2.0699999999999998</v>
      </c>
      <c r="I1038" s="44">
        <v>8.48</v>
      </c>
      <c r="J1038" s="44">
        <v>2.72</v>
      </c>
      <c r="K1038" s="44">
        <v>5.59</v>
      </c>
      <c r="L1038" s="44">
        <v>0.08</v>
      </c>
      <c r="M1038" s="44">
        <v>0.83</v>
      </c>
      <c r="N1038" s="44">
        <v>0.62</v>
      </c>
      <c r="O1038" s="44">
        <v>0.02</v>
      </c>
      <c r="P1038" s="44">
        <v>0.02</v>
      </c>
      <c r="Q1038" s="44">
        <v>0.47</v>
      </c>
      <c r="R1038" s="44">
        <v>0.32</v>
      </c>
      <c r="S1038" s="44">
        <v>0.61</v>
      </c>
      <c r="T1038" s="44">
        <v>0.17</v>
      </c>
      <c r="U1038" s="44">
        <v>1.03</v>
      </c>
      <c r="V1038" s="15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B1039" s="3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BM1039" s="53"/>
    </row>
    <row r="1040" spans="1:65" ht="15">
      <c r="B1040" s="8" t="s">
        <v>518</v>
      </c>
      <c r="BM1040" s="27" t="s">
        <v>66</v>
      </c>
    </row>
    <row r="1041" spans="1:65" ht="15">
      <c r="A1041" s="24" t="s">
        <v>38</v>
      </c>
      <c r="B1041" s="18" t="s">
        <v>110</v>
      </c>
      <c r="C1041" s="15" t="s">
        <v>111</v>
      </c>
      <c r="D1041" s="16" t="s">
        <v>228</v>
      </c>
      <c r="E1041" s="17" t="s">
        <v>228</v>
      </c>
      <c r="F1041" s="17" t="s">
        <v>228</v>
      </c>
      <c r="G1041" s="17" t="s">
        <v>228</v>
      </c>
      <c r="H1041" s="17" t="s">
        <v>228</v>
      </c>
      <c r="I1041" s="17" t="s">
        <v>228</v>
      </c>
      <c r="J1041" s="17" t="s">
        <v>228</v>
      </c>
      <c r="K1041" s="17" t="s">
        <v>228</v>
      </c>
      <c r="L1041" s="17" t="s">
        <v>228</v>
      </c>
      <c r="M1041" s="17" t="s">
        <v>228</v>
      </c>
      <c r="N1041" s="17" t="s">
        <v>228</v>
      </c>
      <c r="O1041" s="17" t="s">
        <v>228</v>
      </c>
      <c r="P1041" s="17" t="s">
        <v>228</v>
      </c>
      <c r="Q1041" s="17" t="s">
        <v>228</v>
      </c>
      <c r="R1041" s="17" t="s">
        <v>228</v>
      </c>
      <c r="S1041" s="17" t="s">
        <v>228</v>
      </c>
      <c r="T1041" s="17" t="s">
        <v>228</v>
      </c>
      <c r="U1041" s="15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229</v>
      </c>
      <c r="C1042" s="9" t="s">
        <v>229</v>
      </c>
      <c r="D1042" s="151" t="s">
        <v>231</v>
      </c>
      <c r="E1042" s="152" t="s">
        <v>233</v>
      </c>
      <c r="F1042" s="152" t="s">
        <v>236</v>
      </c>
      <c r="G1042" s="152" t="s">
        <v>237</v>
      </c>
      <c r="H1042" s="152" t="s">
        <v>239</v>
      </c>
      <c r="I1042" s="152" t="s">
        <v>240</v>
      </c>
      <c r="J1042" s="152" t="s">
        <v>241</v>
      </c>
      <c r="K1042" s="152" t="s">
        <v>242</v>
      </c>
      <c r="L1042" s="152" t="s">
        <v>243</v>
      </c>
      <c r="M1042" s="152" t="s">
        <v>244</v>
      </c>
      <c r="N1042" s="152" t="s">
        <v>245</v>
      </c>
      <c r="O1042" s="152" t="s">
        <v>246</v>
      </c>
      <c r="P1042" s="152" t="s">
        <v>247</v>
      </c>
      <c r="Q1042" s="152" t="s">
        <v>248</v>
      </c>
      <c r="R1042" s="152" t="s">
        <v>249</v>
      </c>
      <c r="S1042" s="152" t="s">
        <v>250</v>
      </c>
      <c r="T1042" s="152" t="s">
        <v>251</v>
      </c>
      <c r="U1042" s="15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289</v>
      </c>
      <c r="E1043" s="11" t="s">
        <v>289</v>
      </c>
      <c r="F1043" s="11" t="s">
        <v>114</v>
      </c>
      <c r="G1043" s="11" t="s">
        <v>289</v>
      </c>
      <c r="H1043" s="11" t="s">
        <v>290</v>
      </c>
      <c r="I1043" s="11" t="s">
        <v>289</v>
      </c>
      <c r="J1043" s="11" t="s">
        <v>114</v>
      </c>
      <c r="K1043" s="11" t="s">
        <v>290</v>
      </c>
      <c r="L1043" s="11" t="s">
        <v>289</v>
      </c>
      <c r="M1043" s="11" t="s">
        <v>290</v>
      </c>
      <c r="N1043" s="11" t="s">
        <v>290</v>
      </c>
      <c r="O1043" s="11" t="s">
        <v>114</v>
      </c>
      <c r="P1043" s="11" t="s">
        <v>290</v>
      </c>
      <c r="Q1043" s="11" t="s">
        <v>290</v>
      </c>
      <c r="R1043" s="11" t="s">
        <v>290</v>
      </c>
      <c r="S1043" s="11" t="s">
        <v>290</v>
      </c>
      <c r="T1043" s="11" t="s">
        <v>289</v>
      </c>
      <c r="U1043" s="15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/>
      <c r="C1044" s="9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15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2</v>
      </c>
    </row>
    <row r="1045" spans="1:65">
      <c r="A1045" s="29"/>
      <c r="B1045" s="18">
        <v>1</v>
      </c>
      <c r="C1045" s="14">
        <v>1</v>
      </c>
      <c r="D1045" s="226">
        <v>12.86</v>
      </c>
      <c r="E1045" s="226">
        <v>12.99443429432975</v>
      </c>
      <c r="F1045" s="226">
        <v>12.6188</v>
      </c>
      <c r="G1045" s="226">
        <v>12.2</v>
      </c>
      <c r="H1045" s="221">
        <v>14.5</v>
      </c>
      <c r="I1045" s="226">
        <v>11.5</v>
      </c>
      <c r="J1045" s="226">
        <v>10.653333333333334</v>
      </c>
      <c r="K1045" s="226">
        <v>12.4</v>
      </c>
      <c r="L1045" s="226">
        <v>11.9</v>
      </c>
      <c r="M1045" s="221">
        <v>9.2332627999999985</v>
      </c>
      <c r="N1045" s="226">
        <v>11.6</v>
      </c>
      <c r="O1045" s="226">
        <v>12.686624477400461</v>
      </c>
      <c r="P1045" s="226">
        <v>12.5</v>
      </c>
      <c r="Q1045" s="226">
        <v>12.9</v>
      </c>
      <c r="R1045" s="226">
        <v>12.8</v>
      </c>
      <c r="S1045" s="226">
        <v>12.2</v>
      </c>
      <c r="T1045" s="226">
        <v>10.1</v>
      </c>
      <c r="U1045" s="218"/>
      <c r="V1045" s="219"/>
      <c r="W1045" s="219"/>
      <c r="X1045" s="219"/>
      <c r="Y1045" s="219"/>
      <c r="Z1045" s="219"/>
      <c r="AA1045" s="219"/>
      <c r="AB1045" s="219"/>
      <c r="AC1045" s="219"/>
      <c r="AD1045" s="219"/>
      <c r="AE1045" s="219"/>
      <c r="AF1045" s="219"/>
      <c r="AG1045" s="219"/>
      <c r="AH1045" s="219"/>
      <c r="AI1045" s="219"/>
      <c r="AJ1045" s="219"/>
      <c r="AK1045" s="219"/>
      <c r="AL1045" s="219"/>
      <c r="AM1045" s="219"/>
      <c r="AN1045" s="219"/>
      <c r="AO1045" s="219"/>
      <c r="AP1045" s="219"/>
      <c r="AQ1045" s="219"/>
      <c r="AR1045" s="219"/>
      <c r="AS1045" s="219"/>
      <c r="AT1045" s="219"/>
      <c r="AU1045" s="219"/>
      <c r="AV1045" s="219"/>
      <c r="AW1045" s="219"/>
      <c r="AX1045" s="219"/>
      <c r="AY1045" s="219"/>
      <c r="AZ1045" s="219"/>
      <c r="BA1045" s="219"/>
      <c r="BB1045" s="219"/>
      <c r="BC1045" s="219"/>
      <c r="BD1045" s="219"/>
      <c r="BE1045" s="219"/>
      <c r="BF1045" s="219"/>
      <c r="BG1045" s="219"/>
      <c r="BH1045" s="219"/>
      <c r="BI1045" s="219"/>
      <c r="BJ1045" s="219"/>
      <c r="BK1045" s="219"/>
      <c r="BL1045" s="219"/>
      <c r="BM1045" s="222">
        <v>1</v>
      </c>
    </row>
    <row r="1046" spans="1:65">
      <c r="A1046" s="29"/>
      <c r="B1046" s="19">
        <v>1</v>
      </c>
      <c r="C1046" s="9">
        <v>2</v>
      </c>
      <c r="D1046" s="217">
        <v>12.38</v>
      </c>
      <c r="E1046" s="217">
        <v>12.68589843562645</v>
      </c>
      <c r="F1046" s="217">
        <v>11.7423</v>
      </c>
      <c r="G1046" s="217">
        <v>11.8</v>
      </c>
      <c r="H1046" s="223">
        <v>15.9</v>
      </c>
      <c r="I1046" s="217">
        <v>11.1</v>
      </c>
      <c r="J1046" s="217">
        <v>11</v>
      </c>
      <c r="K1046" s="217">
        <v>12.4</v>
      </c>
      <c r="L1046" s="217">
        <v>11.7</v>
      </c>
      <c r="M1046" s="223">
        <v>9.4929831999999994</v>
      </c>
      <c r="N1046" s="217">
        <v>12.3</v>
      </c>
      <c r="O1046" s="217">
        <v>12.420768813806902</v>
      </c>
      <c r="P1046" s="217">
        <v>12.6</v>
      </c>
      <c r="Q1046" s="217">
        <v>12.3</v>
      </c>
      <c r="R1046" s="217">
        <v>13</v>
      </c>
      <c r="S1046" s="217">
        <v>11.2</v>
      </c>
      <c r="T1046" s="217">
        <v>9.6</v>
      </c>
      <c r="U1046" s="218"/>
      <c r="V1046" s="219"/>
      <c r="W1046" s="219"/>
      <c r="X1046" s="219"/>
      <c r="Y1046" s="219"/>
      <c r="Z1046" s="219"/>
      <c r="AA1046" s="219"/>
      <c r="AB1046" s="219"/>
      <c r="AC1046" s="219"/>
      <c r="AD1046" s="219"/>
      <c r="AE1046" s="219"/>
      <c r="AF1046" s="219"/>
      <c r="AG1046" s="219"/>
      <c r="AH1046" s="219"/>
      <c r="AI1046" s="219"/>
      <c r="AJ1046" s="219"/>
      <c r="AK1046" s="219"/>
      <c r="AL1046" s="219"/>
      <c r="AM1046" s="219"/>
      <c r="AN1046" s="219"/>
      <c r="AO1046" s="219"/>
      <c r="AP1046" s="219"/>
      <c r="AQ1046" s="219"/>
      <c r="AR1046" s="219"/>
      <c r="AS1046" s="219"/>
      <c r="AT1046" s="219"/>
      <c r="AU1046" s="219"/>
      <c r="AV1046" s="219"/>
      <c r="AW1046" s="219"/>
      <c r="AX1046" s="219"/>
      <c r="AY1046" s="219"/>
      <c r="AZ1046" s="219"/>
      <c r="BA1046" s="219"/>
      <c r="BB1046" s="219"/>
      <c r="BC1046" s="219"/>
      <c r="BD1046" s="219"/>
      <c r="BE1046" s="219"/>
      <c r="BF1046" s="219"/>
      <c r="BG1046" s="219"/>
      <c r="BH1046" s="219"/>
      <c r="BI1046" s="219"/>
      <c r="BJ1046" s="219"/>
      <c r="BK1046" s="219"/>
      <c r="BL1046" s="219"/>
      <c r="BM1046" s="222">
        <v>34</v>
      </c>
    </row>
    <row r="1047" spans="1:65">
      <c r="A1047" s="29"/>
      <c r="B1047" s="19">
        <v>1</v>
      </c>
      <c r="C1047" s="9">
        <v>3</v>
      </c>
      <c r="D1047" s="217">
        <v>14.22</v>
      </c>
      <c r="E1047" s="217">
        <v>12.831328724080102</v>
      </c>
      <c r="F1047" s="217">
        <v>12.074299999999999</v>
      </c>
      <c r="G1047" s="217">
        <v>12.4</v>
      </c>
      <c r="H1047" s="223">
        <v>15.9</v>
      </c>
      <c r="I1047" s="217">
        <v>11.7</v>
      </c>
      <c r="J1047" s="217">
        <v>11.293333333333331</v>
      </c>
      <c r="K1047" s="217">
        <v>12</v>
      </c>
      <c r="L1047" s="217">
        <v>11</v>
      </c>
      <c r="M1047" s="223">
        <v>9.443128999999999</v>
      </c>
      <c r="N1047" s="217">
        <v>12.2</v>
      </c>
      <c r="O1047" s="217">
        <v>12.097819871446287</v>
      </c>
      <c r="P1047" s="217">
        <v>12.4</v>
      </c>
      <c r="Q1047" s="217">
        <v>12.7</v>
      </c>
      <c r="R1047" s="217">
        <v>12.7</v>
      </c>
      <c r="S1047" s="217">
        <v>12</v>
      </c>
      <c r="T1047" s="217">
        <v>9.5</v>
      </c>
      <c r="U1047" s="218"/>
      <c r="V1047" s="219"/>
      <c r="W1047" s="219"/>
      <c r="X1047" s="219"/>
      <c r="Y1047" s="219"/>
      <c r="Z1047" s="219"/>
      <c r="AA1047" s="219"/>
      <c r="AB1047" s="219"/>
      <c r="AC1047" s="219"/>
      <c r="AD1047" s="219"/>
      <c r="AE1047" s="219"/>
      <c r="AF1047" s="219"/>
      <c r="AG1047" s="219"/>
      <c r="AH1047" s="219"/>
      <c r="AI1047" s="219"/>
      <c r="AJ1047" s="219"/>
      <c r="AK1047" s="219"/>
      <c r="AL1047" s="219"/>
      <c r="AM1047" s="219"/>
      <c r="AN1047" s="219"/>
      <c r="AO1047" s="219"/>
      <c r="AP1047" s="219"/>
      <c r="AQ1047" s="219"/>
      <c r="AR1047" s="219"/>
      <c r="AS1047" s="219"/>
      <c r="AT1047" s="219"/>
      <c r="AU1047" s="219"/>
      <c r="AV1047" s="219"/>
      <c r="AW1047" s="219"/>
      <c r="AX1047" s="219"/>
      <c r="AY1047" s="219"/>
      <c r="AZ1047" s="219"/>
      <c r="BA1047" s="219"/>
      <c r="BB1047" s="219"/>
      <c r="BC1047" s="219"/>
      <c r="BD1047" s="219"/>
      <c r="BE1047" s="219"/>
      <c r="BF1047" s="219"/>
      <c r="BG1047" s="219"/>
      <c r="BH1047" s="219"/>
      <c r="BI1047" s="219"/>
      <c r="BJ1047" s="219"/>
      <c r="BK1047" s="219"/>
      <c r="BL1047" s="219"/>
      <c r="BM1047" s="222">
        <v>16</v>
      </c>
    </row>
    <row r="1048" spans="1:65">
      <c r="A1048" s="29"/>
      <c r="B1048" s="19">
        <v>1</v>
      </c>
      <c r="C1048" s="9">
        <v>4</v>
      </c>
      <c r="D1048" s="217">
        <v>14.43</v>
      </c>
      <c r="E1048" s="217">
        <v>12.834541799935302</v>
      </c>
      <c r="F1048" s="217">
        <v>11.7141</v>
      </c>
      <c r="G1048" s="217">
        <v>12.2</v>
      </c>
      <c r="H1048" s="223">
        <v>15.1</v>
      </c>
      <c r="I1048" s="217">
        <v>11.8</v>
      </c>
      <c r="J1048" s="217">
        <v>11.273333333333333</v>
      </c>
      <c r="K1048" s="217">
        <v>12.6</v>
      </c>
      <c r="L1048" s="217">
        <v>10.5</v>
      </c>
      <c r="M1048" s="223">
        <v>8.8733753000000011</v>
      </c>
      <c r="N1048" s="217">
        <v>11.8</v>
      </c>
      <c r="O1048" s="217">
        <v>12.33353593781376</v>
      </c>
      <c r="P1048" s="217">
        <v>12.4</v>
      </c>
      <c r="Q1048" s="217">
        <v>13.5</v>
      </c>
      <c r="R1048" s="217">
        <v>12.8</v>
      </c>
      <c r="S1048" s="217">
        <v>11.4</v>
      </c>
      <c r="T1048" s="217">
        <v>10</v>
      </c>
      <c r="U1048" s="218"/>
      <c r="V1048" s="219"/>
      <c r="W1048" s="219"/>
      <c r="X1048" s="219"/>
      <c r="Y1048" s="219"/>
      <c r="Z1048" s="219"/>
      <c r="AA1048" s="219"/>
      <c r="AB1048" s="219"/>
      <c r="AC1048" s="219"/>
      <c r="AD1048" s="219"/>
      <c r="AE1048" s="219"/>
      <c r="AF1048" s="219"/>
      <c r="AG1048" s="219"/>
      <c r="AH1048" s="219"/>
      <c r="AI1048" s="219"/>
      <c r="AJ1048" s="219"/>
      <c r="AK1048" s="219"/>
      <c r="AL1048" s="219"/>
      <c r="AM1048" s="219"/>
      <c r="AN1048" s="219"/>
      <c r="AO1048" s="219"/>
      <c r="AP1048" s="219"/>
      <c r="AQ1048" s="219"/>
      <c r="AR1048" s="219"/>
      <c r="AS1048" s="219"/>
      <c r="AT1048" s="219"/>
      <c r="AU1048" s="219"/>
      <c r="AV1048" s="219"/>
      <c r="AW1048" s="219"/>
      <c r="AX1048" s="219"/>
      <c r="AY1048" s="219"/>
      <c r="AZ1048" s="219"/>
      <c r="BA1048" s="219"/>
      <c r="BB1048" s="219"/>
      <c r="BC1048" s="219"/>
      <c r="BD1048" s="219"/>
      <c r="BE1048" s="219"/>
      <c r="BF1048" s="219"/>
      <c r="BG1048" s="219"/>
      <c r="BH1048" s="219"/>
      <c r="BI1048" s="219"/>
      <c r="BJ1048" s="219"/>
      <c r="BK1048" s="219"/>
      <c r="BL1048" s="219"/>
      <c r="BM1048" s="222">
        <v>12.009790626778301</v>
      </c>
    </row>
    <row r="1049" spans="1:65">
      <c r="A1049" s="29"/>
      <c r="B1049" s="19">
        <v>1</v>
      </c>
      <c r="C1049" s="9">
        <v>5</v>
      </c>
      <c r="D1049" s="217">
        <v>12.13</v>
      </c>
      <c r="E1049" s="217">
        <v>12.957552616304852</v>
      </c>
      <c r="F1049" s="217">
        <v>12.1028</v>
      </c>
      <c r="G1049" s="217">
        <v>12</v>
      </c>
      <c r="H1049" s="223">
        <v>15.9</v>
      </c>
      <c r="I1049" s="217">
        <v>10.8</v>
      </c>
      <c r="J1049" s="217">
        <v>11.379999999999999</v>
      </c>
      <c r="K1049" s="217">
        <v>12.2</v>
      </c>
      <c r="L1049" s="217">
        <v>11</v>
      </c>
      <c r="M1049" s="223">
        <v>9.0832794000000003</v>
      </c>
      <c r="N1049" s="217">
        <v>13</v>
      </c>
      <c r="O1049" s="217">
        <v>11.677030436709458</v>
      </c>
      <c r="P1049" s="217">
        <v>12.4</v>
      </c>
      <c r="Q1049" s="217">
        <v>13.2</v>
      </c>
      <c r="R1049" s="217">
        <v>12.7</v>
      </c>
      <c r="S1049" s="217">
        <v>12.6</v>
      </c>
      <c r="T1049" s="217">
        <v>10</v>
      </c>
      <c r="U1049" s="218"/>
      <c r="V1049" s="219"/>
      <c r="W1049" s="219"/>
      <c r="X1049" s="219"/>
      <c r="Y1049" s="219"/>
      <c r="Z1049" s="219"/>
      <c r="AA1049" s="219"/>
      <c r="AB1049" s="219"/>
      <c r="AC1049" s="219"/>
      <c r="AD1049" s="219"/>
      <c r="AE1049" s="219"/>
      <c r="AF1049" s="219"/>
      <c r="AG1049" s="219"/>
      <c r="AH1049" s="219"/>
      <c r="AI1049" s="219"/>
      <c r="AJ1049" s="219"/>
      <c r="AK1049" s="219"/>
      <c r="AL1049" s="219"/>
      <c r="AM1049" s="219"/>
      <c r="AN1049" s="219"/>
      <c r="AO1049" s="219"/>
      <c r="AP1049" s="219"/>
      <c r="AQ1049" s="219"/>
      <c r="AR1049" s="219"/>
      <c r="AS1049" s="219"/>
      <c r="AT1049" s="219"/>
      <c r="AU1049" s="219"/>
      <c r="AV1049" s="219"/>
      <c r="AW1049" s="219"/>
      <c r="AX1049" s="219"/>
      <c r="AY1049" s="219"/>
      <c r="AZ1049" s="219"/>
      <c r="BA1049" s="219"/>
      <c r="BB1049" s="219"/>
      <c r="BC1049" s="219"/>
      <c r="BD1049" s="219"/>
      <c r="BE1049" s="219"/>
      <c r="BF1049" s="219"/>
      <c r="BG1049" s="219"/>
      <c r="BH1049" s="219"/>
      <c r="BI1049" s="219"/>
      <c r="BJ1049" s="219"/>
      <c r="BK1049" s="219"/>
      <c r="BL1049" s="219"/>
      <c r="BM1049" s="222">
        <v>69</v>
      </c>
    </row>
    <row r="1050" spans="1:65">
      <c r="A1050" s="29"/>
      <c r="B1050" s="19">
        <v>1</v>
      </c>
      <c r="C1050" s="9">
        <v>6</v>
      </c>
      <c r="D1050" s="217">
        <v>12.17</v>
      </c>
      <c r="E1050" s="217">
        <v>13.14524269355665</v>
      </c>
      <c r="F1050" s="217">
        <v>11.741899999999999</v>
      </c>
      <c r="G1050" s="217">
        <v>12.1</v>
      </c>
      <c r="H1050" s="223">
        <v>15.1</v>
      </c>
      <c r="I1050" s="217">
        <v>11.3</v>
      </c>
      <c r="J1050" s="217">
        <v>11.089999999999998</v>
      </c>
      <c r="K1050" s="228">
        <v>13.6</v>
      </c>
      <c r="L1050" s="217">
        <v>10.3</v>
      </c>
      <c r="M1050" s="223">
        <v>9.3230115999999992</v>
      </c>
      <c r="N1050" s="217">
        <v>12.8</v>
      </c>
      <c r="O1050" s="217">
        <v>11.7621783090369</v>
      </c>
      <c r="P1050" s="228">
        <v>12.9</v>
      </c>
      <c r="Q1050" s="217">
        <v>12.6</v>
      </c>
      <c r="R1050" s="217">
        <v>12.8</v>
      </c>
      <c r="S1050" s="217">
        <v>11.8</v>
      </c>
      <c r="T1050" s="217">
        <v>9.5</v>
      </c>
      <c r="U1050" s="218"/>
      <c r="V1050" s="219"/>
      <c r="W1050" s="219"/>
      <c r="X1050" s="219"/>
      <c r="Y1050" s="219"/>
      <c r="Z1050" s="219"/>
      <c r="AA1050" s="219"/>
      <c r="AB1050" s="219"/>
      <c r="AC1050" s="219"/>
      <c r="AD1050" s="219"/>
      <c r="AE1050" s="219"/>
      <c r="AF1050" s="219"/>
      <c r="AG1050" s="219"/>
      <c r="AH1050" s="219"/>
      <c r="AI1050" s="219"/>
      <c r="AJ1050" s="219"/>
      <c r="AK1050" s="219"/>
      <c r="AL1050" s="219"/>
      <c r="AM1050" s="219"/>
      <c r="AN1050" s="219"/>
      <c r="AO1050" s="219"/>
      <c r="AP1050" s="219"/>
      <c r="AQ1050" s="219"/>
      <c r="AR1050" s="219"/>
      <c r="AS1050" s="219"/>
      <c r="AT1050" s="219"/>
      <c r="AU1050" s="219"/>
      <c r="AV1050" s="219"/>
      <c r="AW1050" s="219"/>
      <c r="AX1050" s="219"/>
      <c r="AY1050" s="219"/>
      <c r="AZ1050" s="219"/>
      <c r="BA1050" s="219"/>
      <c r="BB1050" s="219"/>
      <c r="BC1050" s="219"/>
      <c r="BD1050" s="219"/>
      <c r="BE1050" s="219"/>
      <c r="BF1050" s="219"/>
      <c r="BG1050" s="219"/>
      <c r="BH1050" s="219"/>
      <c r="BI1050" s="219"/>
      <c r="BJ1050" s="219"/>
      <c r="BK1050" s="219"/>
      <c r="BL1050" s="219"/>
      <c r="BM1050" s="220"/>
    </row>
    <row r="1051" spans="1:65">
      <c r="A1051" s="29"/>
      <c r="B1051" s="20" t="s">
        <v>258</v>
      </c>
      <c r="C1051" s="12"/>
      <c r="D1051" s="224">
        <v>13.031666666666666</v>
      </c>
      <c r="E1051" s="224">
        <v>12.908166427305519</v>
      </c>
      <c r="F1051" s="224">
        <v>11.999033333333335</v>
      </c>
      <c r="G1051" s="224">
        <v>12.116666666666665</v>
      </c>
      <c r="H1051" s="224">
        <v>15.399999999999999</v>
      </c>
      <c r="I1051" s="224">
        <v>11.366666666666665</v>
      </c>
      <c r="J1051" s="224">
        <v>11.115</v>
      </c>
      <c r="K1051" s="224">
        <v>12.533333333333331</v>
      </c>
      <c r="L1051" s="224">
        <v>11.066666666666668</v>
      </c>
      <c r="M1051" s="224">
        <v>9.2415068833333329</v>
      </c>
      <c r="N1051" s="224">
        <v>12.283333333333331</v>
      </c>
      <c r="O1051" s="224">
        <v>12.162992974368962</v>
      </c>
      <c r="P1051" s="224">
        <v>12.533333333333333</v>
      </c>
      <c r="Q1051" s="224">
        <v>12.866666666666667</v>
      </c>
      <c r="R1051" s="224">
        <v>12.799999999999999</v>
      </c>
      <c r="S1051" s="224">
        <v>11.866666666666667</v>
      </c>
      <c r="T1051" s="224">
        <v>9.7833333333333332</v>
      </c>
      <c r="U1051" s="218"/>
      <c r="V1051" s="219"/>
      <c r="W1051" s="219"/>
      <c r="X1051" s="219"/>
      <c r="Y1051" s="219"/>
      <c r="Z1051" s="219"/>
      <c r="AA1051" s="219"/>
      <c r="AB1051" s="219"/>
      <c r="AC1051" s="219"/>
      <c r="AD1051" s="219"/>
      <c r="AE1051" s="219"/>
      <c r="AF1051" s="219"/>
      <c r="AG1051" s="219"/>
      <c r="AH1051" s="219"/>
      <c r="AI1051" s="219"/>
      <c r="AJ1051" s="219"/>
      <c r="AK1051" s="219"/>
      <c r="AL1051" s="219"/>
      <c r="AM1051" s="219"/>
      <c r="AN1051" s="219"/>
      <c r="AO1051" s="219"/>
      <c r="AP1051" s="219"/>
      <c r="AQ1051" s="219"/>
      <c r="AR1051" s="219"/>
      <c r="AS1051" s="219"/>
      <c r="AT1051" s="219"/>
      <c r="AU1051" s="219"/>
      <c r="AV1051" s="219"/>
      <c r="AW1051" s="219"/>
      <c r="AX1051" s="219"/>
      <c r="AY1051" s="219"/>
      <c r="AZ1051" s="219"/>
      <c r="BA1051" s="219"/>
      <c r="BB1051" s="219"/>
      <c r="BC1051" s="219"/>
      <c r="BD1051" s="219"/>
      <c r="BE1051" s="219"/>
      <c r="BF1051" s="219"/>
      <c r="BG1051" s="219"/>
      <c r="BH1051" s="219"/>
      <c r="BI1051" s="219"/>
      <c r="BJ1051" s="219"/>
      <c r="BK1051" s="219"/>
      <c r="BL1051" s="219"/>
      <c r="BM1051" s="220"/>
    </row>
    <row r="1052" spans="1:65">
      <c r="A1052" s="29"/>
      <c r="B1052" s="3" t="s">
        <v>259</v>
      </c>
      <c r="C1052" s="28"/>
      <c r="D1052" s="217">
        <v>12.620000000000001</v>
      </c>
      <c r="E1052" s="217">
        <v>12.896047208120077</v>
      </c>
      <c r="F1052" s="217">
        <v>11.908300000000001</v>
      </c>
      <c r="G1052" s="217">
        <v>12.149999999999999</v>
      </c>
      <c r="H1052" s="217">
        <v>15.5</v>
      </c>
      <c r="I1052" s="217">
        <v>11.4</v>
      </c>
      <c r="J1052" s="217">
        <v>11.181666666666665</v>
      </c>
      <c r="K1052" s="217">
        <v>12.4</v>
      </c>
      <c r="L1052" s="217">
        <v>11</v>
      </c>
      <c r="M1052" s="217">
        <v>9.2781371999999998</v>
      </c>
      <c r="N1052" s="217">
        <v>12.25</v>
      </c>
      <c r="O1052" s="217">
        <v>12.215677904630024</v>
      </c>
      <c r="P1052" s="217">
        <v>12.45</v>
      </c>
      <c r="Q1052" s="217">
        <v>12.8</v>
      </c>
      <c r="R1052" s="217">
        <v>12.8</v>
      </c>
      <c r="S1052" s="217">
        <v>11.9</v>
      </c>
      <c r="T1052" s="217">
        <v>9.8000000000000007</v>
      </c>
      <c r="U1052" s="218"/>
      <c r="V1052" s="219"/>
      <c r="W1052" s="219"/>
      <c r="X1052" s="219"/>
      <c r="Y1052" s="219"/>
      <c r="Z1052" s="219"/>
      <c r="AA1052" s="219"/>
      <c r="AB1052" s="219"/>
      <c r="AC1052" s="219"/>
      <c r="AD1052" s="219"/>
      <c r="AE1052" s="219"/>
      <c r="AF1052" s="219"/>
      <c r="AG1052" s="219"/>
      <c r="AH1052" s="219"/>
      <c r="AI1052" s="219"/>
      <c r="AJ1052" s="219"/>
      <c r="AK1052" s="219"/>
      <c r="AL1052" s="219"/>
      <c r="AM1052" s="219"/>
      <c r="AN1052" s="219"/>
      <c r="AO1052" s="219"/>
      <c r="AP1052" s="219"/>
      <c r="AQ1052" s="219"/>
      <c r="AR1052" s="219"/>
      <c r="AS1052" s="219"/>
      <c r="AT1052" s="219"/>
      <c r="AU1052" s="219"/>
      <c r="AV1052" s="219"/>
      <c r="AW1052" s="219"/>
      <c r="AX1052" s="219"/>
      <c r="AY1052" s="219"/>
      <c r="AZ1052" s="219"/>
      <c r="BA1052" s="219"/>
      <c r="BB1052" s="219"/>
      <c r="BC1052" s="219"/>
      <c r="BD1052" s="219"/>
      <c r="BE1052" s="219"/>
      <c r="BF1052" s="219"/>
      <c r="BG1052" s="219"/>
      <c r="BH1052" s="219"/>
      <c r="BI1052" s="219"/>
      <c r="BJ1052" s="219"/>
      <c r="BK1052" s="219"/>
      <c r="BL1052" s="219"/>
      <c r="BM1052" s="220"/>
    </row>
    <row r="1053" spans="1:65">
      <c r="A1053" s="29"/>
      <c r="B1053" s="3" t="s">
        <v>260</v>
      </c>
      <c r="C1053" s="28"/>
      <c r="D1053" s="23">
        <v>1.0370229827089978</v>
      </c>
      <c r="E1053" s="23">
        <v>0.1592570093162449</v>
      </c>
      <c r="F1053" s="23">
        <v>0.3503597788940202</v>
      </c>
      <c r="G1053" s="23">
        <v>0.20412414523193126</v>
      </c>
      <c r="H1053" s="23">
        <v>0.58991524815010532</v>
      </c>
      <c r="I1053" s="23">
        <v>0.37771241264574101</v>
      </c>
      <c r="J1053" s="23">
        <v>0.26611401065458068</v>
      </c>
      <c r="K1053" s="23">
        <v>0.56095157247900329</v>
      </c>
      <c r="L1053" s="23">
        <v>0.63456021516217542</v>
      </c>
      <c r="M1053" s="23">
        <v>0.23287747793713612</v>
      </c>
      <c r="N1053" s="23">
        <v>0.54558836742242478</v>
      </c>
      <c r="O1053" s="23">
        <v>0.39262775094070518</v>
      </c>
      <c r="P1053" s="23">
        <v>0.19663841605003496</v>
      </c>
      <c r="Q1053" s="23">
        <v>0.43204937989385711</v>
      </c>
      <c r="R1053" s="23">
        <v>0.10954451150103348</v>
      </c>
      <c r="S1053" s="23">
        <v>0.5163977794943222</v>
      </c>
      <c r="T1053" s="23">
        <v>0.27868739954771304</v>
      </c>
      <c r="U1053" s="15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3" t="s">
        <v>86</v>
      </c>
      <c r="C1054" s="28"/>
      <c r="D1054" s="13">
        <v>7.9577156877528935E-2</v>
      </c>
      <c r="E1054" s="13">
        <v>1.2337694142163968E-2</v>
      </c>
      <c r="F1054" s="13">
        <v>2.9199000382865856E-2</v>
      </c>
      <c r="G1054" s="13">
        <v>1.6846559441424866E-2</v>
      </c>
      <c r="H1054" s="13">
        <v>3.8306184944812034E-2</v>
      </c>
      <c r="I1054" s="13">
        <v>3.3229831024552001E-2</v>
      </c>
      <c r="J1054" s="13">
        <v>2.3941881300457102E-2</v>
      </c>
      <c r="K1054" s="13">
        <v>4.4756774399920485E-2</v>
      </c>
      <c r="L1054" s="13">
        <v>5.7339778478509816E-2</v>
      </c>
      <c r="M1054" s="13">
        <v>2.5199080721037041E-2</v>
      </c>
      <c r="N1054" s="13">
        <v>4.4416963426520344E-2</v>
      </c>
      <c r="O1054" s="13">
        <v>3.2280521066491485E-2</v>
      </c>
      <c r="P1054" s="13">
        <v>1.5689235323141086E-2</v>
      </c>
      <c r="Q1054" s="13">
        <v>3.3578967349263508E-2</v>
      </c>
      <c r="R1054" s="13">
        <v>8.5581649610182407E-3</v>
      </c>
      <c r="S1054" s="13">
        <v>4.3516666811319285E-2</v>
      </c>
      <c r="T1054" s="13">
        <v>2.8485935217824162E-2</v>
      </c>
      <c r="U1054" s="15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261</v>
      </c>
      <c r="C1055" s="28"/>
      <c r="D1055" s="13">
        <v>8.508691547127234E-2</v>
      </c>
      <c r="E1055" s="13">
        <v>7.4803618851114972E-2</v>
      </c>
      <c r="F1055" s="13">
        <v>-8.9571032329072153E-4</v>
      </c>
      <c r="G1055" s="13">
        <v>8.8990760296905336E-3</v>
      </c>
      <c r="H1055" s="13">
        <v>0.28228713377088588</v>
      </c>
      <c r="I1055" s="13">
        <v>-5.3549972692917613E-2</v>
      </c>
      <c r="J1055" s="13">
        <v>-7.4505097930948172E-2</v>
      </c>
      <c r="K1055" s="13">
        <v>4.3592991986694862E-2</v>
      </c>
      <c r="L1055" s="13">
        <v>-7.8529592181960539E-2</v>
      </c>
      <c r="M1055" s="13">
        <v>-0.23050224849653156</v>
      </c>
      <c r="N1055" s="13">
        <v>2.2776642412492221E-2</v>
      </c>
      <c r="O1055" s="13">
        <v>1.2756454492142799E-2</v>
      </c>
      <c r="P1055" s="13">
        <v>4.3592991986695084E-2</v>
      </c>
      <c r="Q1055" s="13">
        <v>7.1348124752298681E-2</v>
      </c>
      <c r="R1055" s="13">
        <v>6.5797098199177784E-2</v>
      </c>
      <c r="S1055" s="13">
        <v>-1.1917273544511997E-2</v>
      </c>
      <c r="T1055" s="13">
        <v>-0.18538685332953453</v>
      </c>
      <c r="U1055" s="15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45" t="s">
        <v>262</v>
      </c>
      <c r="C1056" s="46"/>
      <c r="D1056" s="44">
        <v>0.83</v>
      </c>
      <c r="E1056" s="44">
        <v>0.71</v>
      </c>
      <c r="F1056" s="44">
        <v>0.16</v>
      </c>
      <c r="G1056" s="44">
        <v>0.04</v>
      </c>
      <c r="H1056" s="44">
        <v>3.1</v>
      </c>
      <c r="I1056" s="44">
        <v>0.76</v>
      </c>
      <c r="J1056" s="44">
        <v>1</v>
      </c>
      <c r="K1056" s="44">
        <v>0.35</v>
      </c>
      <c r="L1056" s="44">
        <v>1.05</v>
      </c>
      <c r="M1056" s="44">
        <v>2.8</v>
      </c>
      <c r="N1056" s="44">
        <v>0.12</v>
      </c>
      <c r="O1056" s="44">
        <v>0</v>
      </c>
      <c r="P1056" s="44">
        <v>0.35</v>
      </c>
      <c r="Q1056" s="44">
        <v>0.67</v>
      </c>
      <c r="R1056" s="44">
        <v>0.61</v>
      </c>
      <c r="S1056" s="44">
        <v>0.28000000000000003</v>
      </c>
      <c r="T1056" s="44">
        <v>2.2799999999999998</v>
      </c>
      <c r="U1056" s="15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3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BM1057" s="53"/>
    </row>
    <row r="1058" spans="1:65" ht="15">
      <c r="B1058" s="8" t="s">
        <v>519</v>
      </c>
      <c r="BM1058" s="27" t="s">
        <v>66</v>
      </c>
    </row>
    <row r="1059" spans="1:65" ht="15">
      <c r="A1059" s="24" t="s">
        <v>41</v>
      </c>
      <c r="B1059" s="18" t="s">
        <v>110</v>
      </c>
      <c r="C1059" s="15" t="s">
        <v>111</v>
      </c>
      <c r="D1059" s="16" t="s">
        <v>228</v>
      </c>
      <c r="E1059" s="17" t="s">
        <v>228</v>
      </c>
      <c r="F1059" s="17" t="s">
        <v>228</v>
      </c>
      <c r="G1059" s="17" t="s">
        <v>228</v>
      </c>
      <c r="H1059" s="17" t="s">
        <v>228</v>
      </c>
      <c r="I1059" s="17" t="s">
        <v>228</v>
      </c>
      <c r="J1059" s="17" t="s">
        <v>228</v>
      </c>
      <c r="K1059" s="17" t="s">
        <v>228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9" t="s">
        <v>229</v>
      </c>
      <c r="C1060" s="9" t="s">
        <v>229</v>
      </c>
      <c r="D1060" s="151" t="s">
        <v>231</v>
      </c>
      <c r="E1060" s="152" t="s">
        <v>232</v>
      </c>
      <c r="F1060" s="152" t="s">
        <v>233</v>
      </c>
      <c r="G1060" s="152" t="s">
        <v>239</v>
      </c>
      <c r="H1060" s="152" t="s">
        <v>240</v>
      </c>
      <c r="I1060" s="152" t="s">
        <v>244</v>
      </c>
      <c r="J1060" s="152" t="s">
        <v>247</v>
      </c>
      <c r="K1060" s="152" t="s">
        <v>251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3</v>
      </c>
    </row>
    <row r="1061" spans="1:65">
      <c r="A1061" s="29"/>
      <c r="B1061" s="19"/>
      <c r="C1061" s="9"/>
      <c r="D1061" s="10" t="s">
        <v>289</v>
      </c>
      <c r="E1061" s="11" t="s">
        <v>289</v>
      </c>
      <c r="F1061" s="11" t="s">
        <v>289</v>
      </c>
      <c r="G1061" s="11" t="s">
        <v>290</v>
      </c>
      <c r="H1061" s="11" t="s">
        <v>289</v>
      </c>
      <c r="I1061" s="11" t="s">
        <v>290</v>
      </c>
      <c r="J1061" s="11" t="s">
        <v>290</v>
      </c>
      <c r="K1061" s="11" t="s">
        <v>289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9"/>
      <c r="C1062" s="9"/>
      <c r="D1062" s="25"/>
      <c r="E1062" s="25"/>
      <c r="F1062" s="25"/>
      <c r="G1062" s="25"/>
      <c r="H1062" s="25"/>
      <c r="I1062" s="25"/>
      <c r="J1062" s="25"/>
      <c r="K1062" s="25"/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2</v>
      </c>
    </row>
    <row r="1063" spans="1:65">
      <c r="A1063" s="29"/>
      <c r="B1063" s="18">
        <v>1</v>
      </c>
      <c r="C1063" s="14">
        <v>1</v>
      </c>
      <c r="D1063" s="21">
        <v>1.4</v>
      </c>
      <c r="E1063" s="21">
        <v>1.40284969289228</v>
      </c>
      <c r="F1063" s="21">
        <v>1.30947826238656</v>
      </c>
      <c r="G1063" s="21">
        <v>1.6</v>
      </c>
      <c r="H1063" s="21">
        <v>1.26</v>
      </c>
      <c r="I1063" s="21">
        <v>1.0321182000000002</v>
      </c>
      <c r="J1063" s="21">
        <v>1.3</v>
      </c>
      <c r="K1063" s="21">
        <v>1.1000000000000001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>
        <v>1</v>
      </c>
      <c r="C1064" s="9">
        <v>2</v>
      </c>
      <c r="D1064" s="11">
        <v>1.42</v>
      </c>
      <c r="E1064" s="11">
        <v>1.4755582499517901</v>
      </c>
      <c r="F1064" s="11">
        <v>1.18963469576678</v>
      </c>
      <c r="G1064" s="11">
        <v>1.7</v>
      </c>
      <c r="H1064" s="11">
        <v>1.24</v>
      </c>
      <c r="I1064" s="11">
        <v>1.1020012000000001</v>
      </c>
      <c r="J1064" s="11">
        <v>1.3</v>
      </c>
      <c r="K1064" s="11">
        <v>1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35</v>
      </c>
    </row>
    <row r="1065" spans="1:65">
      <c r="A1065" s="29"/>
      <c r="B1065" s="19">
        <v>1</v>
      </c>
      <c r="C1065" s="9">
        <v>3</v>
      </c>
      <c r="D1065" s="11">
        <v>1.4</v>
      </c>
      <c r="E1065" s="11">
        <v>1.4087495581778799</v>
      </c>
      <c r="F1065" s="11">
        <v>1.1510233172875</v>
      </c>
      <c r="G1065" s="11">
        <v>1.7</v>
      </c>
      <c r="H1065" s="11">
        <v>1.25</v>
      </c>
      <c r="I1065" s="11">
        <v>1.0521574000000002</v>
      </c>
      <c r="J1065" s="11">
        <v>1.3</v>
      </c>
      <c r="K1065" s="11">
        <v>1.1000000000000001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16</v>
      </c>
    </row>
    <row r="1066" spans="1:65">
      <c r="A1066" s="29"/>
      <c r="B1066" s="19">
        <v>1</v>
      </c>
      <c r="C1066" s="9">
        <v>4</v>
      </c>
      <c r="D1066" s="11">
        <v>1.39</v>
      </c>
      <c r="E1066" s="11">
        <v>1.4588086916518399</v>
      </c>
      <c r="F1066" s="11">
        <v>1.2277367265369199</v>
      </c>
      <c r="G1066" s="11">
        <v>1.6</v>
      </c>
      <c r="H1066" s="11">
        <v>1.24</v>
      </c>
      <c r="I1066" s="11">
        <v>1.0021664000000001</v>
      </c>
      <c r="J1066" s="11">
        <v>1.3</v>
      </c>
      <c r="K1066" s="11">
        <v>1.1000000000000001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1.2976628894272562</v>
      </c>
    </row>
    <row r="1067" spans="1:65">
      <c r="A1067" s="29"/>
      <c r="B1067" s="19">
        <v>1</v>
      </c>
      <c r="C1067" s="9">
        <v>5</v>
      </c>
      <c r="D1067" s="11">
        <v>1.41</v>
      </c>
      <c r="E1067" s="11">
        <v>1.4164858002291401</v>
      </c>
      <c r="F1067" s="11">
        <v>1.25840303460822</v>
      </c>
      <c r="G1067" s="11">
        <v>1.7</v>
      </c>
      <c r="H1067" s="11">
        <v>1.23</v>
      </c>
      <c r="I1067" s="11">
        <v>1.0519419999999999</v>
      </c>
      <c r="J1067" s="11">
        <v>1.3</v>
      </c>
      <c r="K1067" s="11">
        <v>1.1000000000000001</v>
      </c>
      <c r="L1067" s="15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70</v>
      </c>
    </row>
    <row r="1068" spans="1:65">
      <c r="A1068" s="29"/>
      <c r="B1068" s="19">
        <v>1</v>
      </c>
      <c r="C1068" s="9">
        <v>6</v>
      </c>
      <c r="D1068" s="11">
        <v>1.43</v>
      </c>
      <c r="E1068" s="11">
        <v>1.3362934640831801</v>
      </c>
      <c r="F1068" s="11">
        <v>1.2606141989362001</v>
      </c>
      <c r="G1068" s="11">
        <v>1.6</v>
      </c>
      <c r="H1068" s="11">
        <v>1.23</v>
      </c>
      <c r="I1068" s="11">
        <v>1.0517978000000001</v>
      </c>
      <c r="J1068" s="11">
        <v>1.3</v>
      </c>
      <c r="K1068" s="11">
        <v>1.1000000000000001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9"/>
      <c r="B1069" s="20" t="s">
        <v>258</v>
      </c>
      <c r="C1069" s="12"/>
      <c r="D1069" s="22">
        <v>1.4083333333333332</v>
      </c>
      <c r="E1069" s="22">
        <v>1.4164575761643519</v>
      </c>
      <c r="F1069" s="22">
        <v>1.2328150392536965</v>
      </c>
      <c r="G1069" s="22">
        <v>1.6499999999999997</v>
      </c>
      <c r="H1069" s="22">
        <v>1.2416666666666669</v>
      </c>
      <c r="I1069" s="22">
        <v>1.0486971666666667</v>
      </c>
      <c r="J1069" s="22">
        <v>1.3</v>
      </c>
      <c r="K1069" s="22">
        <v>1.0833333333333333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3" t="s">
        <v>259</v>
      </c>
      <c r="C1070" s="28"/>
      <c r="D1070" s="11">
        <v>1.4049999999999998</v>
      </c>
      <c r="E1070" s="11">
        <v>1.4126176792035099</v>
      </c>
      <c r="F1070" s="11">
        <v>1.24306988057257</v>
      </c>
      <c r="G1070" s="11">
        <v>1.65</v>
      </c>
      <c r="H1070" s="11">
        <v>1.24</v>
      </c>
      <c r="I1070" s="11">
        <v>1.0518699</v>
      </c>
      <c r="J1070" s="11">
        <v>1.3</v>
      </c>
      <c r="K1070" s="11">
        <v>1.1000000000000001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260</v>
      </c>
      <c r="C1071" s="28"/>
      <c r="D1071" s="23">
        <v>1.4719601443879758E-2</v>
      </c>
      <c r="E1071" s="23">
        <v>4.8902720406845165E-2</v>
      </c>
      <c r="F1071" s="23">
        <v>5.6364892747753401E-2</v>
      </c>
      <c r="G1071" s="23">
        <v>5.4772255750516544E-2</v>
      </c>
      <c r="H1071" s="23">
        <v>1.1690451944500132E-2</v>
      </c>
      <c r="I1071" s="23">
        <v>3.2598804999795096E-2</v>
      </c>
      <c r="J1071" s="23">
        <v>0</v>
      </c>
      <c r="K1071" s="23">
        <v>4.0824829046386332E-2</v>
      </c>
      <c r="L1071" s="15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86</v>
      </c>
      <c r="C1072" s="28"/>
      <c r="D1072" s="13">
        <v>1.0451788007488586E-2</v>
      </c>
      <c r="E1072" s="13">
        <v>3.4524662954798564E-2</v>
      </c>
      <c r="F1072" s="13">
        <v>4.5720477892510748E-2</v>
      </c>
      <c r="G1072" s="13">
        <v>3.3195306515464582E-2</v>
      </c>
      <c r="H1072" s="13">
        <v>9.4151290828188971E-3</v>
      </c>
      <c r="I1072" s="13">
        <v>3.1085051086208168E-2</v>
      </c>
      <c r="J1072" s="13">
        <v>0</v>
      </c>
      <c r="K1072" s="13">
        <v>3.7684457581279696E-2</v>
      </c>
      <c r="L1072" s="15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261</v>
      </c>
      <c r="C1073" s="28"/>
      <c r="D1073" s="13">
        <v>8.5284433120317749E-2</v>
      </c>
      <c r="E1073" s="13">
        <v>9.154510597858545E-2</v>
      </c>
      <c r="F1073" s="13">
        <v>-4.9972801643561882E-2</v>
      </c>
      <c r="G1073" s="13">
        <v>0.27151667312321237</v>
      </c>
      <c r="H1073" s="13">
        <v>-4.3151594467885301E-2</v>
      </c>
      <c r="I1073" s="13">
        <v>-0.19185701062197624</v>
      </c>
      <c r="J1073" s="13">
        <v>1.8010151879856995E-3</v>
      </c>
      <c r="K1073" s="13">
        <v>-0.16516582067667873</v>
      </c>
      <c r="L1073" s="15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45" t="s">
        <v>262</v>
      </c>
      <c r="C1074" s="46"/>
      <c r="D1074" s="44">
        <v>0.65</v>
      </c>
      <c r="E1074" s="44">
        <v>0.69</v>
      </c>
      <c r="F1074" s="44">
        <v>0.18</v>
      </c>
      <c r="G1074" s="44">
        <v>1.81</v>
      </c>
      <c r="H1074" s="44">
        <v>0.14000000000000001</v>
      </c>
      <c r="I1074" s="44">
        <v>1.06</v>
      </c>
      <c r="J1074" s="44">
        <v>0.14000000000000001</v>
      </c>
      <c r="K1074" s="44">
        <v>0.89</v>
      </c>
      <c r="L1074" s="15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30"/>
      <c r="C1075" s="20"/>
      <c r="D1075" s="20"/>
      <c r="E1075" s="20"/>
      <c r="F1075" s="20"/>
      <c r="G1075" s="20"/>
      <c r="H1075" s="20"/>
      <c r="I1075" s="20"/>
      <c r="J1075" s="20"/>
      <c r="K1075" s="20"/>
      <c r="BM1075" s="53"/>
    </row>
    <row r="1076" spans="1:65" ht="15">
      <c r="B1076" s="8" t="s">
        <v>520</v>
      </c>
      <c r="BM1076" s="27" t="s">
        <v>66</v>
      </c>
    </row>
    <row r="1077" spans="1:65" ht="15">
      <c r="A1077" s="24" t="s">
        <v>44</v>
      </c>
      <c r="B1077" s="18" t="s">
        <v>110</v>
      </c>
      <c r="C1077" s="15" t="s">
        <v>111</v>
      </c>
      <c r="D1077" s="16" t="s">
        <v>228</v>
      </c>
      <c r="E1077" s="17" t="s">
        <v>228</v>
      </c>
      <c r="F1077" s="17" t="s">
        <v>228</v>
      </c>
      <c r="G1077" s="17" t="s">
        <v>228</v>
      </c>
      <c r="H1077" s="17" t="s">
        <v>228</v>
      </c>
      <c r="I1077" s="17" t="s">
        <v>228</v>
      </c>
      <c r="J1077" s="17" t="s">
        <v>228</v>
      </c>
      <c r="K1077" s="17" t="s">
        <v>228</v>
      </c>
      <c r="L1077" s="17" t="s">
        <v>228</v>
      </c>
      <c r="M1077" s="17" t="s">
        <v>228</v>
      </c>
      <c r="N1077" s="17" t="s">
        <v>228</v>
      </c>
      <c r="O1077" s="17" t="s">
        <v>228</v>
      </c>
      <c r="P1077" s="17" t="s">
        <v>228</v>
      </c>
      <c r="Q1077" s="17" t="s">
        <v>228</v>
      </c>
      <c r="R1077" s="17" t="s">
        <v>228</v>
      </c>
      <c r="S1077" s="17" t="s">
        <v>228</v>
      </c>
      <c r="T1077" s="17" t="s">
        <v>228</v>
      </c>
      <c r="U1077" s="17" t="s">
        <v>228</v>
      </c>
      <c r="V1077" s="15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 t="s">
        <v>229</v>
      </c>
      <c r="C1078" s="9" t="s">
        <v>229</v>
      </c>
      <c r="D1078" s="151" t="s">
        <v>231</v>
      </c>
      <c r="E1078" s="152" t="s">
        <v>232</v>
      </c>
      <c r="F1078" s="152" t="s">
        <v>233</v>
      </c>
      <c r="G1078" s="152" t="s">
        <v>236</v>
      </c>
      <c r="H1078" s="152" t="s">
        <v>237</v>
      </c>
      <c r="I1078" s="152" t="s">
        <v>239</v>
      </c>
      <c r="J1078" s="152" t="s">
        <v>240</v>
      </c>
      <c r="K1078" s="152" t="s">
        <v>241</v>
      </c>
      <c r="L1078" s="152" t="s">
        <v>242</v>
      </c>
      <c r="M1078" s="152" t="s">
        <v>243</v>
      </c>
      <c r="N1078" s="152" t="s">
        <v>244</v>
      </c>
      <c r="O1078" s="152" t="s">
        <v>245</v>
      </c>
      <c r="P1078" s="152" t="s">
        <v>246</v>
      </c>
      <c r="Q1078" s="152" t="s">
        <v>247</v>
      </c>
      <c r="R1078" s="152" t="s">
        <v>248</v>
      </c>
      <c r="S1078" s="152" t="s">
        <v>249</v>
      </c>
      <c r="T1078" s="152" t="s">
        <v>250</v>
      </c>
      <c r="U1078" s="152" t="s">
        <v>251</v>
      </c>
      <c r="V1078" s="15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9"/>
      <c r="C1079" s="9"/>
      <c r="D1079" s="10" t="s">
        <v>289</v>
      </c>
      <c r="E1079" s="11" t="s">
        <v>114</v>
      </c>
      <c r="F1079" s="11" t="s">
        <v>289</v>
      </c>
      <c r="G1079" s="11" t="s">
        <v>114</v>
      </c>
      <c r="H1079" s="11" t="s">
        <v>114</v>
      </c>
      <c r="I1079" s="11" t="s">
        <v>290</v>
      </c>
      <c r="J1079" s="11" t="s">
        <v>290</v>
      </c>
      <c r="K1079" s="11" t="s">
        <v>114</v>
      </c>
      <c r="L1079" s="11" t="s">
        <v>290</v>
      </c>
      <c r="M1079" s="11" t="s">
        <v>289</v>
      </c>
      <c r="N1079" s="11" t="s">
        <v>290</v>
      </c>
      <c r="O1079" s="11" t="s">
        <v>290</v>
      </c>
      <c r="P1079" s="11" t="s">
        <v>114</v>
      </c>
      <c r="Q1079" s="11" t="s">
        <v>290</v>
      </c>
      <c r="R1079" s="11" t="s">
        <v>290</v>
      </c>
      <c r="S1079" s="11" t="s">
        <v>290</v>
      </c>
      <c r="T1079" s="11" t="s">
        <v>290</v>
      </c>
      <c r="U1079" s="11" t="s">
        <v>114</v>
      </c>
      <c r="V1079" s="15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/>
      <c r="C1080" s="9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15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2</v>
      </c>
    </row>
    <row r="1081" spans="1:65">
      <c r="A1081" s="29"/>
      <c r="B1081" s="18">
        <v>1</v>
      </c>
      <c r="C1081" s="14">
        <v>1</v>
      </c>
      <c r="D1081" s="226">
        <v>45</v>
      </c>
      <c r="E1081" s="226">
        <v>50.549000000000007</v>
      </c>
      <c r="F1081" s="226">
        <v>50.260470861960648</v>
      </c>
      <c r="G1081" s="239">
        <v>67.05</v>
      </c>
      <c r="H1081" s="226">
        <v>49</v>
      </c>
      <c r="I1081" s="221">
        <v>53</v>
      </c>
      <c r="J1081" s="226">
        <v>47</v>
      </c>
      <c r="K1081" s="226">
        <v>44.979150000000004</v>
      </c>
      <c r="L1081" s="226">
        <v>46</v>
      </c>
      <c r="M1081" s="226">
        <v>46</v>
      </c>
      <c r="N1081" s="226">
        <v>45.225296800000002</v>
      </c>
      <c r="O1081" s="226">
        <v>50</v>
      </c>
      <c r="P1081" s="226">
        <v>47.535706287885247</v>
      </c>
      <c r="Q1081" s="226">
        <v>48.2</v>
      </c>
      <c r="R1081" s="226">
        <v>48</v>
      </c>
      <c r="S1081" s="226">
        <v>53</v>
      </c>
      <c r="T1081" s="226">
        <v>47</v>
      </c>
      <c r="U1081" s="226">
        <v>47</v>
      </c>
      <c r="V1081" s="218"/>
      <c r="W1081" s="219"/>
      <c r="X1081" s="219"/>
      <c r="Y1081" s="219"/>
      <c r="Z1081" s="219"/>
      <c r="AA1081" s="219"/>
      <c r="AB1081" s="219"/>
      <c r="AC1081" s="219"/>
      <c r="AD1081" s="219"/>
      <c r="AE1081" s="219"/>
      <c r="AF1081" s="219"/>
      <c r="AG1081" s="219"/>
      <c r="AH1081" s="219"/>
      <c r="AI1081" s="219"/>
      <c r="AJ1081" s="219"/>
      <c r="AK1081" s="219"/>
      <c r="AL1081" s="219"/>
      <c r="AM1081" s="219"/>
      <c r="AN1081" s="219"/>
      <c r="AO1081" s="219"/>
      <c r="AP1081" s="219"/>
      <c r="AQ1081" s="219"/>
      <c r="AR1081" s="219"/>
      <c r="AS1081" s="219"/>
      <c r="AT1081" s="219"/>
      <c r="AU1081" s="219"/>
      <c r="AV1081" s="219"/>
      <c r="AW1081" s="219"/>
      <c r="AX1081" s="219"/>
      <c r="AY1081" s="219"/>
      <c r="AZ1081" s="219"/>
      <c r="BA1081" s="219"/>
      <c r="BB1081" s="219"/>
      <c r="BC1081" s="219"/>
      <c r="BD1081" s="219"/>
      <c r="BE1081" s="219"/>
      <c r="BF1081" s="219"/>
      <c r="BG1081" s="219"/>
      <c r="BH1081" s="219"/>
      <c r="BI1081" s="219"/>
      <c r="BJ1081" s="219"/>
      <c r="BK1081" s="219"/>
      <c r="BL1081" s="219"/>
      <c r="BM1081" s="222">
        <v>1</v>
      </c>
    </row>
    <row r="1082" spans="1:65">
      <c r="A1082" s="29"/>
      <c r="B1082" s="19">
        <v>1</v>
      </c>
      <c r="C1082" s="9">
        <v>2</v>
      </c>
      <c r="D1082" s="217">
        <v>45</v>
      </c>
      <c r="E1082" s="217">
        <v>51.231000000000009</v>
      </c>
      <c r="F1082" s="217">
        <v>48.569917850654051</v>
      </c>
      <c r="G1082" s="217">
        <v>41.9634</v>
      </c>
      <c r="H1082" s="217">
        <v>49</v>
      </c>
      <c r="I1082" s="223">
        <v>53</v>
      </c>
      <c r="J1082" s="217">
        <v>46</v>
      </c>
      <c r="K1082" s="217">
        <v>44.64083333333334</v>
      </c>
      <c r="L1082" s="217">
        <v>46</v>
      </c>
      <c r="M1082" s="217">
        <v>49</v>
      </c>
      <c r="N1082" s="217">
        <v>46.26629539999999</v>
      </c>
      <c r="O1082" s="217">
        <v>50</v>
      </c>
      <c r="P1082" s="217">
        <v>48.098080465071888</v>
      </c>
      <c r="Q1082" s="217">
        <v>47.6</v>
      </c>
      <c r="R1082" s="217">
        <v>48</v>
      </c>
      <c r="S1082" s="217">
        <v>49</v>
      </c>
      <c r="T1082" s="217">
        <v>46</v>
      </c>
      <c r="U1082" s="217">
        <v>46</v>
      </c>
      <c r="V1082" s="218"/>
      <c r="W1082" s="219"/>
      <c r="X1082" s="219"/>
      <c r="Y1082" s="219"/>
      <c r="Z1082" s="219"/>
      <c r="AA1082" s="219"/>
      <c r="AB1082" s="219"/>
      <c r="AC1082" s="219"/>
      <c r="AD1082" s="219"/>
      <c r="AE1082" s="219"/>
      <c r="AF1082" s="219"/>
      <c r="AG1082" s="219"/>
      <c r="AH1082" s="219"/>
      <c r="AI1082" s="219"/>
      <c r="AJ1082" s="219"/>
      <c r="AK1082" s="219"/>
      <c r="AL1082" s="219"/>
      <c r="AM1082" s="219"/>
      <c r="AN1082" s="219"/>
      <c r="AO1082" s="219"/>
      <c r="AP1082" s="219"/>
      <c r="AQ1082" s="219"/>
      <c r="AR1082" s="219"/>
      <c r="AS1082" s="219"/>
      <c r="AT1082" s="219"/>
      <c r="AU1082" s="219"/>
      <c r="AV1082" s="219"/>
      <c r="AW1082" s="219"/>
      <c r="AX1082" s="219"/>
      <c r="AY1082" s="219"/>
      <c r="AZ1082" s="219"/>
      <c r="BA1082" s="219"/>
      <c r="BB1082" s="219"/>
      <c r="BC1082" s="219"/>
      <c r="BD1082" s="219"/>
      <c r="BE1082" s="219"/>
      <c r="BF1082" s="219"/>
      <c r="BG1082" s="219"/>
      <c r="BH1082" s="219"/>
      <c r="BI1082" s="219"/>
      <c r="BJ1082" s="219"/>
      <c r="BK1082" s="219"/>
      <c r="BL1082" s="219"/>
      <c r="BM1082" s="222">
        <v>36</v>
      </c>
    </row>
    <row r="1083" spans="1:65">
      <c r="A1083" s="29"/>
      <c r="B1083" s="19">
        <v>1</v>
      </c>
      <c r="C1083" s="9">
        <v>3</v>
      </c>
      <c r="D1083" s="217">
        <v>45</v>
      </c>
      <c r="E1083" s="217">
        <v>49.790000000000006</v>
      </c>
      <c r="F1083" s="217">
        <v>48.903908727214798</v>
      </c>
      <c r="G1083" s="217">
        <v>41.125599999999999</v>
      </c>
      <c r="H1083" s="217">
        <v>49</v>
      </c>
      <c r="I1083" s="223">
        <v>53</v>
      </c>
      <c r="J1083" s="217">
        <v>46</v>
      </c>
      <c r="K1083" s="217">
        <v>44.056800000000003</v>
      </c>
      <c r="L1083" s="217">
        <v>45</v>
      </c>
      <c r="M1083" s="217">
        <v>48</v>
      </c>
      <c r="N1083" s="217">
        <v>46.644647800000008</v>
      </c>
      <c r="O1083" s="217">
        <v>49</v>
      </c>
      <c r="P1083" s="217">
        <v>48.07155410020178</v>
      </c>
      <c r="Q1083" s="217">
        <v>46.5</v>
      </c>
      <c r="R1083" s="217">
        <v>47</v>
      </c>
      <c r="S1083" s="217">
        <v>51</v>
      </c>
      <c r="T1083" s="217">
        <v>48</v>
      </c>
      <c r="U1083" s="217">
        <v>45</v>
      </c>
      <c r="V1083" s="218"/>
      <c r="W1083" s="219"/>
      <c r="X1083" s="219"/>
      <c r="Y1083" s="219"/>
      <c r="Z1083" s="219"/>
      <c r="AA1083" s="219"/>
      <c r="AB1083" s="219"/>
      <c r="AC1083" s="219"/>
      <c r="AD1083" s="219"/>
      <c r="AE1083" s="219"/>
      <c r="AF1083" s="219"/>
      <c r="AG1083" s="219"/>
      <c r="AH1083" s="219"/>
      <c r="AI1083" s="219"/>
      <c r="AJ1083" s="219"/>
      <c r="AK1083" s="219"/>
      <c r="AL1083" s="219"/>
      <c r="AM1083" s="219"/>
      <c r="AN1083" s="219"/>
      <c r="AO1083" s="219"/>
      <c r="AP1083" s="219"/>
      <c r="AQ1083" s="219"/>
      <c r="AR1083" s="219"/>
      <c r="AS1083" s="219"/>
      <c r="AT1083" s="219"/>
      <c r="AU1083" s="219"/>
      <c r="AV1083" s="219"/>
      <c r="AW1083" s="219"/>
      <c r="AX1083" s="219"/>
      <c r="AY1083" s="219"/>
      <c r="AZ1083" s="219"/>
      <c r="BA1083" s="219"/>
      <c r="BB1083" s="219"/>
      <c r="BC1083" s="219"/>
      <c r="BD1083" s="219"/>
      <c r="BE1083" s="219"/>
      <c r="BF1083" s="219"/>
      <c r="BG1083" s="219"/>
      <c r="BH1083" s="219"/>
      <c r="BI1083" s="219"/>
      <c r="BJ1083" s="219"/>
      <c r="BK1083" s="219"/>
      <c r="BL1083" s="219"/>
      <c r="BM1083" s="222">
        <v>16</v>
      </c>
    </row>
    <row r="1084" spans="1:65">
      <c r="A1084" s="29"/>
      <c r="B1084" s="19">
        <v>1</v>
      </c>
      <c r="C1084" s="9">
        <v>4</v>
      </c>
      <c r="D1084" s="217">
        <v>45</v>
      </c>
      <c r="E1084" s="217">
        <v>49.900000000000006</v>
      </c>
      <c r="F1084" s="217">
        <v>49.124284248954098</v>
      </c>
      <c r="G1084" s="217">
        <v>43.815600000000003</v>
      </c>
      <c r="H1084" s="217">
        <v>49</v>
      </c>
      <c r="I1084" s="223">
        <v>53</v>
      </c>
      <c r="J1084" s="217">
        <v>46</v>
      </c>
      <c r="K1084" s="217">
        <v>43.818099999999994</v>
      </c>
      <c r="L1084" s="217">
        <v>46</v>
      </c>
      <c r="M1084" s="217">
        <v>47</v>
      </c>
      <c r="N1084" s="217">
        <v>45.073441599999995</v>
      </c>
      <c r="O1084" s="217">
        <v>50</v>
      </c>
      <c r="P1084" s="217">
        <v>47.509046310427372</v>
      </c>
      <c r="Q1084" s="217">
        <v>46.3</v>
      </c>
      <c r="R1084" s="217">
        <v>49</v>
      </c>
      <c r="S1084" s="217">
        <v>50</v>
      </c>
      <c r="T1084" s="217">
        <v>46</v>
      </c>
      <c r="U1084" s="217">
        <v>47</v>
      </c>
      <c r="V1084" s="218"/>
      <c r="W1084" s="219"/>
      <c r="X1084" s="219"/>
      <c r="Y1084" s="219"/>
      <c r="Z1084" s="219"/>
      <c r="AA1084" s="219"/>
      <c r="AB1084" s="219"/>
      <c r="AC1084" s="219"/>
      <c r="AD1084" s="219"/>
      <c r="AE1084" s="219"/>
      <c r="AF1084" s="219"/>
      <c r="AG1084" s="219"/>
      <c r="AH1084" s="219"/>
      <c r="AI1084" s="219"/>
      <c r="AJ1084" s="219"/>
      <c r="AK1084" s="219"/>
      <c r="AL1084" s="219"/>
      <c r="AM1084" s="219"/>
      <c r="AN1084" s="219"/>
      <c r="AO1084" s="219"/>
      <c r="AP1084" s="219"/>
      <c r="AQ1084" s="219"/>
      <c r="AR1084" s="219"/>
      <c r="AS1084" s="219"/>
      <c r="AT1084" s="219"/>
      <c r="AU1084" s="219"/>
      <c r="AV1084" s="219"/>
      <c r="AW1084" s="219"/>
      <c r="AX1084" s="219"/>
      <c r="AY1084" s="219"/>
      <c r="AZ1084" s="219"/>
      <c r="BA1084" s="219"/>
      <c r="BB1084" s="219"/>
      <c r="BC1084" s="219"/>
      <c r="BD1084" s="219"/>
      <c r="BE1084" s="219"/>
      <c r="BF1084" s="219"/>
      <c r="BG1084" s="219"/>
      <c r="BH1084" s="219"/>
      <c r="BI1084" s="219"/>
      <c r="BJ1084" s="219"/>
      <c r="BK1084" s="219"/>
      <c r="BL1084" s="219"/>
      <c r="BM1084" s="222">
        <v>47.16017317519885</v>
      </c>
    </row>
    <row r="1085" spans="1:65">
      <c r="A1085" s="29"/>
      <c r="B1085" s="19">
        <v>1</v>
      </c>
      <c r="C1085" s="9">
        <v>5</v>
      </c>
      <c r="D1085" s="217">
        <v>46</v>
      </c>
      <c r="E1085" s="217">
        <v>50.439000000000007</v>
      </c>
      <c r="F1085" s="217">
        <v>48.7341940702565</v>
      </c>
      <c r="G1085" s="217">
        <v>41.395200000000003</v>
      </c>
      <c r="H1085" s="217">
        <v>48</v>
      </c>
      <c r="I1085" s="223">
        <v>52</v>
      </c>
      <c r="J1085" s="217">
        <v>46</v>
      </c>
      <c r="K1085" s="217">
        <v>44.846900000000005</v>
      </c>
      <c r="L1085" s="217">
        <v>46</v>
      </c>
      <c r="M1085" s="217">
        <v>46</v>
      </c>
      <c r="N1085" s="217">
        <v>46.507919399999999</v>
      </c>
      <c r="O1085" s="217">
        <v>49</v>
      </c>
      <c r="P1085" s="217">
        <v>47.67344029066976</v>
      </c>
      <c r="Q1085" s="217">
        <v>46.3</v>
      </c>
      <c r="R1085" s="217">
        <v>49</v>
      </c>
      <c r="S1085" s="217">
        <v>51</v>
      </c>
      <c r="T1085" s="217">
        <v>47</v>
      </c>
      <c r="U1085" s="217">
        <v>44</v>
      </c>
      <c r="V1085" s="218"/>
      <c r="W1085" s="219"/>
      <c r="X1085" s="219"/>
      <c r="Y1085" s="219"/>
      <c r="Z1085" s="219"/>
      <c r="AA1085" s="219"/>
      <c r="AB1085" s="219"/>
      <c r="AC1085" s="219"/>
      <c r="AD1085" s="219"/>
      <c r="AE1085" s="219"/>
      <c r="AF1085" s="219"/>
      <c r="AG1085" s="219"/>
      <c r="AH1085" s="219"/>
      <c r="AI1085" s="219"/>
      <c r="AJ1085" s="219"/>
      <c r="AK1085" s="219"/>
      <c r="AL1085" s="219"/>
      <c r="AM1085" s="219"/>
      <c r="AN1085" s="219"/>
      <c r="AO1085" s="219"/>
      <c r="AP1085" s="219"/>
      <c r="AQ1085" s="219"/>
      <c r="AR1085" s="219"/>
      <c r="AS1085" s="219"/>
      <c r="AT1085" s="219"/>
      <c r="AU1085" s="219"/>
      <c r="AV1085" s="219"/>
      <c r="AW1085" s="219"/>
      <c r="AX1085" s="219"/>
      <c r="AY1085" s="219"/>
      <c r="AZ1085" s="219"/>
      <c r="BA1085" s="219"/>
      <c r="BB1085" s="219"/>
      <c r="BC1085" s="219"/>
      <c r="BD1085" s="219"/>
      <c r="BE1085" s="219"/>
      <c r="BF1085" s="219"/>
      <c r="BG1085" s="219"/>
      <c r="BH1085" s="219"/>
      <c r="BI1085" s="219"/>
      <c r="BJ1085" s="219"/>
      <c r="BK1085" s="219"/>
      <c r="BL1085" s="219"/>
      <c r="BM1085" s="222">
        <v>71</v>
      </c>
    </row>
    <row r="1086" spans="1:65">
      <c r="A1086" s="29"/>
      <c r="B1086" s="19">
        <v>1</v>
      </c>
      <c r="C1086" s="9">
        <v>6</v>
      </c>
      <c r="D1086" s="217">
        <v>44</v>
      </c>
      <c r="E1086" s="217">
        <v>52.474000000000011</v>
      </c>
      <c r="F1086" s="217">
        <v>49.411229012267704</v>
      </c>
      <c r="G1086" s="217">
        <v>41.764000000000003</v>
      </c>
      <c r="H1086" s="217">
        <v>49</v>
      </c>
      <c r="I1086" s="223">
        <v>53</v>
      </c>
      <c r="J1086" s="217">
        <v>47</v>
      </c>
      <c r="K1086" s="217">
        <v>45.036999999999999</v>
      </c>
      <c r="L1086" s="217">
        <v>46</v>
      </c>
      <c r="M1086" s="217">
        <v>48</v>
      </c>
      <c r="N1086" s="217">
        <v>47.162172400000003</v>
      </c>
      <c r="O1086" s="217">
        <v>49</v>
      </c>
      <c r="P1086" s="217">
        <v>47.527714911385303</v>
      </c>
      <c r="Q1086" s="217">
        <v>48.3</v>
      </c>
      <c r="R1086" s="217">
        <v>48</v>
      </c>
      <c r="S1086" s="217">
        <v>49</v>
      </c>
      <c r="T1086" s="217">
        <v>45</v>
      </c>
      <c r="U1086" s="217">
        <v>48</v>
      </c>
      <c r="V1086" s="218"/>
      <c r="W1086" s="219"/>
      <c r="X1086" s="219"/>
      <c r="Y1086" s="219"/>
      <c r="Z1086" s="219"/>
      <c r="AA1086" s="219"/>
      <c r="AB1086" s="219"/>
      <c r="AC1086" s="219"/>
      <c r="AD1086" s="219"/>
      <c r="AE1086" s="219"/>
      <c r="AF1086" s="219"/>
      <c r="AG1086" s="219"/>
      <c r="AH1086" s="219"/>
      <c r="AI1086" s="219"/>
      <c r="AJ1086" s="219"/>
      <c r="AK1086" s="219"/>
      <c r="AL1086" s="219"/>
      <c r="AM1086" s="219"/>
      <c r="AN1086" s="219"/>
      <c r="AO1086" s="219"/>
      <c r="AP1086" s="219"/>
      <c r="AQ1086" s="219"/>
      <c r="AR1086" s="219"/>
      <c r="AS1086" s="219"/>
      <c r="AT1086" s="219"/>
      <c r="AU1086" s="219"/>
      <c r="AV1086" s="219"/>
      <c r="AW1086" s="219"/>
      <c r="AX1086" s="219"/>
      <c r="AY1086" s="219"/>
      <c r="AZ1086" s="219"/>
      <c r="BA1086" s="219"/>
      <c r="BB1086" s="219"/>
      <c r="BC1086" s="219"/>
      <c r="BD1086" s="219"/>
      <c r="BE1086" s="219"/>
      <c r="BF1086" s="219"/>
      <c r="BG1086" s="219"/>
      <c r="BH1086" s="219"/>
      <c r="BI1086" s="219"/>
      <c r="BJ1086" s="219"/>
      <c r="BK1086" s="219"/>
      <c r="BL1086" s="219"/>
      <c r="BM1086" s="220"/>
    </row>
    <row r="1087" spans="1:65">
      <c r="A1087" s="29"/>
      <c r="B1087" s="20" t="s">
        <v>258</v>
      </c>
      <c r="C1087" s="12"/>
      <c r="D1087" s="224">
        <v>45</v>
      </c>
      <c r="E1087" s="224">
        <v>50.730500000000006</v>
      </c>
      <c r="F1087" s="224">
        <v>49.167334128551296</v>
      </c>
      <c r="G1087" s="224">
        <v>46.185633333333328</v>
      </c>
      <c r="H1087" s="224">
        <v>48.833333333333336</v>
      </c>
      <c r="I1087" s="224">
        <v>52.833333333333336</v>
      </c>
      <c r="J1087" s="224">
        <v>46.333333333333336</v>
      </c>
      <c r="K1087" s="224">
        <v>44.563130555555553</v>
      </c>
      <c r="L1087" s="224">
        <v>45.833333333333336</v>
      </c>
      <c r="M1087" s="224">
        <v>47.333333333333336</v>
      </c>
      <c r="N1087" s="224">
        <v>46.146628899999996</v>
      </c>
      <c r="O1087" s="224">
        <v>49.5</v>
      </c>
      <c r="P1087" s="224">
        <v>47.735923727606895</v>
      </c>
      <c r="Q1087" s="224">
        <v>47.20000000000001</v>
      </c>
      <c r="R1087" s="224">
        <v>48.166666666666664</v>
      </c>
      <c r="S1087" s="224">
        <v>50.5</v>
      </c>
      <c r="T1087" s="224">
        <v>46.5</v>
      </c>
      <c r="U1087" s="224">
        <v>46.166666666666664</v>
      </c>
      <c r="V1087" s="218"/>
      <c r="W1087" s="219"/>
      <c r="X1087" s="219"/>
      <c r="Y1087" s="219"/>
      <c r="Z1087" s="219"/>
      <c r="AA1087" s="219"/>
      <c r="AB1087" s="219"/>
      <c r="AC1087" s="219"/>
      <c r="AD1087" s="219"/>
      <c r="AE1087" s="219"/>
      <c r="AF1087" s="219"/>
      <c r="AG1087" s="219"/>
      <c r="AH1087" s="219"/>
      <c r="AI1087" s="219"/>
      <c r="AJ1087" s="219"/>
      <c r="AK1087" s="219"/>
      <c r="AL1087" s="219"/>
      <c r="AM1087" s="219"/>
      <c r="AN1087" s="219"/>
      <c r="AO1087" s="219"/>
      <c r="AP1087" s="219"/>
      <c r="AQ1087" s="219"/>
      <c r="AR1087" s="219"/>
      <c r="AS1087" s="219"/>
      <c r="AT1087" s="219"/>
      <c r="AU1087" s="219"/>
      <c r="AV1087" s="219"/>
      <c r="AW1087" s="219"/>
      <c r="AX1087" s="219"/>
      <c r="AY1087" s="219"/>
      <c r="AZ1087" s="219"/>
      <c r="BA1087" s="219"/>
      <c r="BB1087" s="219"/>
      <c r="BC1087" s="219"/>
      <c r="BD1087" s="219"/>
      <c r="BE1087" s="219"/>
      <c r="BF1087" s="219"/>
      <c r="BG1087" s="219"/>
      <c r="BH1087" s="219"/>
      <c r="BI1087" s="219"/>
      <c r="BJ1087" s="219"/>
      <c r="BK1087" s="219"/>
      <c r="BL1087" s="219"/>
      <c r="BM1087" s="220"/>
    </row>
    <row r="1088" spans="1:65">
      <c r="A1088" s="29"/>
      <c r="B1088" s="3" t="s">
        <v>259</v>
      </c>
      <c r="C1088" s="28"/>
      <c r="D1088" s="217">
        <v>45</v>
      </c>
      <c r="E1088" s="217">
        <v>50.494000000000007</v>
      </c>
      <c r="F1088" s="217">
        <v>49.014096488084448</v>
      </c>
      <c r="G1088" s="217">
        <v>41.863700000000001</v>
      </c>
      <c r="H1088" s="217">
        <v>49</v>
      </c>
      <c r="I1088" s="217">
        <v>53</v>
      </c>
      <c r="J1088" s="217">
        <v>46</v>
      </c>
      <c r="K1088" s="217">
        <v>44.743866666666676</v>
      </c>
      <c r="L1088" s="217">
        <v>46</v>
      </c>
      <c r="M1088" s="217">
        <v>47.5</v>
      </c>
      <c r="N1088" s="217">
        <v>46.387107399999991</v>
      </c>
      <c r="O1088" s="217">
        <v>49.5</v>
      </c>
      <c r="P1088" s="217">
        <v>47.604573289277504</v>
      </c>
      <c r="Q1088" s="217">
        <v>47.05</v>
      </c>
      <c r="R1088" s="217">
        <v>48</v>
      </c>
      <c r="S1088" s="217">
        <v>50.5</v>
      </c>
      <c r="T1088" s="217">
        <v>46.5</v>
      </c>
      <c r="U1088" s="217">
        <v>46.5</v>
      </c>
      <c r="V1088" s="218"/>
      <c r="W1088" s="219"/>
      <c r="X1088" s="219"/>
      <c r="Y1088" s="219"/>
      <c r="Z1088" s="219"/>
      <c r="AA1088" s="219"/>
      <c r="AB1088" s="219"/>
      <c r="AC1088" s="219"/>
      <c r="AD1088" s="219"/>
      <c r="AE1088" s="219"/>
      <c r="AF1088" s="219"/>
      <c r="AG1088" s="219"/>
      <c r="AH1088" s="219"/>
      <c r="AI1088" s="219"/>
      <c r="AJ1088" s="219"/>
      <c r="AK1088" s="219"/>
      <c r="AL1088" s="219"/>
      <c r="AM1088" s="219"/>
      <c r="AN1088" s="219"/>
      <c r="AO1088" s="219"/>
      <c r="AP1088" s="219"/>
      <c r="AQ1088" s="219"/>
      <c r="AR1088" s="219"/>
      <c r="AS1088" s="219"/>
      <c r="AT1088" s="219"/>
      <c r="AU1088" s="219"/>
      <c r="AV1088" s="219"/>
      <c r="AW1088" s="219"/>
      <c r="AX1088" s="219"/>
      <c r="AY1088" s="219"/>
      <c r="AZ1088" s="219"/>
      <c r="BA1088" s="219"/>
      <c r="BB1088" s="219"/>
      <c r="BC1088" s="219"/>
      <c r="BD1088" s="219"/>
      <c r="BE1088" s="219"/>
      <c r="BF1088" s="219"/>
      <c r="BG1088" s="219"/>
      <c r="BH1088" s="219"/>
      <c r="BI1088" s="219"/>
      <c r="BJ1088" s="219"/>
      <c r="BK1088" s="219"/>
      <c r="BL1088" s="219"/>
      <c r="BM1088" s="220"/>
    </row>
    <row r="1089" spans="1:65">
      <c r="A1089" s="29"/>
      <c r="B1089" s="3" t="s">
        <v>260</v>
      </c>
      <c r="C1089" s="28"/>
      <c r="D1089" s="23">
        <v>0.63245553203367588</v>
      </c>
      <c r="E1089" s="23">
        <v>0.99824621211402742</v>
      </c>
      <c r="F1089" s="23">
        <v>0.61158734218928312</v>
      </c>
      <c r="G1089" s="23">
        <v>10.265175487183221</v>
      </c>
      <c r="H1089" s="23">
        <v>0.40824829046386302</v>
      </c>
      <c r="I1089" s="23">
        <v>0.40824829046386302</v>
      </c>
      <c r="J1089" s="23">
        <v>0.51639777949432231</v>
      </c>
      <c r="K1089" s="23">
        <v>0.50904388966164238</v>
      </c>
      <c r="L1089" s="23">
        <v>0.40824829046386302</v>
      </c>
      <c r="M1089" s="23">
        <v>1.2110601416389966</v>
      </c>
      <c r="N1089" s="23">
        <v>0.82762142808577355</v>
      </c>
      <c r="O1089" s="23">
        <v>0.54772255750516607</v>
      </c>
      <c r="P1089" s="23">
        <v>0.27662997890253532</v>
      </c>
      <c r="Q1089" s="23">
        <v>0.9465727652959397</v>
      </c>
      <c r="R1089" s="23">
        <v>0.752772652709081</v>
      </c>
      <c r="S1089" s="23">
        <v>1.51657508881031</v>
      </c>
      <c r="T1089" s="23">
        <v>1.0488088481701516</v>
      </c>
      <c r="U1089" s="23">
        <v>1.4719601443879744</v>
      </c>
      <c r="V1089" s="15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9"/>
      <c r="B1090" s="3" t="s">
        <v>86</v>
      </c>
      <c r="C1090" s="28"/>
      <c r="D1090" s="13">
        <v>1.4054567378526131E-2</v>
      </c>
      <c r="E1090" s="13">
        <v>1.9677436889327472E-2</v>
      </c>
      <c r="F1090" s="13">
        <v>1.2438895722722061E-2</v>
      </c>
      <c r="G1090" s="13">
        <v>0.22225906080137234</v>
      </c>
      <c r="H1090" s="13">
        <v>8.3600332518197207E-3</v>
      </c>
      <c r="I1090" s="13">
        <v>7.7270969803885743E-3</v>
      </c>
      <c r="J1090" s="13">
        <v>1.1145275816424221E-2</v>
      </c>
      <c r="K1090" s="13">
        <v>1.1422983154808485E-2</v>
      </c>
      <c r="L1090" s="13">
        <v>8.9072354283024659E-3</v>
      </c>
      <c r="M1090" s="13">
        <v>2.5585777640260491E-2</v>
      </c>
      <c r="N1090" s="13">
        <v>1.79346021110065E-2</v>
      </c>
      <c r="O1090" s="13">
        <v>1.1065102171821536E-2</v>
      </c>
      <c r="P1090" s="13">
        <v>5.7950063034509416E-3</v>
      </c>
      <c r="Q1090" s="13">
        <v>2.0054507739320753E-2</v>
      </c>
      <c r="R1090" s="13">
        <v>1.5628497980119331E-2</v>
      </c>
      <c r="S1090" s="13">
        <v>3.003118987743188E-2</v>
      </c>
      <c r="T1090" s="13">
        <v>2.2555028992906487E-2</v>
      </c>
      <c r="U1090" s="13">
        <v>3.1883613235840602E-2</v>
      </c>
      <c r="V1090" s="15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261</v>
      </c>
      <c r="C1091" s="28"/>
      <c r="D1091" s="13">
        <v>-4.580503059591956E-2</v>
      </c>
      <c r="E1091" s="13">
        <v>7.5706397674526915E-2</v>
      </c>
      <c r="F1091" s="13">
        <v>4.2560508543848963E-2</v>
      </c>
      <c r="G1091" s="13">
        <v>-2.0664466990931718E-2</v>
      </c>
      <c r="H1091" s="13">
        <v>3.5478244575539053E-2</v>
      </c>
      <c r="I1091" s="13">
        <v>0.12029557518923517</v>
      </c>
      <c r="J1091" s="13">
        <v>-1.7532587058020854E-2</v>
      </c>
      <c r="K1091" s="13">
        <v>-5.5068555622036164E-2</v>
      </c>
      <c r="L1091" s="13">
        <v>-2.8134753384732814E-2</v>
      </c>
      <c r="M1091" s="13">
        <v>3.6717455954031752E-3</v>
      </c>
      <c r="N1091" s="13">
        <v>-2.1491529970290024E-2</v>
      </c>
      <c r="O1091" s="13">
        <v>4.9614466344488406E-2</v>
      </c>
      <c r="P1091" s="13">
        <v>1.2208406238652936E-2</v>
      </c>
      <c r="Q1091" s="13">
        <v>8.4450124161339346E-4</v>
      </c>
      <c r="R1091" s="13">
        <v>2.13420228065897E-2</v>
      </c>
      <c r="S1091" s="13">
        <v>7.0818798997912547E-2</v>
      </c>
      <c r="T1091" s="13">
        <v>-1.3998531615783572E-2</v>
      </c>
      <c r="U1091" s="13">
        <v>-2.1066642500258248E-2</v>
      </c>
      <c r="V1091" s="15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45" t="s">
        <v>262</v>
      </c>
      <c r="C1092" s="46"/>
      <c r="D1092" s="44">
        <v>1.2</v>
      </c>
      <c r="E1092" s="44">
        <v>1.83</v>
      </c>
      <c r="F1092" s="44">
        <v>1</v>
      </c>
      <c r="G1092" s="44">
        <v>0.56999999999999995</v>
      </c>
      <c r="H1092" s="44">
        <v>0.83</v>
      </c>
      <c r="I1092" s="44">
        <v>2.94</v>
      </c>
      <c r="J1092" s="44">
        <v>0.49</v>
      </c>
      <c r="K1092" s="44">
        <v>1.43</v>
      </c>
      <c r="L1092" s="44">
        <v>0.76</v>
      </c>
      <c r="M1092" s="44">
        <v>0.04</v>
      </c>
      <c r="N1092" s="44">
        <v>0.59</v>
      </c>
      <c r="O1092" s="44">
        <v>1.18</v>
      </c>
      <c r="P1092" s="44">
        <v>0.25</v>
      </c>
      <c r="Q1092" s="44">
        <v>0.04</v>
      </c>
      <c r="R1092" s="44">
        <v>0.48</v>
      </c>
      <c r="S1092" s="44">
        <v>1.71</v>
      </c>
      <c r="T1092" s="44">
        <v>0.4</v>
      </c>
      <c r="U1092" s="44">
        <v>0.57999999999999996</v>
      </c>
      <c r="V1092" s="15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3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BM1093" s="53"/>
    </row>
    <row r="1094" spans="1:65" ht="15">
      <c r="B1094" s="8" t="s">
        <v>521</v>
      </c>
      <c r="BM1094" s="27" t="s">
        <v>66</v>
      </c>
    </row>
    <row r="1095" spans="1:65" ht="15">
      <c r="A1095" s="24" t="s">
        <v>45</v>
      </c>
      <c r="B1095" s="18" t="s">
        <v>110</v>
      </c>
      <c r="C1095" s="15" t="s">
        <v>111</v>
      </c>
      <c r="D1095" s="16" t="s">
        <v>228</v>
      </c>
      <c r="E1095" s="17" t="s">
        <v>228</v>
      </c>
      <c r="F1095" s="17" t="s">
        <v>228</v>
      </c>
      <c r="G1095" s="17" t="s">
        <v>228</v>
      </c>
      <c r="H1095" s="17" t="s">
        <v>228</v>
      </c>
      <c r="I1095" s="17" t="s">
        <v>228</v>
      </c>
      <c r="J1095" s="17" t="s">
        <v>228</v>
      </c>
      <c r="K1095" s="17" t="s">
        <v>228</v>
      </c>
      <c r="L1095" s="17" t="s">
        <v>228</v>
      </c>
      <c r="M1095" s="17" t="s">
        <v>228</v>
      </c>
      <c r="N1095" s="17" t="s">
        <v>228</v>
      </c>
      <c r="O1095" s="17" t="s">
        <v>228</v>
      </c>
      <c r="P1095" s="17" t="s">
        <v>228</v>
      </c>
      <c r="Q1095" s="17" t="s">
        <v>228</v>
      </c>
      <c r="R1095" s="17" t="s">
        <v>228</v>
      </c>
      <c r="S1095" s="17" t="s">
        <v>228</v>
      </c>
      <c r="T1095" s="17" t="s">
        <v>228</v>
      </c>
      <c r="U1095" s="17" t="s">
        <v>228</v>
      </c>
      <c r="V1095" s="15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 t="s">
        <v>229</v>
      </c>
      <c r="C1096" s="9" t="s">
        <v>229</v>
      </c>
      <c r="D1096" s="151" t="s">
        <v>231</v>
      </c>
      <c r="E1096" s="152" t="s">
        <v>232</v>
      </c>
      <c r="F1096" s="152" t="s">
        <v>233</v>
      </c>
      <c r="G1096" s="152" t="s">
        <v>236</v>
      </c>
      <c r="H1096" s="152" t="s">
        <v>237</v>
      </c>
      <c r="I1096" s="152" t="s">
        <v>239</v>
      </c>
      <c r="J1096" s="152" t="s">
        <v>240</v>
      </c>
      <c r="K1096" s="152" t="s">
        <v>241</v>
      </c>
      <c r="L1096" s="152" t="s">
        <v>242</v>
      </c>
      <c r="M1096" s="152" t="s">
        <v>243</v>
      </c>
      <c r="N1096" s="152" t="s">
        <v>244</v>
      </c>
      <c r="O1096" s="152" t="s">
        <v>245</v>
      </c>
      <c r="P1096" s="152" t="s">
        <v>246</v>
      </c>
      <c r="Q1096" s="152" t="s">
        <v>247</v>
      </c>
      <c r="R1096" s="152" t="s">
        <v>248</v>
      </c>
      <c r="S1096" s="152" t="s">
        <v>249</v>
      </c>
      <c r="T1096" s="152" t="s">
        <v>250</v>
      </c>
      <c r="U1096" s="152" t="s">
        <v>251</v>
      </c>
      <c r="V1096" s="15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 t="s">
        <v>3</v>
      </c>
    </row>
    <row r="1097" spans="1:65">
      <c r="A1097" s="29"/>
      <c r="B1097" s="19"/>
      <c r="C1097" s="9"/>
      <c r="D1097" s="10" t="s">
        <v>289</v>
      </c>
      <c r="E1097" s="11" t="s">
        <v>114</v>
      </c>
      <c r="F1097" s="11" t="s">
        <v>289</v>
      </c>
      <c r="G1097" s="11" t="s">
        <v>114</v>
      </c>
      <c r="H1097" s="11" t="s">
        <v>289</v>
      </c>
      <c r="I1097" s="11" t="s">
        <v>290</v>
      </c>
      <c r="J1097" s="11" t="s">
        <v>289</v>
      </c>
      <c r="K1097" s="11" t="s">
        <v>114</v>
      </c>
      <c r="L1097" s="11" t="s">
        <v>290</v>
      </c>
      <c r="M1097" s="11" t="s">
        <v>289</v>
      </c>
      <c r="N1097" s="11" t="s">
        <v>290</v>
      </c>
      <c r="O1097" s="11" t="s">
        <v>290</v>
      </c>
      <c r="P1097" s="11" t="s">
        <v>114</v>
      </c>
      <c r="Q1097" s="11" t="s">
        <v>290</v>
      </c>
      <c r="R1097" s="11" t="s">
        <v>290</v>
      </c>
      <c r="S1097" s="11" t="s">
        <v>290</v>
      </c>
      <c r="T1097" s="11" t="s">
        <v>290</v>
      </c>
      <c r="U1097" s="11" t="s">
        <v>114</v>
      </c>
      <c r="V1097" s="15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0</v>
      </c>
    </row>
    <row r="1098" spans="1:65">
      <c r="A1098" s="29"/>
      <c r="B1098" s="19"/>
      <c r="C1098" s="9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15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8">
        <v>1</v>
      </c>
      <c r="C1099" s="14">
        <v>1</v>
      </c>
      <c r="D1099" s="206">
        <v>95</v>
      </c>
      <c r="E1099" s="206">
        <v>90.547200000000004</v>
      </c>
      <c r="F1099" s="206">
        <v>92.97472737575039</v>
      </c>
      <c r="G1099" s="237">
        <v>310.42360000000002</v>
      </c>
      <c r="H1099" s="206">
        <v>83.7</v>
      </c>
      <c r="I1099" s="207">
        <v>23</v>
      </c>
      <c r="J1099" s="206">
        <v>85.2</v>
      </c>
      <c r="K1099" s="206">
        <v>72.099999999999994</v>
      </c>
      <c r="L1099" s="206">
        <v>92</v>
      </c>
      <c r="M1099" s="206">
        <v>88.5</v>
      </c>
      <c r="N1099" s="207">
        <v>60.109178900000003</v>
      </c>
      <c r="O1099" s="206">
        <v>98</v>
      </c>
      <c r="P1099" s="206">
        <v>85.168641173344213</v>
      </c>
      <c r="Q1099" s="206">
        <v>95.6</v>
      </c>
      <c r="R1099" s="206">
        <v>96.8</v>
      </c>
      <c r="S1099" s="206">
        <v>91.1</v>
      </c>
      <c r="T1099" s="206">
        <v>90.3</v>
      </c>
      <c r="U1099" s="206">
        <v>78.8</v>
      </c>
      <c r="V1099" s="208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0">
        <v>1</v>
      </c>
    </row>
    <row r="1100" spans="1:65">
      <c r="A1100" s="29"/>
      <c r="B1100" s="19">
        <v>1</v>
      </c>
      <c r="C1100" s="9">
        <v>2</v>
      </c>
      <c r="D1100" s="212">
        <v>99.8</v>
      </c>
      <c r="E1100" s="212">
        <v>92.61</v>
      </c>
      <c r="F1100" s="212">
        <v>90.268246154454459</v>
      </c>
      <c r="G1100" s="212">
        <v>96.173699999999997</v>
      </c>
      <c r="H1100" s="212">
        <v>84.3</v>
      </c>
      <c r="I1100" s="213">
        <v>14</v>
      </c>
      <c r="J1100" s="212">
        <v>82.2</v>
      </c>
      <c r="K1100" s="212">
        <v>73.656666666666666</v>
      </c>
      <c r="L1100" s="212">
        <v>87.6</v>
      </c>
      <c r="M1100" s="212">
        <v>95.3</v>
      </c>
      <c r="N1100" s="213">
        <v>60.582988200000003</v>
      </c>
      <c r="O1100" s="212">
        <v>94</v>
      </c>
      <c r="P1100" s="212">
        <v>84.43952345224325</v>
      </c>
      <c r="Q1100" s="212">
        <v>95.4</v>
      </c>
      <c r="R1100" s="212">
        <v>94.4</v>
      </c>
      <c r="S1100" s="212">
        <v>95.4</v>
      </c>
      <c r="T1100" s="212">
        <v>89.8</v>
      </c>
      <c r="U1100" s="212">
        <v>77.2</v>
      </c>
      <c r="V1100" s="208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0">
        <v>37</v>
      </c>
    </row>
    <row r="1101" spans="1:65">
      <c r="A1101" s="29"/>
      <c r="B1101" s="19">
        <v>1</v>
      </c>
      <c r="C1101" s="9">
        <v>3</v>
      </c>
      <c r="D1101" s="212">
        <v>91.9</v>
      </c>
      <c r="E1101" s="212">
        <v>89.694000000000003</v>
      </c>
      <c r="F1101" s="212">
        <v>91.871857818986115</v>
      </c>
      <c r="G1101" s="212">
        <v>92.113399999999999</v>
      </c>
      <c r="H1101" s="212">
        <v>84.1</v>
      </c>
      <c r="I1101" s="213">
        <v>19</v>
      </c>
      <c r="J1101" s="212">
        <v>83.3</v>
      </c>
      <c r="K1101" s="212">
        <v>73.413333333333341</v>
      </c>
      <c r="L1101" s="212">
        <v>88.9</v>
      </c>
      <c r="M1101" s="212">
        <v>90.1</v>
      </c>
      <c r="N1101" s="213">
        <v>60.937641900000003</v>
      </c>
      <c r="O1101" s="212">
        <v>93.8</v>
      </c>
      <c r="P1101" s="212">
        <v>85.764232005995865</v>
      </c>
      <c r="Q1101" s="212">
        <v>96.2</v>
      </c>
      <c r="R1101" s="212">
        <v>97.1</v>
      </c>
      <c r="S1101" s="212">
        <v>95.1</v>
      </c>
      <c r="T1101" s="212">
        <v>89.9</v>
      </c>
      <c r="U1101" s="212">
        <v>80.3</v>
      </c>
      <c r="V1101" s="208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0">
        <v>16</v>
      </c>
    </row>
    <row r="1102" spans="1:65">
      <c r="A1102" s="29"/>
      <c r="B1102" s="19">
        <v>1</v>
      </c>
      <c r="C1102" s="9">
        <v>4</v>
      </c>
      <c r="D1102" s="212">
        <v>93.5</v>
      </c>
      <c r="E1102" s="212">
        <v>89.37</v>
      </c>
      <c r="F1102" s="212">
        <v>93.514809859790489</v>
      </c>
      <c r="G1102" s="212">
        <v>90.867199999999997</v>
      </c>
      <c r="H1102" s="212">
        <v>84.7</v>
      </c>
      <c r="I1102" s="213">
        <v>25</v>
      </c>
      <c r="J1102" s="212">
        <v>82.6</v>
      </c>
      <c r="K1102" s="212">
        <v>74.446666666666658</v>
      </c>
      <c r="L1102" s="212">
        <v>91</v>
      </c>
      <c r="M1102" s="212">
        <v>88</v>
      </c>
      <c r="N1102" s="213">
        <v>60.369619</v>
      </c>
      <c r="O1102" s="212">
        <v>99.5</v>
      </c>
      <c r="P1102" s="212">
        <v>84.875218421572754</v>
      </c>
      <c r="Q1102" s="212">
        <v>94.4</v>
      </c>
      <c r="R1102" s="212">
        <v>102.5</v>
      </c>
      <c r="S1102" s="212">
        <v>91.4</v>
      </c>
      <c r="T1102" s="212">
        <v>91.3</v>
      </c>
      <c r="U1102" s="212">
        <v>82.2</v>
      </c>
      <c r="V1102" s="208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0">
        <v>89.140351095289944</v>
      </c>
    </row>
    <row r="1103" spans="1:65">
      <c r="A1103" s="29"/>
      <c r="B1103" s="19">
        <v>1</v>
      </c>
      <c r="C1103" s="9">
        <v>5</v>
      </c>
      <c r="D1103" s="212">
        <v>95.5</v>
      </c>
      <c r="E1103" s="212">
        <v>92.685599999999994</v>
      </c>
      <c r="F1103" s="212">
        <v>89.007035876159478</v>
      </c>
      <c r="G1103" s="212">
        <v>88.466300000000004</v>
      </c>
      <c r="H1103" s="214">
        <v>87.7</v>
      </c>
      <c r="I1103" s="213">
        <v>33</v>
      </c>
      <c r="J1103" s="212">
        <v>80.400000000000006</v>
      </c>
      <c r="K1103" s="212">
        <v>74.976666666666674</v>
      </c>
      <c r="L1103" s="212">
        <v>91.1</v>
      </c>
      <c r="M1103" s="212">
        <v>90.9</v>
      </c>
      <c r="N1103" s="213">
        <v>60.276880400000003</v>
      </c>
      <c r="O1103" s="212">
        <v>101</v>
      </c>
      <c r="P1103" s="212">
        <v>84.27139531659077</v>
      </c>
      <c r="Q1103" s="212">
        <v>94.9</v>
      </c>
      <c r="R1103" s="212">
        <v>94.4</v>
      </c>
      <c r="S1103" s="212">
        <v>93.1</v>
      </c>
      <c r="T1103" s="212">
        <v>94.8</v>
      </c>
      <c r="U1103" s="212">
        <v>75.3</v>
      </c>
      <c r="V1103" s="208"/>
      <c r="W1103" s="209"/>
      <c r="X1103" s="209"/>
      <c r="Y1103" s="209"/>
      <c r="Z1103" s="209"/>
      <c r="AA1103" s="209"/>
      <c r="AB1103" s="209"/>
      <c r="AC1103" s="209"/>
      <c r="AD1103" s="209"/>
      <c r="AE1103" s="209"/>
      <c r="AF1103" s="209"/>
      <c r="AG1103" s="209"/>
      <c r="AH1103" s="209"/>
      <c r="AI1103" s="209"/>
      <c r="AJ1103" s="209"/>
      <c r="AK1103" s="209"/>
      <c r="AL1103" s="209"/>
      <c r="AM1103" s="209"/>
      <c r="AN1103" s="209"/>
      <c r="AO1103" s="209"/>
      <c r="AP1103" s="209"/>
      <c r="AQ1103" s="209"/>
      <c r="AR1103" s="209"/>
      <c r="AS1103" s="209"/>
      <c r="AT1103" s="209"/>
      <c r="AU1103" s="209"/>
      <c r="AV1103" s="209"/>
      <c r="AW1103" s="209"/>
      <c r="AX1103" s="209"/>
      <c r="AY1103" s="209"/>
      <c r="AZ1103" s="209"/>
      <c r="BA1103" s="209"/>
      <c r="BB1103" s="209"/>
      <c r="BC1103" s="209"/>
      <c r="BD1103" s="209"/>
      <c r="BE1103" s="209"/>
      <c r="BF1103" s="209"/>
      <c r="BG1103" s="209"/>
      <c r="BH1103" s="209"/>
      <c r="BI1103" s="209"/>
      <c r="BJ1103" s="209"/>
      <c r="BK1103" s="209"/>
      <c r="BL1103" s="209"/>
      <c r="BM1103" s="210">
        <v>72</v>
      </c>
    </row>
    <row r="1104" spans="1:65">
      <c r="A1104" s="29"/>
      <c r="B1104" s="19">
        <v>1</v>
      </c>
      <c r="C1104" s="9">
        <v>6</v>
      </c>
      <c r="D1104" s="212">
        <v>91.1</v>
      </c>
      <c r="E1104" s="212">
        <v>92.426400000000001</v>
      </c>
      <c r="F1104" s="212">
        <v>91.547742743352373</v>
      </c>
      <c r="G1104" s="212">
        <v>87.028599999999997</v>
      </c>
      <c r="H1104" s="212">
        <v>82.2</v>
      </c>
      <c r="I1104" s="213">
        <v>12</v>
      </c>
      <c r="J1104" s="212">
        <v>86.8</v>
      </c>
      <c r="K1104" s="212">
        <v>72.266666666666666</v>
      </c>
      <c r="L1104" s="212">
        <v>88.7</v>
      </c>
      <c r="M1104" s="212">
        <v>86.8</v>
      </c>
      <c r="N1104" s="213">
        <v>60.301776099999998</v>
      </c>
      <c r="O1104" s="212">
        <v>98</v>
      </c>
      <c r="P1104" s="212">
        <v>85.698034949593819</v>
      </c>
      <c r="Q1104" s="214">
        <v>98.8</v>
      </c>
      <c r="R1104" s="212">
        <v>101</v>
      </c>
      <c r="S1104" s="212">
        <v>94.5</v>
      </c>
      <c r="T1104" s="212">
        <v>87.1</v>
      </c>
      <c r="U1104" s="212">
        <v>75.400000000000006</v>
      </c>
      <c r="V1104" s="208"/>
      <c r="W1104" s="209"/>
      <c r="X1104" s="209"/>
      <c r="Y1104" s="209"/>
      <c r="Z1104" s="209"/>
      <c r="AA1104" s="209"/>
      <c r="AB1104" s="209"/>
      <c r="AC1104" s="209"/>
      <c r="AD1104" s="209"/>
      <c r="AE1104" s="209"/>
      <c r="AF1104" s="209"/>
      <c r="AG1104" s="209"/>
      <c r="AH1104" s="209"/>
      <c r="AI1104" s="209"/>
      <c r="AJ1104" s="209"/>
      <c r="AK1104" s="209"/>
      <c r="AL1104" s="209"/>
      <c r="AM1104" s="209"/>
      <c r="AN1104" s="209"/>
      <c r="AO1104" s="209"/>
      <c r="AP1104" s="209"/>
      <c r="AQ1104" s="209"/>
      <c r="AR1104" s="209"/>
      <c r="AS1104" s="209"/>
      <c r="AT1104" s="209"/>
      <c r="AU1104" s="209"/>
      <c r="AV1104" s="209"/>
      <c r="AW1104" s="209"/>
      <c r="AX1104" s="209"/>
      <c r="AY1104" s="209"/>
      <c r="AZ1104" s="209"/>
      <c r="BA1104" s="209"/>
      <c r="BB1104" s="209"/>
      <c r="BC1104" s="209"/>
      <c r="BD1104" s="209"/>
      <c r="BE1104" s="209"/>
      <c r="BF1104" s="209"/>
      <c r="BG1104" s="209"/>
      <c r="BH1104" s="209"/>
      <c r="BI1104" s="209"/>
      <c r="BJ1104" s="209"/>
      <c r="BK1104" s="209"/>
      <c r="BL1104" s="209"/>
      <c r="BM1104" s="215"/>
    </row>
    <row r="1105" spans="1:65">
      <c r="A1105" s="29"/>
      <c r="B1105" s="20" t="s">
        <v>258</v>
      </c>
      <c r="C1105" s="12"/>
      <c r="D1105" s="216">
        <v>94.466666666666683</v>
      </c>
      <c r="E1105" s="216">
        <v>91.222200000000001</v>
      </c>
      <c r="F1105" s="216">
        <v>91.530736638082203</v>
      </c>
      <c r="G1105" s="216">
        <v>127.51213333333334</v>
      </c>
      <c r="H1105" s="216">
        <v>84.45</v>
      </c>
      <c r="I1105" s="216">
        <v>21</v>
      </c>
      <c r="J1105" s="216">
        <v>83.416666666666657</v>
      </c>
      <c r="K1105" s="216">
        <v>73.476666666666674</v>
      </c>
      <c r="L1105" s="216">
        <v>89.88333333333334</v>
      </c>
      <c r="M1105" s="216">
        <v>89.933333333333323</v>
      </c>
      <c r="N1105" s="216">
        <v>60.429680749999996</v>
      </c>
      <c r="O1105" s="216">
        <v>97.383333333333326</v>
      </c>
      <c r="P1105" s="216">
        <v>85.036174219890114</v>
      </c>
      <c r="Q1105" s="216">
        <v>95.883333333333326</v>
      </c>
      <c r="R1105" s="216">
        <v>97.699999999999989</v>
      </c>
      <c r="S1105" s="216">
        <v>93.433333333333337</v>
      </c>
      <c r="T1105" s="216">
        <v>90.533333333333346</v>
      </c>
      <c r="U1105" s="216">
        <v>78.2</v>
      </c>
      <c r="V1105" s="208"/>
      <c r="W1105" s="209"/>
      <c r="X1105" s="209"/>
      <c r="Y1105" s="209"/>
      <c r="Z1105" s="209"/>
      <c r="AA1105" s="209"/>
      <c r="AB1105" s="209"/>
      <c r="AC1105" s="209"/>
      <c r="AD1105" s="209"/>
      <c r="AE1105" s="209"/>
      <c r="AF1105" s="209"/>
      <c r="AG1105" s="209"/>
      <c r="AH1105" s="209"/>
      <c r="AI1105" s="209"/>
      <c r="AJ1105" s="209"/>
      <c r="AK1105" s="209"/>
      <c r="AL1105" s="209"/>
      <c r="AM1105" s="209"/>
      <c r="AN1105" s="209"/>
      <c r="AO1105" s="209"/>
      <c r="AP1105" s="209"/>
      <c r="AQ1105" s="209"/>
      <c r="AR1105" s="209"/>
      <c r="AS1105" s="209"/>
      <c r="AT1105" s="209"/>
      <c r="AU1105" s="209"/>
      <c r="AV1105" s="209"/>
      <c r="AW1105" s="209"/>
      <c r="AX1105" s="209"/>
      <c r="AY1105" s="209"/>
      <c r="AZ1105" s="209"/>
      <c r="BA1105" s="209"/>
      <c r="BB1105" s="209"/>
      <c r="BC1105" s="209"/>
      <c r="BD1105" s="209"/>
      <c r="BE1105" s="209"/>
      <c r="BF1105" s="209"/>
      <c r="BG1105" s="209"/>
      <c r="BH1105" s="209"/>
      <c r="BI1105" s="209"/>
      <c r="BJ1105" s="209"/>
      <c r="BK1105" s="209"/>
      <c r="BL1105" s="209"/>
      <c r="BM1105" s="215"/>
    </row>
    <row r="1106" spans="1:65">
      <c r="A1106" s="29"/>
      <c r="B1106" s="3" t="s">
        <v>259</v>
      </c>
      <c r="C1106" s="28"/>
      <c r="D1106" s="212">
        <v>94.25</v>
      </c>
      <c r="E1106" s="212">
        <v>91.486800000000002</v>
      </c>
      <c r="F1106" s="212">
        <v>91.709800281169237</v>
      </c>
      <c r="G1106" s="212">
        <v>91.490299999999991</v>
      </c>
      <c r="H1106" s="212">
        <v>84.199999999999989</v>
      </c>
      <c r="I1106" s="212">
        <v>21</v>
      </c>
      <c r="J1106" s="212">
        <v>82.949999999999989</v>
      </c>
      <c r="K1106" s="212">
        <v>73.534999999999997</v>
      </c>
      <c r="L1106" s="212">
        <v>89.95</v>
      </c>
      <c r="M1106" s="212">
        <v>89.3</v>
      </c>
      <c r="N1106" s="212">
        <v>60.335697549999999</v>
      </c>
      <c r="O1106" s="212">
        <v>98</v>
      </c>
      <c r="P1106" s="212">
        <v>85.021929797458483</v>
      </c>
      <c r="Q1106" s="212">
        <v>95.5</v>
      </c>
      <c r="R1106" s="212">
        <v>96.949999999999989</v>
      </c>
      <c r="S1106" s="212">
        <v>93.8</v>
      </c>
      <c r="T1106" s="212">
        <v>90.1</v>
      </c>
      <c r="U1106" s="212">
        <v>78</v>
      </c>
      <c r="V1106" s="208"/>
      <c r="W1106" s="209"/>
      <c r="X1106" s="209"/>
      <c r="Y1106" s="209"/>
      <c r="Z1106" s="209"/>
      <c r="AA1106" s="209"/>
      <c r="AB1106" s="209"/>
      <c r="AC1106" s="209"/>
      <c r="AD1106" s="209"/>
      <c r="AE1106" s="209"/>
      <c r="AF1106" s="209"/>
      <c r="AG1106" s="209"/>
      <c r="AH1106" s="209"/>
      <c r="AI1106" s="209"/>
      <c r="AJ1106" s="209"/>
      <c r="AK1106" s="209"/>
      <c r="AL1106" s="209"/>
      <c r="AM1106" s="209"/>
      <c r="AN1106" s="209"/>
      <c r="AO1106" s="209"/>
      <c r="AP1106" s="209"/>
      <c r="AQ1106" s="209"/>
      <c r="AR1106" s="209"/>
      <c r="AS1106" s="209"/>
      <c r="AT1106" s="209"/>
      <c r="AU1106" s="209"/>
      <c r="AV1106" s="209"/>
      <c r="AW1106" s="209"/>
      <c r="AX1106" s="209"/>
      <c r="AY1106" s="209"/>
      <c r="AZ1106" s="209"/>
      <c r="BA1106" s="209"/>
      <c r="BB1106" s="209"/>
      <c r="BC1106" s="209"/>
      <c r="BD1106" s="209"/>
      <c r="BE1106" s="209"/>
      <c r="BF1106" s="209"/>
      <c r="BG1106" s="209"/>
      <c r="BH1106" s="209"/>
      <c r="BI1106" s="209"/>
      <c r="BJ1106" s="209"/>
      <c r="BK1106" s="209"/>
      <c r="BL1106" s="209"/>
      <c r="BM1106" s="215"/>
    </row>
    <row r="1107" spans="1:65">
      <c r="A1107" s="29"/>
      <c r="B1107" s="3" t="s">
        <v>260</v>
      </c>
      <c r="C1107" s="28"/>
      <c r="D1107" s="217">
        <v>3.119401652026661</v>
      </c>
      <c r="E1107" s="217">
        <v>1.5322722421293125</v>
      </c>
      <c r="F1107" s="217">
        <v>1.6793603796820451</v>
      </c>
      <c r="G1107" s="217">
        <v>89.663947129705718</v>
      </c>
      <c r="H1107" s="217">
        <v>1.8108009277664958</v>
      </c>
      <c r="I1107" s="217">
        <v>7.7201036262475133</v>
      </c>
      <c r="J1107" s="217">
        <v>2.2754486737051791</v>
      </c>
      <c r="K1107" s="217">
        <v>1.1477475525761094</v>
      </c>
      <c r="L1107" s="217">
        <v>1.7197868084930368</v>
      </c>
      <c r="M1107" s="217">
        <v>3.0124187402595055</v>
      </c>
      <c r="N1107" s="217">
        <v>0.29242575134657889</v>
      </c>
      <c r="O1107" s="217">
        <v>2.9191893852003967</v>
      </c>
      <c r="P1107" s="217">
        <v>0.62489374099407591</v>
      </c>
      <c r="Q1107" s="217">
        <v>1.5548847760096751</v>
      </c>
      <c r="R1107" s="217">
        <v>3.3728326374132451</v>
      </c>
      <c r="S1107" s="217">
        <v>1.8694027566756901</v>
      </c>
      <c r="T1107" s="217">
        <v>2.512900051069813</v>
      </c>
      <c r="U1107" s="217">
        <v>2.7575351312358647</v>
      </c>
      <c r="V1107" s="218"/>
      <c r="W1107" s="219"/>
      <c r="X1107" s="219"/>
      <c r="Y1107" s="219"/>
      <c r="Z1107" s="219"/>
      <c r="AA1107" s="219"/>
      <c r="AB1107" s="219"/>
      <c r="AC1107" s="219"/>
      <c r="AD1107" s="219"/>
      <c r="AE1107" s="219"/>
      <c r="AF1107" s="219"/>
      <c r="AG1107" s="219"/>
      <c r="AH1107" s="219"/>
      <c r="AI1107" s="219"/>
      <c r="AJ1107" s="219"/>
      <c r="AK1107" s="219"/>
      <c r="AL1107" s="219"/>
      <c r="AM1107" s="219"/>
      <c r="AN1107" s="219"/>
      <c r="AO1107" s="219"/>
      <c r="AP1107" s="219"/>
      <c r="AQ1107" s="219"/>
      <c r="AR1107" s="219"/>
      <c r="AS1107" s="219"/>
      <c r="AT1107" s="219"/>
      <c r="AU1107" s="219"/>
      <c r="AV1107" s="219"/>
      <c r="AW1107" s="219"/>
      <c r="AX1107" s="219"/>
      <c r="AY1107" s="219"/>
      <c r="AZ1107" s="219"/>
      <c r="BA1107" s="219"/>
      <c r="BB1107" s="219"/>
      <c r="BC1107" s="219"/>
      <c r="BD1107" s="219"/>
      <c r="BE1107" s="219"/>
      <c r="BF1107" s="219"/>
      <c r="BG1107" s="219"/>
      <c r="BH1107" s="219"/>
      <c r="BI1107" s="219"/>
      <c r="BJ1107" s="219"/>
      <c r="BK1107" s="219"/>
      <c r="BL1107" s="219"/>
      <c r="BM1107" s="220"/>
    </row>
    <row r="1108" spans="1:65">
      <c r="A1108" s="29"/>
      <c r="B1108" s="3" t="s">
        <v>86</v>
      </c>
      <c r="C1108" s="28"/>
      <c r="D1108" s="13">
        <v>3.3021188976993583E-2</v>
      </c>
      <c r="E1108" s="13">
        <v>1.6797141947128138E-2</v>
      </c>
      <c r="F1108" s="13">
        <v>1.8347502067227239E-2</v>
      </c>
      <c r="G1108" s="13">
        <v>0.70317972718182409</v>
      </c>
      <c r="H1108" s="13">
        <v>2.1442284520621618E-2</v>
      </c>
      <c r="I1108" s="13">
        <v>0.36762398220226256</v>
      </c>
      <c r="J1108" s="13">
        <v>2.7278105978483669E-2</v>
      </c>
      <c r="K1108" s="13">
        <v>1.5620571871924546E-2</v>
      </c>
      <c r="L1108" s="13">
        <v>1.9133545060185834E-2</v>
      </c>
      <c r="M1108" s="13">
        <v>3.349613128531697E-2</v>
      </c>
      <c r="N1108" s="13">
        <v>4.8391079965548044E-3</v>
      </c>
      <c r="O1108" s="13">
        <v>2.9976272995383163E-2</v>
      </c>
      <c r="P1108" s="13">
        <v>7.3485636757152249E-3</v>
      </c>
      <c r="Q1108" s="13">
        <v>1.6216423876339391E-2</v>
      </c>
      <c r="R1108" s="13">
        <v>3.4522340198702615E-2</v>
      </c>
      <c r="S1108" s="13">
        <v>2.0007878237699145E-2</v>
      </c>
      <c r="T1108" s="13">
        <v>2.7756627957324882E-2</v>
      </c>
      <c r="U1108" s="13">
        <v>3.5262597586136375E-2</v>
      </c>
      <c r="V1108" s="15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261</v>
      </c>
      <c r="C1109" s="28"/>
      <c r="D1109" s="13">
        <v>5.9752014726562663E-2</v>
      </c>
      <c r="E1109" s="13">
        <v>2.3354730816401936E-2</v>
      </c>
      <c r="F1109" s="13">
        <v>2.6815976305017752E-2</v>
      </c>
      <c r="G1109" s="13">
        <v>0.43046478689571721</v>
      </c>
      <c r="H1109" s="13">
        <v>-5.2617597279553174E-2</v>
      </c>
      <c r="I1109" s="13">
        <v>-0.76441645403043945</v>
      </c>
      <c r="J1109" s="13">
        <v>-6.4209803509801544E-2</v>
      </c>
      <c r="K1109" s="13">
        <v>-0.17571934860205995</v>
      </c>
      <c r="L1109" s="13">
        <v>8.334970963364885E-3</v>
      </c>
      <c r="M1109" s="13">
        <v>8.8958841680542022E-3</v>
      </c>
      <c r="N1109" s="13">
        <v>-0.3220838822431672</v>
      </c>
      <c r="O1109" s="13">
        <v>9.2471951666779129E-2</v>
      </c>
      <c r="P1109" s="13">
        <v>-4.6041740075855375E-2</v>
      </c>
      <c r="Q1109" s="13">
        <v>7.564455552609628E-2</v>
      </c>
      <c r="R1109" s="13">
        <v>9.6024401963145545E-2</v>
      </c>
      <c r="S1109" s="13">
        <v>4.8159808496314405E-2</v>
      </c>
      <c r="T1109" s="13">
        <v>1.5626842624327564E-2</v>
      </c>
      <c r="U1109" s="13">
        <v>-0.12273174786573182</v>
      </c>
      <c r="V1109" s="15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45" t="s">
        <v>262</v>
      </c>
      <c r="C1110" s="46"/>
      <c r="D1110" s="44">
        <v>0.5</v>
      </c>
      <c r="E1110" s="44">
        <v>0.12</v>
      </c>
      <c r="F1110" s="44">
        <v>0.15</v>
      </c>
      <c r="G1110" s="44">
        <v>4.4000000000000004</v>
      </c>
      <c r="H1110" s="44">
        <v>0.68</v>
      </c>
      <c r="I1110" s="44">
        <v>8.17</v>
      </c>
      <c r="J1110" s="44">
        <v>0.8</v>
      </c>
      <c r="K1110" s="44">
        <v>1.98</v>
      </c>
      <c r="L1110" s="44">
        <v>0.04</v>
      </c>
      <c r="M1110" s="44">
        <v>0.04</v>
      </c>
      <c r="N1110" s="44">
        <v>3.52</v>
      </c>
      <c r="O1110" s="44">
        <v>0.84</v>
      </c>
      <c r="P1110" s="44">
        <v>0.61</v>
      </c>
      <c r="Q1110" s="44">
        <v>0.67</v>
      </c>
      <c r="R1110" s="44">
        <v>0.88</v>
      </c>
      <c r="S1110" s="44">
        <v>0.38</v>
      </c>
      <c r="T1110" s="44">
        <v>0.04</v>
      </c>
      <c r="U1110" s="44">
        <v>1.42</v>
      </c>
      <c r="V1110" s="15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B1111" s="3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BM1111" s="53"/>
    </row>
    <row r="1112" spans="1:65">
      <c r="BM1112" s="53"/>
    </row>
    <row r="1113" spans="1:65">
      <c r="BM1113" s="53"/>
    </row>
    <row r="1114" spans="1:65">
      <c r="BM1114" s="53"/>
    </row>
    <row r="1115" spans="1:65">
      <c r="BM1115" s="53"/>
    </row>
    <row r="1116" spans="1:65"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4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</sheetData>
  <dataConsolidate/>
  <conditionalFormatting sqref="B6:S11 B25:U30 B43:T48 B61:U66 B79:T84 B98:U103 B117:U122 B135:S140 B154:P159 B172:U177 B191:T196 B209:Q214 B227:T232 B245:J250 B263:J268 B282:J287 B300:U305 B318:S323 B336:J341 B354:P359 B372:S377 B390:F395 B408:J413 B427:Q432 B445:U450 B463:R468 B481:U486 B499:J504 B517:U522 B535:U540 B553:T558 B572:U577 B590:T595 B608:I613 B626:T631 B644:T649 B662:S667 B680:J685 B698:R703 B716:O721 B734:T739 B752:T757 B770:S775 B789:S794 B807:J812 B825:T830 B844:U849 B862:S867 B881:K886 B900:R905 B918:S923 B936:U941 B954:S959 B973:J978 B991:S996 B1009:U1014 B1027:U1032 B1045:T1050 B1063:K1068 B1081:U1086 B1099:U1104">
    <cfRule type="expression" dxfId="17" priority="183">
      <formula>AND($B6&lt;&gt;$B5,NOT(ISBLANK(INDIRECT(Anlyt_LabRefThisCol))))</formula>
    </cfRule>
  </conditionalFormatting>
  <conditionalFormatting sqref="C2:S17 C21:U36 C39:T54 C57:U72 C75:T90 C94:U109 C113:U128 C131:S146 C150:P165 C168:U183 C187:T202 C205:Q220 C223:T238 C241:J256 C259:J274 C278:J293 C296:U311 C314:S329 C332:J347 C350:P365 C368:S383 C386:F401 C404:J419 C423:Q438 C441:U456 C459:R474 C477:U492 C495:J510 C513:U528 C531:U546 C549:T564 C568:U583 C586:T601 C604:I619 C622:T637 C640:T655 C658:S673 C676:J691 C694:R709 C712:O727 C730:T745 C748:T763 C766:S781 C785:S800 C803:J818 C821:T836 C840:U855 C858:S873 C877:K892 C896:R911 C914:S929 C932:U947 C950:S965 C969:J984 C987:S1002 C1005:U1020 C1023:U1038 C1041:T1056 C1059:K1074 C1077:U1092 C1095:U1110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7D9A-0F54-44C2-BCD0-492559E8809C}">
  <sheetPr codeName="Sheet16"/>
  <dimension ref="A1:BN125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522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235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265</v>
      </c>
      <c r="E4" s="11" t="s">
        <v>265</v>
      </c>
      <c r="F4" s="11" t="s">
        <v>307</v>
      </c>
      <c r="G4" s="11" t="s">
        <v>267</v>
      </c>
      <c r="H4" s="11" t="s">
        <v>267</v>
      </c>
      <c r="I4" s="11" t="s">
        <v>265</v>
      </c>
      <c r="J4" s="11" t="s">
        <v>307</v>
      </c>
      <c r="K4" s="11" t="s">
        <v>265</v>
      </c>
      <c r="L4" s="11" t="s">
        <v>265</v>
      </c>
      <c r="M4" s="11" t="s">
        <v>267</v>
      </c>
      <c r="N4" s="11" t="s">
        <v>265</v>
      </c>
      <c r="O4" s="11" t="s">
        <v>267</v>
      </c>
      <c r="P4" s="11" t="s">
        <v>267</v>
      </c>
      <c r="Q4" s="11" t="s">
        <v>265</v>
      </c>
      <c r="R4" s="11" t="s">
        <v>265</v>
      </c>
      <c r="S4" s="11" t="s">
        <v>265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116</v>
      </c>
      <c r="E5" s="25" t="s">
        <v>308</v>
      </c>
      <c r="F5" s="25" t="s">
        <v>308</v>
      </c>
      <c r="G5" s="25" t="s">
        <v>309</v>
      </c>
      <c r="H5" s="25" t="s">
        <v>310</v>
      </c>
      <c r="I5" s="25" t="s">
        <v>308</v>
      </c>
      <c r="J5" s="25" t="s">
        <v>310</v>
      </c>
      <c r="K5" s="25" t="s">
        <v>310</v>
      </c>
      <c r="L5" s="25" t="s">
        <v>310</v>
      </c>
      <c r="M5" s="25" t="s">
        <v>310</v>
      </c>
      <c r="N5" s="25" t="s">
        <v>310</v>
      </c>
      <c r="O5" s="25" t="s">
        <v>309</v>
      </c>
      <c r="P5" s="25" t="s">
        <v>308</v>
      </c>
      <c r="Q5" s="25" t="s">
        <v>310</v>
      </c>
      <c r="R5" s="25" t="s">
        <v>310</v>
      </c>
      <c r="S5" s="25" t="s">
        <v>310</v>
      </c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0.13</v>
      </c>
      <c r="E6" s="230" t="s">
        <v>97</v>
      </c>
      <c r="F6" s="230" t="s">
        <v>96</v>
      </c>
      <c r="G6" s="229">
        <v>0.13</v>
      </c>
      <c r="H6" s="229">
        <v>0.14000000000000001</v>
      </c>
      <c r="I6" s="230">
        <v>0.12</v>
      </c>
      <c r="J6" s="230" t="s">
        <v>292</v>
      </c>
      <c r="K6" s="229">
        <v>0.15</v>
      </c>
      <c r="L6" s="230">
        <v>0.2</v>
      </c>
      <c r="M6" s="230" t="s">
        <v>291</v>
      </c>
      <c r="N6" s="229">
        <v>0.13</v>
      </c>
      <c r="O6" s="230">
        <v>0.1544248665996957</v>
      </c>
      <c r="P6" s="230">
        <v>0.1</v>
      </c>
      <c r="Q6" s="229">
        <v>0.13</v>
      </c>
      <c r="R6" s="229">
        <v>0.14000000000000001</v>
      </c>
      <c r="S6" s="229">
        <v>0.14000000000000001</v>
      </c>
      <c r="T6" s="231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0.13</v>
      </c>
      <c r="E7" s="234" t="s">
        <v>97</v>
      </c>
      <c r="F7" s="234" t="s">
        <v>96</v>
      </c>
      <c r="G7" s="23">
        <v>0.12</v>
      </c>
      <c r="H7" s="23">
        <v>0.123</v>
      </c>
      <c r="I7" s="234">
        <v>0.12</v>
      </c>
      <c r="J7" s="234" t="s">
        <v>292</v>
      </c>
      <c r="K7" s="23">
        <v>0.14000000000000001</v>
      </c>
      <c r="L7" s="234">
        <v>0.2</v>
      </c>
      <c r="M7" s="234" t="s">
        <v>291</v>
      </c>
      <c r="N7" s="23">
        <v>0.13</v>
      </c>
      <c r="O7" s="234">
        <v>0.19492829303120279</v>
      </c>
      <c r="P7" s="234">
        <v>0.1</v>
      </c>
      <c r="Q7" s="23">
        <v>0.13</v>
      </c>
      <c r="R7" s="23">
        <v>0.13</v>
      </c>
      <c r="S7" s="23">
        <v>0.13</v>
      </c>
      <c r="T7" s="231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19">
        <v>1</v>
      </c>
      <c r="C8" s="9">
        <v>3</v>
      </c>
      <c r="D8" s="23">
        <v>0.13</v>
      </c>
      <c r="E8" s="234" t="s">
        <v>97</v>
      </c>
      <c r="F8" s="234" t="s">
        <v>96</v>
      </c>
      <c r="G8" s="23">
        <v>0.13</v>
      </c>
      <c r="H8" s="23">
        <v>0.125</v>
      </c>
      <c r="I8" s="234">
        <v>0.1</v>
      </c>
      <c r="J8" s="234" t="s">
        <v>292</v>
      </c>
      <c r="K8" s="23">
        <v>0.13</v>
      </c>
      <c r="L8" s="234">
        <v>0.1</v>
      </c>
      <c r="M8" s="234" t="s">
        <v>291</v>
      </c>
      <c r="N8" s="23">
        <v>0.11</v>
      </c>
      <c r="O8" s="235">
        <v>0.23738396732089317</v>
      </c>
      <c r="P8" s="234">
        <v>0.1</v>
      </c>
      <c r="Q8" s="23">
        <v>0.14000000000000001</v>
      </c>
      <c r="R8" s="23">
        <v>0.14000000000000001</v>
      </c>
      <c r="S8" s="23">
        <v>0.15</v>
      </c>
      <c r="T8" s="231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19">
        <v>1</v>
      </c>
      <c r="C9" s="9">
        <v>4</v>
      </c>
      <c r="D9" s="23">
        <v>0.13</v>
      </c>
      <c r="E9" s="234" t="s">
        <v>97</v>
      </c>
      <c r="F9" s="234" t="s">
        <v>96</v>
      </c>
      <c r="G9" s="23">
        <v>0.13</v>
      </c>
      <c r="H9" s="23">
        <v>0.111</v>
      </c>
      <c r="I9" s="234">
        <v>0.11</v>
      </c>
      <c r="J9" s="234" t="s">
        <v>292</v>
      </c>
      <c r="K9" s="23">
        <v>0.14000000000000001</v>
      </c>
      <c r="L9" s="234">
        <v>0.1</v>
      </c>
      <c r="M9" s="234" t="s">
        <v>291</v>
      </c>
      <c r="N9" s="23">
        <v>0.13</v>
      </c>
      <c r="O9" s="234">
        <v>0.13698322376940239</v>
      </c>
      <c r="P9" s="234">
        <v>0.1</v>
      </c>
      <c r="Q9" s="23">
        <v>0.13</v>
      </c>
      <c r="R9" s="23">
        <v>0.13</v>
      </c>
      <c r="S9" s="23">
        <v>0.14000000000000001</v>
      </c>
      <c r="T9" s="231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0.13212499999999999</v>
      </c>
      <c r="BN9" s="27"/>
    </row>
    <row r="10" spans="1:66">
      <c r="A10" s="29"/>
      <c r="B10" s="19">
        <v>1</v>
      </c>
      <c r="C10" s="9">
        <v>5</v>
      </c>
      <c r="D10" s="23">
        <v>0.14000000000000001</v>
      </c>
      <c r="E10" s="234" t="s">
        <v>97</v>
      </c>
      <c r="F10" s="234" t="s">
        <v>96</v>
      </c>
      <c r="G10" s="23">
        <v>0.12</v>
      </c>
      <c r="H10" s="23">
        <v>0.14599999999999999</v>
      </c>
      <c r="I10" s="234">
        <v>0.12</v>
      </c>
      <c r="J10" s="234" t="s">
        <v>292</v>
      </c>
      <c r="K10" s="23">
        <v>0.14000000000000001</v>
      </c>
      <c r="L10" s="234">
        <v>0.2</v>
      </c>
      <c r="M10" s="234" t="s">
        <v>291</v>
      </c>
      <c r="N10" s="23">
        <v>0.13</v>
      </c>
      <c r="O10" s="234">
        <v>0.1603144597250574</v>
      </c>
      <c r="P10" s="234">
        <v>0.1</v>
      </c>
      <c r="Q10" s="23">
        <v>0.14000000000000001</v>
      </c>
      <c r="R10" s="23">
        <v>0.13</v>
      </c>
      <c r="S10" s="23">
        <v>0.13</v>
      </c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74</v>
      </c>
    </row>
    <row r="11" spans="1:66">
      <c r="A11" s="29"/>
      <c r="B11" s="19">
        <v>1</v>
      </c>
      <c r="C11" s="9">
        <v>6</v>
      </c>
      <c r="D11" s="23">
        <v>0.13</v>
      </c>
      <c r="E11" s="234" t="s">
        <v>97</v>
      </c>
      <c r="F11" s="234" t="s">
        <v>96</v>
      </c>
      <c r="G11" s="23">
        <v>0.13</v>
      </c>
      <c r="H11" s="23">
        <v>0.13700000000000001</v>
      </c>
      <c r="I11" s="234">
        <v>0.11</v>
      </c>
      <c r="J11" s="234" t="s">
        <v>292</v>
      </c>
      <c r="K11" s="23">
        <v>0.13</v>
      </c>
      <c r="L11" s="234">
        <v>0.2</v>
      </c>
      <c r="M11" s="234" t="s">
        <v>291</v>
      </c>
      <c r="N11" s="23">
        <v>0.13</v>
      </c>
      <c r="O11" s="234">
        <v>0.14667045790400307</v>
      </c>
      <c r="P11" s="234">
        <v>0.1</v>
      </c>
      <c r="Q11" s="23">
        <v>0.13</v>
      </c>
      <c r="R11" s="23">
        <v>0.13</v>
      </c>
      <c r="S11" s="23">
        <v>0.13</v>
      </c>
      <c r="T11" s="231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54"/>
    </row>
    <row r="12" spans="1:66">
      <c r="A12" s="29"/>
      <c r="B12" s="20" t="s">
        <v>258</v>
      </c>
      <c r="C12" s="12"/>
      <c r="D12" s="236">
        <v>0.13166666666666668</v>
      </c>
      <c r="E12" s="236" t="s">
        <v>651</v>
      </c>
      <c r="F12" s="236" t="s">
        <v>651</v>
      </c>
      <c r="G12" s="236">
        <v>0.12666666666666668</v>
      </c>
      <c r="H12" s="236">
        <v>0.13033333333333333</v>
      </c>
      <c r="I12" s="236">
        <v>0.11333333333333333</v>
      </c>
      <c r="J12" s="236" t="s">
        <v>651</v>
      </c>
      <c r="K12" s="236">
        <v>0.13833333333333334</v>
      </c>
      <c r="L12" s="236">
        <v>0.16666666666666666</v>
      </c>
      <c r="M12" s="236" t="s">
        <v>651</v>
      </c>
      <c r="N12" s="236">
        <v>0.12666666666666668</v>
      </c>
      <c r="O12" s="236">
        <v>0.1717842113917091</v>
      </c>
      <c r="P12" s="236">
        <v>9.9999999999999992E-2</v>
      </c>
      <c r="Q12" s="236">
        <v>0.13333333333333333</v>
      </c>
      <c r="R12" s="236">
        <v>0.13333333333333333</v>
      </c>
      <c r="S12" s="236">
        <v>0.13666666666666669</v>
      </c>
      <c r="T12" s="231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54"/>
    </row>
    <row r="13" spans="1:66">
      <c r="A13" s="29"/>
      <c r="B13" s="3" t="s">
        <v>259</v>
      </c>
      <c r="C13" s="28"/>
      <c r="D13" s="23">
        <v>0.13</v>
      </c>
      <c r="E13" s="23" t="s">
        <v>651</v>
      </c>
      <c r="F13" s="23" t="s">
        <v>651</v>
      </c>
      <c r="G13" s="23">
        <v>0.13</v>
      </c>
      <c r="H13" s="23">
        <v>0.13100000000000001</v>
      </c>
      <c r="I13" s="23">
        <v>0.11499999999999999</v>
      </c>
      <c r="J13" s="23" t="s">
        <v>651</v>
      </c>
      <c r="K13" s="23">
        <v>0.14000000000000001</v>
      </c>
      <c r="L13" s="23">
        <v>0.2</v>
      </c>
      <c r="M13" s="23" t="s">
        <v>651</v>
      </c>
      <c r="N13" s="23">
        <v>0.13</v>
      </c>
      <c r="O13" s="23">
        <v>0.15736966316237655</v>
      </c>
      <c r="P13" s="23">
        <v>0.1</v>
      </c>
      <c r="Q13" s="23">
        <v>0.13</v>
      </c>
      <c r="R13" s="23">
        <v>0.13</v>
      </c>
      <c r="S13" s="23">
        <v>0.13500000000000001</v>
      </c>
      <c r="T13" s="231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54"/>
    </row>
    <row r="14" spans="1:66">
      <c r="A14" s="29"/>
      <c r="B14" s="3" t="s">
        <v>260</v>
      </c>
      <c r="C14" s="28"/>
      <c r="D14" s="23">
        <v>4.0824829046386332E-3</v>
      </c>
      <c r="E14" s="23" t="s">
        <v>651</v>
      </c>
      <c r="F14" s="23" t="s">
        <v>651</v>
      </c>
      <c r="G14" s="23">
        <v>5.1639777949432277E-3</v>
      </c>
      <c r="H14" s="23">
        <v>1.2956336930887012E-2</v>
      </c>
      <c r="I14" s="23">
        <v>8.164965809277256E-3</v>
      </c>
      <c r="J14" s="23" t="s">
        <v>651</v>
      </c>
      <c r="K14" s="23">
        <v>7.5277265270908078E-3</v>
      </c>
      <c r="L14" s="23">
        <v>5.1639777949432336E-2</v>
      </c>
      <c r="M14" s="23" t="s">
        <v>651</v>
      </c>
      <c r="N14" s="23">
        <v>8.1649658092772612E-3</v>
      </c>
      <c r="O14" s="23">
        <v>3.7719193791850542E-2</v>
      </c>
      <c r="P14" s="23">
        <v>1.5202354861220293E-17</v>
      </c>
      <c r="Q14" s="23">
        <v>5.1639777949432277E-3</v>
      </c>
      <c r="R14" s="23">
        <v>5.1639777949432277E-3</v>
      </c>
      <c r="S14" s="23">
        <v>8.1649658092772595E-3</v>
      </c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54"/>
    </row>
    <row r="15" spans="1:66">
      <c r="A15" s="29"/>
      <c r="B15" s="3" t="s">
        <v>86</v>
      </c>
      <c r="C15" s="28"/>
      <c r="D15" s="13">
        <v>3.1006199275736453E-2</v>
      </c>
      <c r="E15" s="13" t="s">
        <v>651</v>
      </c>
      <c r="F15" s="13" t="s">
        <v>651</v>
      </c>
      <c r="G15" s="13">
        <v>4.0768245749551797E-2</v>
      </c>
      <c r="H15" s="13">
        <v>9.9409234763838977E-2</v>
      </c>
      <c r="I15" s="13">
        <v>7.2043815964211083E-2</v>
      </c>
      <c r="J15" s="13" t="s">
        <v>651</v>
      </c>
      <c r="K15" s="13">
        <v>5.4417300195837161E-2</v>
      </c>
      <c r="L15" s="13">
        <v>0.30983866769659402</v>
      </c>
      <c r="M15" s="13" t="s">
        <v>651</v>
      </c>
      <c r="N15" s="13">
        <v>6.4460256389031009E-2</v>
      </c>
      <c r="O15" s="13">
        <v>0.21957311144178293</v>
      </c>
      <c r="P15" s="13">
        <v>1.5202354861220294E-16</v>
      </c>
      <c r="Q15" s="13">
        <v>3.872983346207421E-2</v>
      </c>
      <c r="R15" s="13">
        <v>3.872983346207421E-2</v>
      </c>
      <c r="S15" s="13">
        <v>5.9743652263004328E-2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261</v>
      </c>
      <c r="C16" s="28"/>
      <c r="D16" s="13">
        <v>-3.4689372437715082E-3</v>
      </c>
      <c r="E16" s="13" t="s">
        <v>651</v>
      </c>
      <c r="F16" s="13" t="s">
        <v>651</v>
      </c>
      <c r="G16" s="13">
        <v>-4.1311888994008061E-2</v>
      </c>
      <c r="H16" s="13">
        <v>-1.3560391043834774E-2</v>
      </c>
      <c r="I16" s="13">
        <v>-0.14222642699463894</v>
      </c>
      <c r="J16" s="13" t="s">
        <v>651</v>
      </c>
      <c r="K16" s="13">
        <v>4.6988331756543822E-2</v>
      </c>
      <c r="L16" s="13">
        <v>0.26143172500788392</v>
      </c>
      <c r="M16" s="13" t="s">
        <v>651</v>
      </c>
      <c r="N16" s="13">
        <v>-4.1311888994008061E-2</v>
      </c>
      <c r="O16" s="13">
        <v>0.3001643246297756</v>
      </c>
      <c r="P16" s="13">
        <v>-0.2431409649952696</v>
      </c>
      <c r="Q16" s="13">
        <v>9.1453800063072688E-3</v>
      </c>
      <c r="R16" s="13">
        <v>9.1453800063072688E-3</v>
      </c>
      <c r="S16" s="13">
        <v>3.4374014506465045E-2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262</v>
      </c>
      <c r="C17" s="46"/>
      <c r="D17" s="44">
        <v>0.17</v>
      </c>
      <c r="E17" s="44">
        <v>3.37</v>
      </c>
      <c r="F17" s="44">
        <v>492.25</v>
      </c>
      <c r="G17" s="44">
        <v>0.67</v>
      </c>
      <c r="H17" s="44">
        <v>0.3</v>
      </c>
      <c r="I17" s="44">
        <v>2.02</v>
      </c>
      <c r="J17" s="44">
        <v>11.8</v>
      </c>
      <c r="K17" s="44">
        <v>0.51</v>
      </c>
      <c r="L17" s="44" t="s">
        <v>263</v>
      </c>
      <c r="M17" s="44">
        <v>1.69</v>
      </c>
      <c r="N17" s="44">
        <v>0.67</v>
      </c>
      <c r="O17" s="44">
        <v>3.89</v>
      </c>
      <c r="P17" s="44" t="s">
        <v>263</v>
      </c>
      <c r="Q17" s="44">
        <v>0</v>
      </c>
      <c r="R17" s="44">
        <v>0</v>
      </c>
      <c r="S17" s="44">
        <v>0.34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305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>
      <c r="BM19" s="53"/>
    </row>
    <row r="20" spans="1:65" ht="15">
      <c r="B20" s="8" t="s">
        <v>523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245</v>
      </c>
      <c r="O22" s="152" t="s">
        <v>246</v>
      </c>
      <c r="P22" s="152" t="s">
        <v>247</v>
      </c>
      <c r="Q22" s="152" t="s">
        <v>248</v>
      </c>
      <c r="R22" s="152" t="s">
        <v>249</v>
      </c>
      <c r="S22" s="152" t="s">
        <v>250</v>
      </c>
      <c r="T22" s="152" t="s">
        <v>251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307</v>
      </c>
      <c r="E23" s="11" t="s">
        <v>307</v>
      </c>
      <c r="F23" s="11" t="s">
        <v>265</v>
      </c>
      <c r="G23" s="11" t="s">
        <v>307</v>
      </c>
      <c r="H23" s="11" t="s">
        <v>267</v>
      </c>
      <c r="I23" s="11" t="s">
        <v>267</v>
      </c>
      <c r="J23" s="11" t="s">
        <v>265</v>
      </c>
      <c r="K23" s="11" t="s">
        <v>307</v>
      </c>
      <c r="L23" s="11" t="s">
        <v>265</v>
      </c>
      <c r="M23" s="11" t="s">
        <v>265</v>
      </c>
      <c r="N23" s="11" t="s">
        <v>265</v>
      </c>
      <c r="O23" s="11" t="s">
        <v>267</v>
      </c>
      <c r="P23" s="11" t="s">
        <v>267</v>
      </c>
      <c r="Q23" s="11" t="s">
        <v>265</v>
      </c>
      <c r="R23" s="11" t="s">
        <v>265</v>
      </c>
      <c r="S23" s="11" t="s">
        <v>265</v>
      </c>
      <c r="T23" s="11" t="s">
        <v>307</v>
      </c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9"/>
      <c r="C24" s="9"/>
      <c r="D24" s="25" t="s">
        <v>116</v>
      </c>
      <c r="E24" s="25" t="s">
        <v>310</v>
      </c>
      <c r="F24" s="25" t="s">
        <v>308</v>
      </c>
      <c r="G24" s="25" t="s">
        <v>310</v>
      </c>
      <c r="H24" s="25" t="s">
        <v>309</v>
      </c>
      <c r="I24" s="25" t="s">
        <v>310</v>
      </c>
      <c r="J24" s="25" t="s">
        <v>308</v>
      </c>
      <c r="K24" s="25" t="s">
        <v>310</v>
      </c>
      <c r="L24" s="25" t="s">
        <v>310</v>
      </c>
      <c r="M24" s="25" t="s">
        <v>310</v>
      </c>
      <c r="N24" s="25" t="s">
        <v>310</v>
      </c>
      <c r="O24" s="25" t="s">
        <v>309</v>
      </c>
      <c r="P24" s="25" t="s">
        <v>308</v>
      </c>
      <c r="Q24" s="25" t="s">
        <v>310</v>
      </c>
      <c r="R24" s="25" t="s">
        <v>310</v>
      </c>
      <c r="S24" s="25" t="s">
        <v>310</v>
      </c>
      <c r="T24" s="25" t="s">
        <v>311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29">
        <v>0.87469999999999992</v>
      </c>
      <c r="E25" s="229">
        <v>1.227312</v>
      </c>
      <c r="F25" s="229">
        <v>0.83188142131894183</v>
      </c>
      <c r="G25" s="229">
        <v>0.88</v>
      </c>
      <c r="H25" s="229">
        <v>1</v>
      </c>
      <c r="I25" s="229">
        <v>1.21</v>
      </c>
      <c r="J25" s="229">
        <v>0.97</v>
      </c>
      <c r="K25" s="229">
        <v>0.96</v>
      </c>
      <c r="L25" s="229">
        <v>0.75</v>
      </c>
      <c r="M25" s="229">
        <v>0.85000000000000009</v>
      </c>
      <c r="N25" s="229">
        <v>0.69</v>
      </c>
      <c r="O25" s="229">
        <v>1.0639849743373215</v>
      </c>
      <c r="P25" s="229">
        <v>1.25</v>
      </c>
      <c r="Q25" s="229">
        <v>0.81000000000000016</v>
      </c>
      <c r="R25" s="229">
        <v>0.73</v>
      </c>
      <c r="S25" s="229">
        <v>0.77</v>
      </c>
      <c r="T25" s="229">
        <v>0.92300000000000004</v>
      </c>
      <c r="U25" s="231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3">
        <v>1</v>
      </c>
    </row>
    <row r="26" spans="1:65">
      <c r="A26" s="29"/>
      <c r="B26" s="19">
        <v>1</v>
      </c>
      <c r="C26" s="9">
        <v>2</v>
      </c>
      <c r="D26" s="23">
        <v>0.86149999999999993</v>
      </c>
      <c r="E26" s="23">
        <v>1.2924360000000001</v>
      </c>
      <c r="F26" s="23">
        <v>0.85072089577681687</v>
      </c>
      <c r="G26" s="23">
        <v>0.96</v>
      </c>
      <c r="H26" s="23">
        <v>1.05</v>
      </c>
      <c r="I26" s="23">
        <v>1.02</v>
      </c>
      <c r="J26" s="23">
        <v>0.93</v>
      </c>
      <c r="K26" s="235">
        <v>0.89</v>
      </c>
      <c r="L26" s="23">
        <v>0.75</v>
      </c>
      <c r="M26" s="23">
        <v>0.76</v>
      </c>
      <c r="N26" s="23">
        <v>0.68</v>
      </c>
      <c r="O26" s="23">
        <v>1.0619704141273945</v>
      </c>
      <c r="P26" s="23">
        <v>1.23</v>
      </c>
      <c r="Q26" s="23">
        <v>0.81000000000000016</v>
      </c>
      <c r="R26" s="23">
        <v>0.71</v>
      </c>
      <c r="S26" s="23">
        <v>0.76</v>
      </c>
      <c r="T26" s="23">
        <v>0.94299999999999995</v>
      </c>
      <c r="U26" s="231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3" t="e">
        <v>#N/A</v>
      </c>
    </row>
    <row r="27" spans="1:65">
      <c r="A27" s="29"/>
      <c r="B27" s="19">
        <v>1</v>
      </c>
      <c r="C27" s="9">
        <v>3</v>
      </c>
      <c r="D27" s="23">
        <v>0.82799999999999996</v>
      </c>
      <c r="E27" s="23">
        <v>1.20086</v>
      </c>
      <c r="F27" s="23">
        <v>0.83986701140550779</v>
      </c>
      <c r="G27" s="23">
        <v>0.77</v>
      </c>
      <c r="H27" s="23">
        <v>1.02</v>
      </c>
      <c r="I27" s="23">
        <v>1.1399999999999999</v>
      </c>
      <c r="J27" s="23">
        <v>0.91999999999999993</v>
      </c>
      <c r="K27" s="23">
        <v>0.96</v>
      </c>
      <c r="L27" s="23">
        <v>0.8</v>
      </c>
      <c r="M27" s="23">
        <v>0.77</v>
      </c>
      <c r="N27" s="23">
        <v>0.68</v>
      </c>
      <c r="O27" s="23">
        <v>1.069075431027523</v>
      </c>
      <c r="P27" s="23">
        <v>1.23</v>
      </c>
      <c r="Q27" s="23">
        <v>0.81000000000000016</v>
      </c>
      <c r="R27" s="23">
        <v>0.74</v>
      </c>
      <c r="S27" s="23">
        <v>0.76</v>
      </c>
      <c r="T27" s="23">
        <v>0.88200000000000001</v>
      </c>
      <c r="U27" s="231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3">
        <v>16</v>
      </c>
    </row>
    <row r="28" spans="1:65">
      <c r="A28" s="29"/>
      <c r="B28" s="19">
        <v>1</v>
      </c>
      <c r="C28" s="9">
        <v>4</v>
      </c>
      <c r="D28" s="23">
        <v>0.83809999999999996</v>
      </c>
      <c r="E28" s="23">
        <v>1.1662920000000001</v>
      </c>
      <c r="F28" s="23">
        <v>0.84760698992117611</v>
      </c>
      <c r="G28" s="23">
        <v>1.03</v>
      </c>
      <c r="H28" s="23">
        <v>1.1199999999999999</v>
      </c>
      <c r="I28" s="23">
        <v>1.1000000000000001</v>
      </c>
      <c r="J28" s="23">
        <v>0.93999999999999984</v>
      </c>
      <c r="K28" s="23">
        <v>0.95</v>
      </c>
      <c r="L28" s="23">
        <v>0.78</v>
      </c>
      <c r="M28" s="23">
        <v>0.79</v>
      </c>
      <c r="N28" s="23">
        <v>0.7</v>
      </c>
      <c r="O28" s="23">
        <v>1.1122930743672081</v>
      </c>
      <c r="P28" s="23">
        <v>1.24</v>
      </c>
      <c r="Q28" s="23">
        <v>0.79</v>
      </c>
      <c r="R28" s="23">
        <v>0.76</v>
      </c>
      <c r="S28" s="23">
        <v>0.76</v>
      </c>
      <c r="T28" s="23">
        <v>0.90799999999999992</v>
      </c>
      <c r="U28" s="231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3">
        <v>0.92234690636440864</v>
      </c>
    </row>
    <row r="29" spans="1:65">
      <c r="A29" s="29"/>
      <c r="B29" s="19">
        <v>1</v>
      </c>
      <c r="C29" s="9">
        <v>5</v>
      </c>
      <c r="D29" s="23">
        <v>0.86329999999999996</v>
      </c>
      <c r="E29" s="23">
        <v>1.2524759999999999</v>
      </c>
      <c r="F29" s="23">
        <v>0.85223613687684474</v>
      </c>
      <c r="G29" s="23">
        <v>0.89</v>
      </c>
      <c r="H29" s="23">
        <v>1.04</v>
      </c>
      <c r="I29" s="23">
        <v>1.22</v>
      </c>
      <c r="J29" s="23">
        <v>0.98</v>
      </c>
      <c r="K29" s="23">
        <v>0.95</v>
      </c>
      <c r="L29" s="23">
        <v>0.77</v>
      </c>
      <c r="M29" s="23">
        <v>0.84</v>
      </c>
      <c r="N29" s="23">
        <v>0.68</v>
      </c>
      <c r="O29" s="23">
        <v>1.1086687447359309</v>
      </c>
      <c r="P29" s="23">
        <v>1.24</v>
      </c>
      <c r="Q29" s="23">
        <v>0.84</v>
      </c>
      <c r="R29" s="23">
        <v>0.74</v>
      </c>
      <c r="S29" s="23">
        <v>0.77</v>
      </c>
      <c r="T29" s="23">
        <v>0.85699999999999998</v>
      </c>
      <c r="U29" s="231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3">
        <v>75</v>
      </c>
    </row>
    <row r="30" spans="1:65">
      <c r="A30" s="29"/>
      <c r="B30" s="19">
        <v>1</v>
      </c>
      <c r="C30" s="9">
        <v>6</v>
      </c>
      <c r="D30" s="23">
        <v>0.84759999999999991</v>
      </c>
      <c r="E30" s="23">
        <v>1.1518200000000001</v>
      </c>
      <c r="F30" s="23">
        <v>0.85332380795469809</v>
      </c>
      <c r="G30" s="23">
        <v>0.8</v>
      </c>
      <c r="H30" s="23">
        <v>1.0699999999999998</v>
      </c>
      <c r="I30" s="23">
        <v>1.1399999999999999</v>
      </c>
      <c r="J30" s="23">
        <v>0.95</v>
      </c>
      <c r="K30" s="23">
        <v>0.95</v>
      </c>
      <c r="L30" s="23">
        <v>0.72</v>
      </c>
      <c r="M30" s="23">
        <v>0.77</v>
      </c>
      <c r="N30" s="23">
        <v>0.7</v>
      </c>
      <c r="O30" s="23">
        <v>1.1283595473203329</v>
      </c>
      <c r="P30" s="23">
        <v>1.23</v>
      </c>
      <c r="Q30" s="23">
        <v>0.85000000000000009</v>
      </c>
      <c r="R30" s="23">
        <v>0.72</v>
      </c>
      <c r="S30" s="23">
        <v>0.74</v>
      </c>
      <c r="T30" s="23">
        <v>0.89800000000000002</v>
      </c>
      <c r="U30" s="231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54"/>
    </row>
    <row r="31" spans="1:65">
      <c r="A31" s="29"/>
      <c r="B31" s="20" t="s">
        <v>258</v>
      </c>
      <c r="C31" s="12"/>
      <c r="D31" s="236">
        <v>0.85219999999999985</v>
      </c>
      <c r="E31" s="236">
        <v>1.2151993333333333</v>
      </c>
      <c r="F31" s="236">
        <v>0.84593937720899748</v>
      </c>
      <c r="G31" s="236">
        <v>0.8883333333333332</v>
      </c>
      <c r="H31" s="236">
        <v>1.0499999999999998</v>
      </c>
      <c r="I31" s="236">
        <v>1.1383333333333334</v>
      </c>
      <c r="J31" s="236">
        <v>0.94833333333333336</v>
      </c>
      <c r="K31" s="236">
        <v>0.94333333333333336</v>
      </c>
      <c r="L31" s="236">
        <v>0.76166666666666671</v>
      </c>
      <c r="M31" s="236">
        <v>0.79666666666666652</v>
      </c>
      <c r="N31" s="236">
        <v>0.68833333333333335</v>
      </c>
      <c r="O31" s="236">
        <v>1.0907253643192851</v>
      </c>
      <c r="P31" s="236">
        <v>1.2366666666666666</v>
      </c>
      <c r="Q31" s="236">
        <v>0.81833333333333336</v>
      </c>
      <c r="R31" s="236">
        <v>0.73333333333333328</v>
      </c>
      <c r="S31" s="236">
        <v>0.7599999999999999</v>
      </c>
      <c r="T31" s="236">
        <v>0.90183333333333326</v>
      </c>
      <c r="U31" s="231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54"/>
    </row>
    <row r="32" spans="1:65">
      <c r="A32" s="29"/>
      <c r="B32" s="3" t="s">
        <v>259</v>
      </c>
      <c r="C32" s="28"/>
      <c r="D32" s="23">
        <v>0.85454999999999992</v>
      </c>
      <c r="E32" s="23">
        <v>1.214086</v>
      </c>
      <c r="F32" s="23">
        <v>0.84916394284899654</v>
      </c>
      <c r="G32" s="23">
        <v>0.88500000000000001</v>
      </c>
      <c r="H32" s="23">
        <v>1.0449999999999999</v>
      </c>
      <c r="I32" s="23">
        <v>1.1399999999999999</v>
      </c>
      <c r="J32" s="23">
        <v>0.94499999999999984</v>
      </c>
      <c r="K32" s="23">
        <v>0.95</v>
      </c>
      <c r="L32" s="23">
        <v>0.76</v>
      </c>
      <c r="M32" s="23">
        <v>0.78</v>
      </c>
      <c r="N32" s="23">
        <v>0.68500000000000005</v>
      </c>
      <c r="O32" s="23">
        <v>1.0888720878817271</v>
      </c>
      <c r="P32" s="23">
        <v>1.2349999999999999</v>
      </c>
      <c r="Q32" s="23">
        <v>0.81000000000000016</v>
      </c>
      <c r="R32" s="23">
        <v>0.73499999999999999</v>
      </c>
      <c r="S32" s="23">
        <v>0.76</v>
      </c>
      <c r="T32" s="23">
        <v>0.90300000000000002</v>
      </c>
      <c r="U32" s="231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54"/>
    </row>
    <row r="33" spans="1:65">
      <c r="A33" s="29"/>
      <c r="B33" s="3" t="s">
        <v>260</v>
      </c>
      <c r="C33" s="28"/>
      <c r="D33" s="23">
        <v>1.7444540693294271E-2</v>
      </c>
      <c r="E33" s="23">
        <v>5.3134269313378779E-2</v>
      </c>
      <c r="F33" s="23">
        <v>8.4181066990510287E-3</v>
      </c>
      <c r="G33" s="23">
        <v>9.703951085339757E-2</v>
      </c>
      <c r="H33" s="23">
        <v>4.1952353926806005E-2</v>
      </c>
      <c r="I33" s="23">
        <v>7.3869253865641984E-2</v>
      </c>
      <c r="J33" s="23">
        <v>2.3166067138525415E-2</v>
      </c>
      <c r="K33" s="23">
        <v>2.6583202716502493E-2</v>
      </c>
      <c r="L33" s="23">
        <v>2.7868739954771331E-2</v>
      </c>
      <c r="M33" s="23">
        <v>3.8815804341359041E-2</v>
      </c>
      <c r="N33" s="23">
        <v>9.8319208025017032E-3</v>
      </c>
      <c r="O33" s="23">
        <v>2.9031286489260053E-2</v>
      </c>
      <c r="P33" s="23">
        <v>8.1649658092772665E-3</v>
      </c>
      <c r="Q33" s="23">
        <v>2.2286019533929009E-2</v>
      </c>
      <c r="R33" s="23">
        <v>1.7511900715418277E-2</v>
      </c>
      <c r="S33" s="23">
        <v>1.0954451150103333E-2</v>
      </c>
      <c r="T33" s="23">
        <v>3.0327655146197278E-2</v>
      </c>
      <c r="U33" s="231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54"/>
    </row>
    <row r="34" spans="1:65">
      <c r="A34" s="29"/>
      <c r="B34" s="3" t="s">
        <v>86</v>
      </c>
      <c r="C34" s="28"/>
      <c r="D34" s="13">
        <v>2.04700078541355E-2</v>
      </c>
      <c r="E34" s="13">
        <v>4.3724735404215259E-2</v>
      </c>
      <c r="F34" s="13">
        <v>9.9511938158320934E-3</v>
      </c>
      <c r="G34" s="13">
        <v>0.10923772328712673</v>
      </c>
      <c r="H34" s="13">
        <v>3.9954622787434294E-2</v>
      </c>
      <c r="I34" s="13">
        <v>6.4892463132335557E-2</v>
      </c>
      <c r="J34" s="13">
        <v>2.4428190304244726E-2</v>
      </c>
      <c r="K34" s="13">
        <v>2.8180073551062713E-2</v>
      </c>
      <c r="L34" s="13">
        <v>3.6589155301669139E-2</v>
      </c>
      <c r="M34" s="13">
        <v>4.8722766955680813E-2</v>
      </c>
      <c r="N34" s="13">
        <v>1.4283662182811191E-2</v>
      </c>
      <c r="O34" s="13">
        <v>2.6616495259902843E-2</v>
      </c>
      <c r="P34" s="13">
        <v>6.6023982285260919E-3</v>
      </c>
      <c r="Q34" s="13">
        <v>2.7233425092377608E-2</v>
      </c>
      <c r="R34" s="13">
        <v>2.3879864611934015E-2</v>
      </c>
      <c r="S34" s="13">
        <v>1.4413751513293861E-2</v>
      </c>
      <c r="T34" s="13">
        <v>3.3628891309773368E-2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261</v>
      </c>
      <c r="C35" s="28"/>
      <c r="D35" s="13">
        <v>-7.6052628225214192E-2</v>
      </c>
      <c r="E35" s="13">
        <v>0.31750789746046171</v>
      </c>
      <c r="F35" s="13">
        <v>-8.2840337651898022E-2</v>
      </c>
      <c r="G35" s="13">
        <v>-3.6877201838455664E-2</v>
      </c>
      <c r="H35" s="13">
        <v>0.13840030551927374</v>
      </c>
      <c r="I35" s="13">
        <v>0.23417048995184797</v>
      </c>
      <c r="J35" s="13">
        <v>2.817424419121739E-2</v>
      </c>
      <c r="K35" s="13">
        <v>2.2753290355411293E-2</v>
      </c>
      <c r="L35" s="13">
        <v>-0.1742080323455425</v>
      </c>
      <c r="M35" s="13">
        <v>-0.13626135549490015</v>
      </c>
      <c r="N35" s="13">
        <v>-0.25371535527069811</v>
      </c>
      <c r="O35" s="13">
        <v>0.18255436950351966</v>
      </c>
      <c r="P35" s="13">
        <v>0.34078258205603373</v>
      </c>
      <c r="Q35" s="13">
        <v>-0.11277055553974036</v>
      </c>
      <c r="R35" s="13">
        <v>-0.20492677074844357</v>
      </c>
      <c r="S35" s="13">
        <v>-0.17601501695747801</v>
      </c>
      <c r="T35" s="13">
        <v>-2.2240626481779158E-2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262</v>
      </c>
      <c r="C36" s="46"/>
      <c r="D36" s="44">
        <v>0.19</v>
      </c>
      <c r="E36" s="44">
        <v>1.74</v>
      </c>
      <c r="F36" s="44">
        <v>0.23</v>
      </c>
      <c r="G36" s="44">
        <v>0</v>
      </c>
      <c r="H36" s="44">
        <v>0.86</v>
      </c>
      <c r="I36" s="44">
        <v>1.33</v>
      </c>
      <c r="J36" s="44">
        <v>0.32</v>
      </c>
      <c r="K36" s="44">
        <v>0.28999999999999998</v>
      </c>
      <c r="L36" s="44">
        <v>0.67</v>
      </c>
      <c r="M36" s="44">
        <v>0.49</v>
      </c>
      <c r="N36" s="44">
        <v>1.06</v>
      </c>
      <c r="O36" s="44">
        <v>1.08</v>
      </c>
      <c r="P36" s="44">
        <v>1.85</v>
      </c>
      <c r="Q36" s="44">
        <v>0.37</v>
      </c>
      <c r="R36" s="44">
        <v>0.83</v>
      </c>
      <c r="S36" s="44">
        <v>0.68</v>
      </c>
      <c r="T36" s="44">
        <v>7.0000000000000007E-2</v>
      </c>
      <c r="U36" s="15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3"/>
    </row>
    <row r="38" spans="1:65" ht="15">
      <c r="B38" s="8" t="s">
        <v>524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5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235</v>
      </c>
      <c r="G40" s="152" t="s">
        <v>236</v>
      </c>
      <c r="H40" s="152" t="s">
        <v>237</v>
      </c>
      <c r="I40" s="152" t="s">
        <v>239</v>
      </c>
      <c r="J40" s="152" t="s">
        <v>240</v>
      </c>
      <c r="K40" s="152" t="s">
        <v>241</v>
      </c>
      <c r="L40" s="152" t="s">
        <v>242</v>
      </c>
      <c r="M40" s="152" t="s">
        <v>243</v>
      </c>
      <c r="N40" s="152" t="s">
        <v>244</v>
      </c>
      <c r="O40" s="152" t="s">
        <v>245</v>
      </c>
      <c r="P40" s="152" t="s">
        <v>246</v>
      </c>
      <c r="Q40" s="152" t="s">
        <v>247</v>
      </c>
      <c r="R40" s="152" t="s">
        <v>248</v>
      </c>
      <c r="S40" s="152" t="s">
        <v>249</v>
      </c>
      <c r="T40" s="152" t="s">
        <v>250</v>
      </c>
      <c r="U40" s="152" t="s">
        <v>251</v>
      </c>
      <c r="V40" s="15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265</v>
      </c>
      <c r="E41" s="11" t="s">
        <v>265</v>
      </c>
      <c r="F41" s="11" t="s">
        <v>307</v>
      </c>
      <c r="G41" s="11" t="s">
        <v>307</v>
      </c>
      <c r="H41" s="11" t="s">
        <v>267</v>
      </c>
      <c r="I41" s="11" t="s">
        <v>267</v>
      </c>
      <c r="J41" s="11" t="s">
        <v>265</v>
      </c>
      <c r="K41" s="11" t="s">
        <v>307</v>
      </c>
      <c r="L41" s="11" t="s">
        <v>265</v>
      </c>
      <c r="M41" s="11" t="s">
        <v>265</v>
      </c>
      <c r="N41" s="11" t="s">
        <v>267</v>
      </c>
      <c r="O41" s="11" t="s">
        <v>265</v>
      </c>
      <c r="P41" s="11" t="s">
        <v>267</v>
      </c>
      <c r="Q41" s="11" t="s">
        <v>267</v>
      </c>
      <c r="R41" s="11" t="s">
        <v>265</v>
      </c>
      <c r="S41" s="11" t="s">
        <v>265</v>
      </c>
      <c r="T41" s="11" t="s">
        <v>265</v>
      </c>
      <c r="U41" s="11" t="s">
        <v>265</v>
      </c>
      <c r="V41" s="15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116</v>
      </c>
      <c r="E42" s="25" t="s">
        <v>308</v>
      </c>
      <c r="F42" s="25" t="s">
        <v>308</v>
      </c>
      <c r="G42" s="25" t="s">
        <v>310</v>
      </c>
      <c r="H42" s="25" t="s">
        <v>309</v>
      </c>
      <c r="I42" s="25" t="s">
        <v>310</v>
      </c>
      <c r="J42" s="25" t="s">
        <v>308</v>
      </c>
      <c r="K42" s="25" t="s">
        <v>310</v>
      </c>
      <c r="L42" s="25" t="s">
        <v>310</v>
      </c>
      <c r="M42" s="25" t="s">
        <v>310</v>
      </c>
      <c r="N42" s="25" t="s">
        <v>310</v>
      </c>
      <c r="O42" s="25" t="s">
        <v>310</v>
      </c>
      <c r="P42" s="25" t="s">
        <v>309</v>
      </c>
      <c r="Q42" s="25" t="s">
        <v>308</v>
      </c>
      <c r="R42" s="25" t="s">
        <v>310</v>
      </c>
      <c r="S42" s="25" t="s">
        <v>310</v>
      </c>
      <c r="T42" s="25" t="s">
        <v>310</v>
      </c>
      <c r="U42" s="25" t="s">
        <v>311</v>
      </c>
      <c r="V42" s="15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21">
        <v>15</v>
      </c>
      <c r="E43" s="226">
        <v>14.423000959128014</v>
      </c>
      <c r="F43" s="221" t="s">
        <v>95</v>
      </c>
      <c r="G43" s="226">
        <v>14</v>
      </c>
      <c r="H43" s="221">
        <v>13</v>
      </c>
      <c r="I43" s="226">
        <v>14.3</v>
      </c>
      <c r="J43" s="226">
        <v>15.2</v>
      </c>
      <c r="K43" s="226">
        <v>14.38</v>
      </c>
      <c r="L43" s="226">
        <v>13.8</v>
      </c>
      <c r="M43" s="226">
        <v>14</v>
      </c>
      <c r="N43" s="221">
        <v>11.958</v>
      </c>
      <c r="O43" s="226">
        <v>12.4</v>
      </c>
      <c r="P43" s="226">
        <v>12.844177455547507</v>
      </c>
      <c r="Q43" s="226">
        <v>14.1</v>
      </c>
      <c r="R43" s="226">
        <v>12.7</v>
      </c>
      <c r="S43" s="226">
        <v>13.8</v>
      </c>
      <c r="T43" s="226">
        <v>13.4</v>
      </c>
      <c r="U43" s="221">
        <v>12</v>
      </c>
      <c r="V43" s="218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2">
        <v>1</v>
      </c>
    </row>
    <row r="44" spans="1:65">
      <c r="A44" s="29"/>
      <c r="B44" s="19">
        <v>1</v>
      </c>
      <c r="C44" s="9">
        <v>2</v>
      </c>
      <c r="D44" s="223">
        <v>14</v>
      </c>
      <c r="E44" s="217">
        <v>14.610054076054654</v>
      </c>
      <c r="F44" s="223" t="s">
        <v>95</v>
      </c>
      <c r="G44" s="228">
        <v>17</v>
      </c>
      <c r="H44" s="223">
        <v>13</v>
      </c>
      <c r="I44" s="217">
        <v>12.6</v>
      </c>
      <c r="J44" s="217">
        <v>15</v>
      </c>
      <c r="K44" s="217">
        <v>14.105</v>
      </c>
      <c r="L44" s="217">
        <v>14</v>
      </c>
      <c r="M44" s="217">
        <v>12.7</v>
      </c>
      <c r="N44" s="223">
        <v>11.651999999999999</v>
      </c>
      <c r="O44" s="217">
        <v>12.6</v>
      </c>
      <c r="P44" s="217">
        <v>13.09855419175117</v>
      </c>
      <c r="Q44" s="217">
        <v>14.5</v>
      </c>
      <c r="R44" s="217">
        <v>13.3</v>
      </c>
      <c r="S44" s="217">
        <v>13.8</v>
      </c>
      <c r="T44" s="217">
        <v>13</v>
      </c>
      <c r="U44" s="223">
        <v>12</v>
      </c>
      <c r="V44" s="218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2">
        <v>22</v>
      </c>
    </row>
    <row r="45" spans="1:65">
      <c r="A45" s="29"/>
      <c r="B45" s="19">
        <v>1</v>
      </c>
      <c r="C45" s="9">
        <v>3</v>
      </c>
      <c r="D45" s="223">
        <v>14</v>
      </c>
      <c r="E45" s="217">
        <v>14.357327757517965</v>
      </c>
      <c r="F45" s="223" t="s">
        <v>95</v>
      </c>
      <c r="G45" s="217">
        <v>14</v>
      </c>
      <c r="H45" s="223">
        <v>13</v>
      </c>
      <c r="I45" s="217">
        <v>12.9</v>
      </c>
      <c r="J45" s="217">
        <v>14.9</v>
      </c>
      <c r="K45" s="217">
        <v>14.25</v>
      </c>
      <c r="L45" s="228">
        <v>14.5</v>
      </c>
      <c r="M45" s="217">
        <v>13.6</v>
      </c>
      <c r="N45" s="223">
        <v>11.819000000000001</v>
      </c>
      <c r="O45" s="217">
        <v>12.4</v>
      </c>
      <c r="P45" s="217">
        <v>14.255168578543353</v>
      </c>
      <c r="Q45" s="217">
        <v>14.2</v>
      </c>
      <c r="R45" s="217">
        <v>12.8</v>
      </c>
      <c r="S45" s="217">
        <v>14.4</v>
      </c>
      <c r="T45" s="217">
        <v>13.9</v>
      </c>
      <c r="U45" s="223">
        <v>12</v>
      </c>
      <c r="V45" s="218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2">
        <v>16</v>
      </c>
    </row>
    <row r="46" spans="1:65">
      <c r="A46" s="29"/>
      <c r="B46" s="19">
        <v>1</v>
      </c>
      <c r="C46" s="9">
        <v>4</v>
      </c>
      <c r="D46" s="223">
        <v>14</v>
      </c>
      <c r="E46" s="217">
        <v>14.120987119485807</v>
      </c>
      <c r="F46" s="223" t="s">
        <v>95</v>
      </c>
      <c r="G46" s="217">
        <v>16</v>
      </c>
      <c r="H46" s="223">
        <v>13</v>
      </c>
      <c r="I46" s="217">
        <v>13.6</v>
      </c>
      <c r="J46" s="217">
        <v>15.400000000000002</v>
      </c>
      <c r="K46" s="217">
        <v>14.44</v>
      </c>
      <c r="L46" s="217">
        <v>13.8</v>
      </c>
      <c r="M46" s="217">
        <v>14.6</v>
      </c>
      <c r="N46" s="223">
        <v>11.821</v>
      </c>
      <c r="O46" s="217">
        <v>13.2</v>
      </c>
      <c r="P46" s="217">
        <v>14.318003483955099</v>
      </c>
      <c r="Q46" s="217">
        <v>14.4</v>
      </c>
      <c r="R46" s="217">
        <v>13</v>
      </c>
      <c r="S46" s="217">
        <v>15</v>
      </c>
      <c r="T46" s="217">
        <v>13.4</v>
      </c>
      <c r="U46" s="223">
        <v>12</v>
      </c>
      <c r="V46" s="218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2">
        <v>13.876874004018532</v>
      </c>
    </row>
    <row r="47" spans="1:65">
      <c r="A47" s="29"/>
      <c r="B47" s="19">
        <v>1</v>
      </c>
      <c r="C47" s="9">
        <v>5</v>
      </c>
      <c r="D47" s="223">
        <v>14</v>
      </c>
      <c r="E47" s="228">
        <v>15.153871238681011</v>
      </c>
      <c r="F47" s="223" t="s">
        <v>95</v>
      </c>
      <c r="G47" s="228">
        <v>17</v>
      </c>
      <c r="H47" s="223">
        <v>13</v>
      </c>
      <c r="I47" s="217">
        <v>13.9</v>
      </c>
      <c r="J47" s="217">
        <v>15.400000000000002</v>
      </c>
      <c r="K47" s="217">
        <v>14.120000000000001</v>
      </c>
      <c r="L47" s="217">
        <v>13.8</v>
      </c>
      <c r="M47" s="217">
        <v>13.6</v>
      </c>
      <c r="N47" s="223">
        <v>12.016999999999999</v>
      </c>
      <c r="O47" s="217">
        <v>12.9</v>
      </c>
      <c r="P47" s="217">
        <v>13.590161132625367</v>
      </c>
      <c r="Q47" s="217">
        <v>14.5</v>
      </c>
      <c r="R47" s="217">
        <v>13.2</v>
      </c>
      <c r="S47" s="217">
        <v>13.8</v>
      </c>
      <c r="T47" s="217">
        <v>13.2</v>
      </c>
      <c r="U47" s="223">
        <v>12</v>
      </c>
      <c r="V47" s="218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2">
        <v>76</v>
      </c>
    </row>
    <row r="48" spans="1:65">
      <c r="A48" s="29"/>
      <c r="B48" s="19">
        <v>1</v>
      </c>
      <c r="C48" s="9">
        <v>6</v>
      </c>
      <c r="D48" s="223">
        <v>14</v>
      </c>
      <c r="E48" s="217">
        <v>14.264500729539092</v>
      </c>
      <c r="F48" s="223" t="s">
        <v>95</v>
      </c>
      <c r="G48" s="217">
        <v>13</v>
      </c>
      <c r="H48" s="223">
        <v>13</v>
      </c>
      <c r="I48" s="217">
        <v>13.8</v>
      </c>
      <c r="J48" s="217">
        <v>14.8</v>
      </c>
      <c r="K48" s="217">
        <v>14.246666666666668</v>
      </c>
      <c r="L48" s="217">
        <v>13.6</v>
      </c>
      <c r="M48" s="217">
        <v>14.1</v>
      </c>
      <c r="N48" s="228">
        <v>12.848000000000001</v>
      </c>
      <c r="O48" s="217">
        <v>13.4</v>
      </c>
      <c r="P48" s="217">
        <v>13.717396034285844</v>
      </c>
      <c r="Q48" s="217">
        <v>14</v>
      </c>
      <c r="R48" s="217">
        <v>13.4</v>
      </c>
      <c r="S48" s="217">
        <v>14.6</v>
      </c>
      <c r="T48" s="217">
        <v>12.9</v>
      </c>
      <c r="U48" s="223">
        <v>12</v>
      </c>
      <c r="V48" s="218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0"/>
    </row>
    <row r="49" spans="1:65">
      <c r="A49" s="29"/>
      <c r="B49" s="20" t="s">
        <v>258</v>
      </c>
      <c r="C49" s="12"/>
      <c r="D49" s="224">
        <v>14.166666666666666</v>
      </c>
      <c r="E49" s="224">
        <v>14.488290313401089</v>
      </c>
      <c r="F49" s="224" t="s">
        <v>651</v>
      </c>
      <c r="G49" s="224">
        <v>15.166666666666666</v>
      </c>
      <c r="H49" s="224">
        <v>13</v>
      </c>
      <c r="I49" s="224">
        <v>13.516666666666666</v>
      </c>
      <c r="J49" s="224">
        <v>15.116666666666667</v>
      </c>
      <c r="K49" s="224">
        <v>14.256944444444445</v>
      </c>
      <c r="L49" s="224">
        <v>13.916666666666664</v>
      </c>
      <c r="M49" s="224">
        <v>13.766666666666666</v>
      </c>
      <c r="N49" s="224">
        <v>12.019166666666665</v>
      </c>
      <c r="O49" s="224">
        <v>12.816666666666665</v>
      </c>
      <c r="P49" s="224">
        <v>13.63724347945139</v>
      </c>
      <c r="Q49" s="224">
        <v>14.283333333333331</v>
      </c>
      <c r="R49" s="224">
        <v>13.066666666666668</v>
      </c>
      <c r="S49" s="224">
        <v>14.233333333333333</v>
      </c>
      <c r="T49" s="224">
        <v>13.299999999999999</v>
      </c>
      <c r="U49" s="224">
        <v>12</v>
      </c>
      <c r="V49" s="218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0"/>
    </row>
    <row r="50" spans="1:65">
      <c r="A50" s="29"/>
      <c r="B50" s="3" t="s">
        <v>259</v>
      </c>
      <c r="C50" s="28"/>
      <c r="D50" s="217">
        <v>14</v>
      </c>
      <c r="E50" s="217">
        <v>14.390164358322989</v>
      </c>
      <c r="F50" s="217" t="s">
        <v>651</v>
      </c>
      <c r="G50" s="217">
        <v>15</v>
      </c>
      <c r="H50" s="217">
        <v>13</v>
      </c>
      <c r="I50" s="217">
        <v>13.7</v>
      </c>
      <c r="J50" s="217">
        <v>15.1</v>
      </c>
      <c r="K50" s="217">
        <v>14.248333333333335</v>
      </c>
      <c r="L50" s="217">
        <v>13.8</v>
      </c>
      <c r="M50" s="217">
        <v>13.8</v>
      </c>
      <c r="N50" s="217">
        <v>11.8895</v>
      </c>
      <c r="O50" s="217">
        <v>12.75</v>
      </c>
      <c r="P50" s="217">
        <v>13.653778583455605</v>
      </c>
      <c r="Q50" s="217">
        <v>14.3</v>
      </c>
      <c r="R50" s="217">
        <v>13.1</v>
      </c>
      <c r="S50" s="217">
        <v>14.100000000000001</v>
      </c>
      <c r="T50" s="217">
        <v>13.3</v>
      </c>
      <c r="U50" s="217">
        <v>12</v>
      </c>
      <c r="V50" s="218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0"/>
    </row>
    <row r="51" spans="1:65">
      <c r="A51" s="29"/>
      <c r="B51" s="3" t="s">
        <v>260</v>
      </c>
      <c r="C51" s="28"/>
      <c r="D51" s="23">
        <v>0.40824829046386302</v>
      </c>
      <c r="E51" s="23">
        <v>0.36448091497974477</v>
      </c>
      <c r="F51" s="23" t="s">
        <v>651</v>
      </c>
      <c r="G51" s="23">
        <v>1.7224014243685042</v>
      </c>
      <c r="H51" s="23">
        <v>0</v>
      </c>
      <c r="I51" s="23">
        <v>0.64316923641190038</v>
      </c>
      <c r="J51" s="23">
        <v>0.25625508125043495</v>
      </c>
      <c r="K51" s="23">
        <v>0.13464528158035011</v>
      </c>
      <c r="L51" s="23">
        <v>0.31251666622224583</v>
      </c>
      <c r="M51" s="23">
        <v>0.64083279150388905</v>
      </c>
      <c r="N51" s="23">
        <v>0.42540776516968631</v>
      </c>
      <c r="O51" s="23">
        <v>0.42150523919242877</v>
      </c>
      <c r="P51" s="23">
        <v>0.59549083254111024</v>
      </c>
      <c r="Q51" s="23">
        <v>0.21369760566432824</v>
      </c>
      <c r="R51" s="23">
        <v>0.28047578623950192</v>
      </c>
      <c r="S51" s="23">
        <v>0.51251016250086812</v>
      </c>
      <c r="T51" s="23">
        <v>0.35777087639996646</v>
      </c>
      <c r="U51" s="23">
        <v>0</v>
      </c>
      <c r="V51" s="15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86</v>
      </c>
      <c r="C52" s="28"/>
      <c r="D52" s="13">
        <v>2.8817526385684449E-2</v>
      </c>
      <c r="E52" s="13">
        <v>2.515693067266981E-2</v>
      </c>
      <c r="F52" s="13" t="s">
        <v>651</v>
      </c>
      <c r="G52" s="13">
        <v>0.11356492907924204</v>
      </c>
      <c r="H52" s="13">
        <v>0</v>
      </c>
      <c r="I52" s="13">
        <v>4.7583420696318157E-2</v>
      </c>
      <c r="J52" s="13">
        <v>1.695182455901444E-2</v>
      </c>
      <c r="K52" s="13">
        <v>9.4441892584366371E-3</v>
      </c>
      <c r="L52" s="13">
        <v>2.2456287393215275E-2</v>
      </c>
      <c r="M52" s="13">
        <v>4.654959744580308E-2</v>
      </c>
      <c r="N52" s="13">
        <v>3.5394114830730336E-2</v>
      </c>
      <c r="O52" s="13">
        <v>3.2887274839461286E-2</v>
      </c>
      <c r="P52" s="13">
        <v>4.3666510276684313E-2</v>
      </c>
      <c r="Q52" s="13">
        <v>1.4961325950828117E-2</v>
      </c>
      <c r="R52" s="13">
        <v>2.1464983640778205E-2</v>
      </c>
      <c r="S52" s="13">
        <v>3.6007739754159357E-2</v>
      </c>
      <c r="T52" s="13">
        <v>2.6900065894734322E-2</v>
      </c>
      <c r="U52" s="13">
        <v>0</v>
      </c>
      <c r="V52" s="15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261</v>
      </c>
      <c r="C53" s="28"/>
      <c r="D53" s="13">
        <v>2.0883137121819662E-2</v>
      </c>
      <c r="E53" s="13">
        <v>4.4060089412464309E-2</v>
      </c>
      <c r="F53" s="13" t="s">
        <v>651</v>
      </c>
      <c r="G53" s="13">
        <v>9.2945476212771716E-2</v>
      </c>
      <c r="H53" s="13">
        <v>-6.3189591817624291E-2</v>
      </c>
      <c r="I53" s="13">
        <v>-2.5957383287299129E-2</v>
      </c>
      <c r="J53" s="13">
        <v>8.9342359258224091E-2</v>
      </c>
      <c r="K53" s="13">
        <v>2.7388764956419509E-2</v>
      </c>
      <c r="L53" s="13">
        <v>2.8675523490815369E-3</v>
      </c>
      <c r="M53" s="13">
        <v>-7.9417985145611159E-3</v>
      </c>
      <c r="N53" s="13">
        <v>-0.13387073607599975</v>
      </c>
      <c r="O53" s="13">
        <v>-7.6401020650965545E-2</v>
      </c>
      <c r="P53" s="13">
        <v>-1.7268336117900018E-2</v>
      </c>
      <c r="Q53" s="13">
        <v>2.9290410015764046E-2</v>
      </c>
      <c r="R53" s="13">
        <v>-5.838543587822731E-2</v>
      </c>
      <c r="S53" s="13">
        <v>2.5687293061216421E-2</v>
      </c>
      <c r="T53" s="13">
        <v>-4.1570890090338763E-2</v>
      </c>
      <c r="U53" s="13">
        <v>-0.13525193090857623</v>
      </c>
      <c r="V53" s="15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262</v>
      </c>
      <c r="C54" s="46"/>
      <c r="D54" s="44" t="s">
        <v>263</v>
      </c>
      <c r="E54" s="44">
        <v>0.67</v>
      </c>
      <c r="F54" s="44">
        <v>42.57</v>
      </c>
      <c r="G54" s="44">
        <v>1.47</v>
      </c>
      <c r="H54" s="44" t="s">
        <v>263</v>
      </c>
      <c r="I54" s="44">
        <v>0.47</v>
      </c>
      <c r="J54" s="44">
        <v>1.42</v>
      </c>
      <c r="K54" s="44">
        <v>0.4</v>
      </c>
      <c r="L54" s="44">
        <v>0</v>
      </c>
      <c r="M54" s="44">
        <v>0.18</v>
      </c>
      <c r="N54" s="44">
        <v>2.2400000000000002</v>
      </c>
      <c r="O54" s="44">
        <v>1.3</v>
      </c>
      <c r="P54" s="44">
        <v>0.33</v>
      </c>
      <c r="Q54" s="44">
        <v>0.43</v>
      </c>
      <c r="R54" s="44">
        <v>1</v>
      </c>
      <c r="S54" s="44">
        <v>0.37</v>
      </c>
      <c r="T54" s="44">
        <v>0.73</v>
      </c>
      <c r="U54" s="44" t="s">
        <v>263</v>
      </c>
      <c r="V54" s="15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 t="s">
        <v>312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BM55" s="53"/>
    </row>
    <row r="56" spans="1:65">
      <c r="BM56" s="53"/>
    </row>
    <row r="57" spans="1:65" ht="15">
      <c r="B57" s="8" t="s">
        <v>525</v>
      </c>
      <c r="BM57" s="27" t="s">
        <v>66</v>
      </c>
    </row>
    <row r="58" spans="1:65" ht="15">
      <c r="A58" s="24" t="s">
        <v>49</v>
      </c>
      <c r="B58" s="18" t="s">
        <v>110</v>
      </c>
      <c r="C58" s="15" t="s">
        <v>111</v>
      </c>
      <c r="D58" s="16" t="s">
        <v>228</v>
      </c>
      <c r="E58" s="17" t="s">
        <v>228</v>
      </c>
      <c r="F58" s="17" t="s">
        <v>228</v>
      </c>
      <c r="G58" s="17" t="s">
        <v>228</v>
      </c>
      <c r="H58" s="17" t="s">
        <v>228</v>
      </c>
      <c r="I58" s="17" t="s">
        <v>228</v>
      </c>
      <c r="J58" s="17" t="s">
        <v>228</v>
      </c>
      <c r="K58" s="17" t="s">
        <v>228</v>
      </c>
      <c r="L58" s="17" t="s">
        <v>228</v>
      </c>
      <c r="M58" s="17" t="s">
        <v>228</v>
      </c>
      <c r="N58" s="15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51" t="s">
        <v>231</v>
      </c>
      <c r="E59" s="152" t="s">
        <v>236</v>
      </c>
      <c r="F59" s="152" t="s">
        <v>239</v>
      </c>
      <c r="G59" s="152" t="s">
        <v>242</v>
      </c>
      <c r="H59" s="152" t="s">
        <v>243</v>
      </c>
      <c r="I59" s="152" t="s">
        <v>245</v>
      </c>
      <c r="J59" s="152" t="s">
        <v>246</v>
      </c>
      <c r="K59" s="152" t="s">
        <v>248</v>
      </c>
      <c r="L59" s="152" t="s">
        <v>249</v>
      </c>
      <c r="M59" s="152" t="s">
        <v>250</v>
      </c>
      <c r="N59" s="1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307</v>
      </c>
      <c r="E60" s="11" t="s">
        <v>307</v>
      </c>
      <c r="F60" s="11" t="s">
        <v>267</v>
      </c>
      <c r="G60" s="11" t="s">
        <v>265</v>
      </c>
      <c r="H60" s="11" t="s">
        <v>265</v>
      </c>
      <c r="I60" s="11" t="s">
        <v>265</v>
      </c>
      <c r="J60" s="11" t="s">
        <v>267</v>
      </c>
      <c r="K60" s="11" t="s">
        <v>265</v>
      </c>
      <c r="L60" s="11" t="s">
        <v>265</v>
      </c>
      <c r="M60" s="11" t="s">
        <v>265</v>
      </c>
      <c r="N60" s="15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 t="s">
        <v>116</v>
      </c>
      <c r="E61" s="25" t="s">
        <v>310</v>
      </c>
      <c r="F61" s="25" t="s">
        <v>310</v>
      </c>
      <c r="G61" s="25" t="s">
        <v>310</v>
      </c>
      <c r="H61" s="25" t="s">
        <v>310</v>
      </c>
      <c r="I61" s="25" t="s">
        <v>310</v>
      </c>
      <c r="J61" s="25" t="s">
        <v>309</v>
      </c>
      <c r="K61" s="25" t="s">
        <v>310</v>
      </c>
      <c r="L61" s="25" t="s">
        <v>310</v>
      </c>
      <c r="M61" s="25" t="s">
        <v>310</v>
      </c>
      <c r="N61" s="15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26" t="s">
        <v>96</v>
      </c>
      <c r="E62" s="226">
        <v>1.7</v>
      </c>
      <c r="F62" s="226">
        <v>1</v>
      </c>
      <c r="G62" s="226" t="s">
        <v>96</v>
      </c>
      <c r="H62" s="226" t="s">
        <v>313</v>
      </c>
      <c r="I62" s="226" t="s">
        <v>96</v>
      </c>
      <c r="J62" s="226" t="s">
        <v>96</v>
      </c>
      <c r="K62" s="226" t="s">
        <v>96</v>
      </c>
      <c r="L62" s="226" t="s">
        <v>96</v>
      </c>
      <c r="M62" s="226" t="s">
        <v>96</v>
      </c>
      <c r="N62" s="218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2">
        <v>1</v>
      </c>
    </row>
    <row r="63" spans="1:65">
      <c r="A63" s="29"/>
      <c r="B63" s="19">
        <v>1</v>
      </c>
      <c r="C63" s="9">
        <v>2</v>
      </c>
      <c r="D63" s="217" t="s">
        <v>96</v>
      </c>
      <c r="E63" s="217">
        <v>0.3</v>
      </c>
      <c r="F63" s="217">
        <v>1</v>
      </c>
      <c r="G63" s="217" t="s">
        <v>96</v>
      </c>
      <c r="H63" s="217" t="s">
        <v>313</v>
      </c>
      <c r="I63" s="217" t="s">
        <v>96</v>
      </c>
      <c r="J63" s="217" t="s">
        <v>96</v>
      </c>
      <c r="K63" s="217" t="s">
        <v>96</v>
      </c>
      <c r="L63" s="217" t="s">
        <v>96</v>
      </c>
      <c r="M63" s="217" t="s">
        <v>96</v>
      </c>
      <c r="N63" s="218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2" t="e">
        <v>#N/A</v>
      </c>
    </row>
    <row r="64" spans="1:65">
      <c r="A64" s="29"/>
      <c r="B64" s="19">
        <v>1</v>
      </c>
      <c r="C64" s="9">
        <v>3</v>
      </c>
      <c r="D64" s="217" t="s">
        <v>96</v>
      </c>
      <c r="E64" s="217">
        <v>2.2000000000000002</v>
      </c>
      <c r="F64" s="217">
        <v>2</v>
      </c>
      <c r="G64" s="217" t="s">
        <v>96</v>
      </c>
      <c r="H64" s="228">
        <v>23</v>
      </c>
      <c r="I64" s="217" t="s">
        <v>96</v>
      </c>
      <c r="J64" s="217" t="s">
        <v>96</v>
      </c>
      <c r="K64" s="217" t="s">
        <v>96</v>
      </c>
      <c r="L64" s="217" t="s">
        <v>96</v>
      </c>
      <c r="M64" s="217" t="s">
        <v>96</v>
      </c>
      <c r="N64" s="218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2">
        <v>16</v>
      </c>
    </row>
    <row r="65" spans="1:65">
      <c r="A65" s="29"/>
      <c r="B65" s="19">
        <v>1</v>
      </c>
      <c r="C65" s="9">
        <v>4</v>
      </c>
      <c r="D65" s="217" t="s">
        <v>96</v>
      </c>
      <c r="E65" s="217">
        <v>0.6</v>
      </c>
      <c r="F65" s="217">
        <v>2</v>
      </c>
      <c r="G65" s="217" t="s">
        <v>96</v>
      </c>
      <c r="H65" s="217" t="s">
        <v>313</v>
      </c>
      <c r="I65" s="217" t="s">
        <v>96</v>
      </c>
      <c r="J65" s="217" t="s">
        <v>96</v>
      </c>
      <c r="K65" s="217" t="s">
        <v>96</v>
      </c>
      <c r="L65" s="217" t="s">
        <v>96</v>
      </c>
      <c r="M65" s="217" t="s">
        <v>96</v>
      </c>
      <c r="N65" s="218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2" t="s">
        <v>96</v>
      </c>
    </row>
    <row r="66" spans="1:65">
      <c r="A66" s="29"/>
      <c r="B66" s="19">
        <v>1</v>
      </c>
      <c r="C66" s="9">
        <v>5</v>
      </c>
      <c r="D66" s="217" t="s">
        <v>96</v>
      </c>
      <c r="E66" s="217">
        <v>0.8</v>
      </c>
      <c r="F66" s="217">
        <v>2</v>
      </c>
      <c r="G66" s="217" t="s">
        <v>96</v>
      </c>
      <c r="H66" s="217" t="s">
        <v>313</v>
      </c>
      <c r="I66" s="217" t="s">
        <v>96</v>
      </c>
      <c r="J66" s="217" t="s">
        <v>96</v>
      </c>
      <c r="K66" s="217" t="s">
        <v>96</v>
      </c>
      <c r="L66" s="217" t="s">
        <v>96</v>
      </c>
      <c r="M66" s="217" t="s">
        <v>96</v>
      </c>
      <c r="N66" s="218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2">
        <v>77</v>
      </c>
    </row>
    <row r="67" spans="1:65">
      <c r="A67" s="29"/>
      <c r="B67" s="19">
        <v>1</v>
      </c>
      <c r="C67" s="9">
        <v>6</v>
      </c>
      <c r="D67" s="217" t="s">
        <v>96</v>
      </c>
      <c r="E67" s="217">
        <v>2.5</v>
      </c>
      <c r="F67" s="217">
        <v>1</v>
      </c>
      <c r="G67" s="217" t="s">
        <v>96</v>
      </c>
      <c r="H67" s="228">
        <v>64</v>
      </c>
      <c r="I67" s="217" t="s">
        <v>96</v>
      </c>
      <c r="J67" s="217" t="s">
        <v>96</v>
      </c>
      <c r="K67" s="217" t="s">
        <v>96</v>
      </c>
      <c r="L67" s="217" t="s">
        <v>96</v>
      </c>
      <c r="M67" s="217" t="s">
        <v>96</v>
      </c>
      <c r="N67" s="218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0"/>
    </row>
    <row r="68" spans="1:65">
      <c r="A68" s="29"/>
      <c r="B68" s="20" t="s">
        <v>258</v>
      </c>
      <c r="C68" s="12"/>
      <c r="D68" s="224" t="s">
        <v>651</v>
      </c>
      <c r="E68" s="224">
        <v>1.3499999999999999</v>
      </c>
      <c r="F68" s="224">
        <v>1.5</v>
      </c>
      <c r="G68" s="224" t="s">
        <v>651</v>
      </c>
      <c r="H68" s="224">
        <v>43.5</v>
      </c>
      <c r="I68" s="224" t="s">
        <v>651</v>
      </c>
      <c r="J68" s="224" t="s">
        <v>651</v>
      </c>
      <c r="K68" s="224" t="s">
        <v>651</v>
      </c>
      <c r="L68" s="224" t="s">
        <v>651</v>
      </c>
      <c r="M68" s="224" t="s">
        <v>651</v>
      </c>
      <c r="N68" s="218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0"/>
    </row>
    <row r="69" spans="1:65">
      <c r="A69" s="29"/>
      <c r="B69" s="3" t="s">
        <v>259</v>
      </c>
      <c r="C69" s="28"/>
      <c r="D69" s="217" t="s">
        <v>651</v>
      </c>
      <c r="E69" s="217">
        <v>1.25</v>
      </c>
      <c r="F69" s="217">
        <v>1.5</v>
      </c>
      <c r="G69" s="217" t="s">
        <v>651</v>
      </c>
      <c r="H69" s="217">
        <v>43.5</v>
      </c>
      <c r="I69" s="217" t="s">
        <v>651</v>
      </c>
      <c r="J69" s="217" t="s">
        <v>651</v>
      </c>
      <c r="K69" s="217" t="s">
        <v>651</v>
      </c>
      <c r="L69" s="217" t="s">
        <v>651</v>
      </c>
      <c r="M69" s="217" t="s">
        <v>651</v>
      </c>
      <c r="N69" s="218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20"/>
    </row>
    <row r="70" spans="1:65">
      <c r="A70" s="29"/>
      <c r="B70" s="3" t="s">
        <v>260</v>
      </c>
      <c r="C70" s="28"/>
      <c r="D70" s="217" t="s">
        <v>651</v>
      </c>
      <c r="E70" s="217">
        <v>0.90939540355117254</v>
      </c>
      <c r="F70" s="217">
        <v>0.54772255750516607</v>
      </c>
      <c r="G70" s="217" t="s">
        <v>651</v>
      </c>
      <c r="H70" s="217">
        <v>28.991378028648448</v>
      </c>
      <c r="I70" s="217" t="s">
        <v>651</v>
      </c>
      <c r="J70" s="217" t="s">
        <v>651</v>
      </c>
      <c r="K70" s="217" t="s">
        <v>651</v>
      </c>
      <c r="L70" s="217" t="s">
        <v>651</v>
      </c>
      <c r="M70" s="217" t="s">
        <v>651</v>
      </c>
      <c r="N70" s="218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20"/>
    </row>
    <row r="71" spans="1:65">
      <c r="A71" s="29"/>
      <c r="B71" s="3" t="s">
        <v>86</v>
      </c>
      <c r="C71" s="28"/>
      <c r="D71" s="13" t="s">
        <v>651</v>
      </c>
      <c r="E71" s="13">
        <v>0.6736262248527205</v>
      </c>
      <c r="F71" s="13">
        <v>0.36514837167011072</v>
      </c>
      <c r="G71" s="13" t="s">
        <v>651</v>
      </c>
      <c r="H71" s="13">
        <v>0.6664684604287</v>
      </c>
      <c r="I71" s="13" t="s">
        <v>651</v>
      </c>
      <c r="J71" s="13" t="s">
        <v>651</v>
      </c>
      <c r="K71" s="13" t="s">
        <v>651</v>
      </c>
      <c r="L71" s="13" t="s">
        <v>651</v>
      </c>
      <c r="M71" s="13" t="s">
        <v>651</v>
      </c>
      <c r="N71" s="15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3" t="s">
        <v>261</v>
      </c>
      <c r="C72" s="28"/>
      <c r="D72" s="13" t="s">
        <v>651</v>
      </c>
      <c r="E72" s="13" t="s">
        <v>651</v>
      </c>
      <c r="F72" s="13" t="s">
        <v>651</v>
      </c>
      <c r="G72" s="13" t="s">
        <v>651</v>
      </c>
      <c r="H72" s="13" t="s">
        <v>651</v>
      </c>
      <c r="I72" s="13" t="s">
        <v>651</v>
      </c>
      <c r="J72" s="13" t="s">
        <v>651</v>
      </c>
      <c r="K72" s="13" t="s">
        <v>651</v>
      </c>
      <c r="L72" s="13" t="s">
        <v>651</v>
      </c>
      <c r="M72" s="13" t="s">
        <v>651</v>
      </c>
      <c r="N72" s="15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29"/>
      <c r="B73" s="45" t="s">
        <v>262</v>
      </c>
      <c r="C73" s="46"/>
      <c r="D73" s="44" t="s">
        <v>263</v>
      </c>
      <c r="E73" s="44" t="s">
        <v>263</v>
      </c>
      <c r="F73" s="44" t="s">
        <v>263</v>
      </c>
      <c r="G73" s="44" t="s">
        <v>263</v>
      </c>
      <c r="H73" s="44" t="s">
        <v>263</v>
      </c>
      <c r="I73" s="44" t="s">
        <v>263</v>
      </c>
      <c r="J73" s="44" t="s">
        <v>263</v>
      </c>
      <c r="K73" s="44" t="s">
        <v>263</v>
      </c>
      <c r="L73" s="44" t="s">
        <v>263</v>
      </c>
      <c r="M73" s="44" t="s">
        <v>263</v>
      </c>
      <c r="N73" s="15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3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BM74" s="53"/>
    </row>
    <row r="75" spans="1:65" ht="15">
      <c r="B75" s="8" t="s">
        <v>526</v>
      </c>
      <c r="BM75" s="27" t="s">
        <v>66</v>
      </c>
    </row>
    <row r="76" spans="1:65" ht="15">
      <c r="A76" s="24" t="s">
        <v>10</v>
      </c>
      <c r="B76" s="18" t="s">
        <v>110</v>
      </c>
      <c r="C76" s="15" t="s">
        <v>111</v>
      </c>
      <c r="D76" s="16" t="s">
        <v>228</v>
      </c>
      <c r="E76" s="17" t="s">
        <v>228</v>
      </c>
      <c r="F76" s="17" t="s">
        <v>228</v>
      </c>
      <c r="G76" s="17" t="s">
        <v>228</v>
      </c>
      <c r="H76" s="17" t="s">
        <v>228</v>
      </c>
      <c r="I76" s="17" t="s">
        <v>228</v>
      </c>
      <c r="J76" s="17" t="s">
        <v>228</v>
      </c>
      <c r="K76" s="17" t="s">
        <v>228</v>
      </c>
      <c r="L76" s="17" t="s">
        <v>228</v>
      </c>
      <c r="M76" s="17" t="s">
        <v>228</v>
      </c>
      <c r="N76" s="17" t="s">
        <v>228</v>
      </c>
      <c r="O76" s="17" t="s">
        <v>228</v>
      </c>
      <c r="P76" s="17" t="s">
        <v>228</v>
      </c>
      <c r="Q76" s="17" t="s">
        <v>228</v>
      </c>
      <c r="R76" s="17" t="s">
        <v>228</v>
      </c>
      <c r="S76" s="17" t="s">
        <v>228</v>
      </c>
      <c r="T76" s="17" t="s">
        <v>228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229</v>
      </c>
      <c r="C77" s="9" t="s">
        <v>229</v>
      </c>
      <c r="D77" s="151" t="s">
        <v>231</v>
      </c>
      <c r="E77" s="152" t="s">
        <v>232</v>
      </c>
      <c r="F77" s="152" t="s">
        <v>233</v>
      </c>
      <c r="G77" s="152" t="s">
        <v>235</v>
      </c>
      <c r="H77" s="152" t="s">
        <v>236</v>
      </c>
      <c r="I77" s="152" t="s">
        <v>237</v>
      </c>
      <c r="J77" s="152" t="s">
        <v>239</v>
      </c>
      <c r="K77" s="152" t="s">
        <v>240</v>
      </c>
      <c r="L77" s="152" t="s">
        <v>241</v>
      </c>
      <c r="M77" s="152" t="s">
        <v>242</v>
      </c>
      <c r="N77" s="152" t="s">
        <v>243</v>
      </c>
      <c r="O77" s="152" t="s">
        <v>245</v>
      </c>
      <c r="P77" s="152" t="s">
        <v>246</v>
      </c>
      <c r="Q77" s="152" t="s">
        <v>248</v>
      </c>
      <c r="R77" s="152" t="s">
        <v>249</v>
      </c>
      <c r="S77" s="152" t="s">
        <v>250</v>
      </c>
      <c r="T77" s="152" t="s">
        <v>251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265</v>
      </c>
      <c r="E78" s="11" t="s">
        <v>307</v>
      </c>
      <c r="F78" s="11" t="s">
        <v>265</v>
      </c>
      <c r="G78" s="11" t="s">
        <v>307</v>
      </c>
      <c r="H78" s="11" t="s">
        <v>307</v>
      </c>
      <c r="I78" s="11" t="s">
        <v>267</v>
      </c>
      <c r="J78" s="11" t="s">
        <v>267</v>
      </c>
      <c r="K78" s="11" t="s">
        <v>267</v>
      </c>
      <c r="L78" s="11" t="s">
        <v>307</v>
      </c>
      <c r="M78" s="11" t="s">
        <v>265</v>
      </c>
      <c r="N78" s="11" t="s">
        <v>265</v>
      </c>
      <c r="O78" s="11" t="s">
        <v>265</v>
      </c>
      <c r="P78" s="11" t="s">
        <v>267</v>
      </c>
      <c r="Q78" s="11" t="s">
        <v>265</v>
      </c>
      <c r="R78" s="11" t="s">
        <v>265</v>
      </c>
      <c r="S78" s="11" t="s">
        <v>265</v>
      </c>
      <c r="T78" s="11" t="s">
        <v>307</v>
      </c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5" t="s">
        <v>116</v>
      </c>
      <c r="E79" s="25" t="s">
        <v>310</v>
      </c>
      <c r="F79" s="25" t="s">
        <v>308</v>
      </c>
      <c r="G79" s="25" t="s">
        <v>308</v>
      </c>
      <c r="H79" s="25" t="s">
        <v>310</v>
      </c>
      <c r="I79" s="25" t="s">
        <v>309</v>
      </c>
      <c r="J79" s="25" t="s">
        <v>310</v>
      </c>
      <c r="K79" s="25" t="s">
        <v>308</v>
      </c>
      <c r="L79" s="25" t="s">
        <v>310</v>
      </c>
      <c r="M79" s="25" t="s">
        <v>310</v>
      </c>
      <c r="N79" s="25" t="s">
        <v>310</v>
      </c>
      <c r="O79" s="25" t="s">
        <v>310</v>
      </c>
      <c r="P79" s="25" t="s">
        <v>309</v>
      </c>
      <c r="Q79" s="25" t="s">
        <v>310</v>
      </c>
      <c r="R79" s="25" t="s">
        <v>310</v>
      </c>
      <c r="S79" s="25" t="s">
        <v>310</v>
      </c>
      <c r="T79" s="25" t="s">
        <v>311</v>
      </c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8">
        <v>1</v>
      </c>
      <c r="C80" s="14">
        <v>1</v>
      </c>
      <c r="D80" s="206">
        <v>70</v>
      </c>
      <c r="E80" s="207">
        <v>87.760800000000017</v>
      </c>
      <c r="F80" s="206">
        <v>71.11569665838806</v>
      </c>
      <c r="G80" s="206">
        <v>71.646000000000001</v>
      </c>
      <c r="H80" s="207">
        <v>90</v>
      </c>
      <c r="I80" s="206">
        <v>74</v>
      </c>
      <c r="J80" s="206">
        <v>80.3</v>
      </c>
      <c r="K80" s="206">
        <v>76</v>
      </c>
      <c r="L80" s="206">
        <v>74.373333333333335</v>
      </c>
      <c r="M80" s="207">
        <v>70</v>
      </c>
      <c r="N80" s="206">
        <v>67</v>
      </c>
      <c r="O80" s="207">
        <v>70</v>
      </c>
      <c r="P80" s="206">
        <v>78.468740614069134</v>
      </c>
      <c r="Q80" s="207">
        <v>70</v>
      </c>
      <c r="R80" s="207">
        <v>70</v>
      </c>
      <c r="S80" s="207">
        <v>70</v>
      </c>
      <c r="T80" s="206">
        <v>76</v>
      </c>
      <c r="U80" s="208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</v>
      </c>
    </row>
    <row r="81" spans="1:65">
      <c r="A81" s="29"/>
      <c r="B81" s="19">
        <v>1</v>
      </c>
      <c r="C81" s="9">
        <v>2</v>
      </c>
      <c r="D81" s="212">
        <v>67</v>
      </c>
      <c r="E81" s="213">
        <v>91.832400000000007</v>
      </c>
      <c r="F81" s="212">
        <v>71.681149301613033</v>
      </c>
      <c r="G81" s="212">
        <v>75.66</v>
      </c>
      <c r="H81" s="213">
        <v>93</v>
      </c>
      <c r="I81" s="212">
        <v>75</v>
      </c>
      <c r="J81" s="212">
        <v>74.5</v>
      </c>
      <c r="K81" s="212">
        <v>76</v>
      </c>
      <c r="L81" s="212">
        <v>71.424999999999997</v>
      </c>
      <c r="M81" s="213">
        <v>70</v>
      </c>
      <c r="N81" s="212">
        <v>66</v>
      </c>
      <c r="O81" s="213">
        <v>70</v>
      </c>
      <c r="P81" s="212">
        <v>77.626299381303852</v>
      </c>
      <c r="Q81" s="213">
        <v>70</v>
      </c>
      <c r="R81" s="213">
        <v>70</v>
      </c>
      <c r="S81" s="213">
        <v>70</v>
      </c>
      <c r="T81" s="212">
        <v>82</v>
      </c>
      <c r="U81" s="208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23</v>
      </c>
    </row>
    <row r="82" spans="1:65">
      <c r="A82" s="29"/>
      <c r="B82" s="19">
        <v>1</v>
      </c>
      <c r="C82" s="9">
        <v>3</v>
      </c>
      <c r="D82" s="212">
        <v>70</v>
      </c>
      <c r="E82" s="213">
        <v>91.054800000000014</v>
      </c>
      <c r="F82" s="212">
        <v>71.65117329070668</v>
      </c>
      <c r="G82" s="212">
        <v>73.896000000000001</v>
      </c>
      <c r="H82" s="213">
        <v>84</v>
      </c>
      <c r="I82" s="212">
        <v>75</v>
      </c>
      <c r="J82" s="212">
        <v>78.2</v>
      </c>
      <c r="K82" s="212">
        <v>75</v>
      </c>
      <c r="L82" s="212">
        <v>74.290000000000006</v>
      </c>
      <c r="M82" s="213">
        <v>70</v>
      </c>
      <c r="N82" s="212">
        <v>69</v>
      </c>
      <c r="O82" s="213">
        <v>70</v>
      </c>
      <c r="P82" s="212">
        <v>75.891148974223583</v>
      </c>
      <c r="Q82" s="213">
        <v>70</v>
      </c>
      <c r="R82" s="213">
        <v>70</v>
      </c>
      <c r="S82" s="213">
        <v>70</v>
      </c>
      <c r="T82" s="212">
        <v>79</v>
      </c>
      <c r="U82" s="208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16</v>
      </c>
    </row>
    <row r="83" spans="1:65">
      <c r="A83" s="29"/>
      <c r="B83" s="19">
        <v>1</v>
      </c>
      <c r="C83" s="9">
        <v>4</v>
      </c>
      <c r="D83" s="212">
        <v>67</v>
      </c>
      <c r="E83" s="213">
        <v>85.968000000000004</v>
      </c>
      <c r="F83" s="212">
        <v>71.363477026970401</v>
      </c>
      <c r="G83" s="212">
        <v>75.712000000000003</v>
      </c>
      <c r="H83" s="213">
        <v>98</v>
      </c>
      <c r="I83" s="212">
        <v>76</v>
      </c>
      <c r="J83" s="212">
        <v>75.7</v>
      </c>
      <c r="K83" s="212">
        <v>76</v>
      </c>
      <c r="L83" s="212">
        <v>74.603333333333339</v>
      </c>
      <c r="M83" s="213">
        <v>70</v>
      </c>
      <c r="N83" s="212">
        <v>72</v>
      </c>
      <c r="O83" s="213">
        <v>70</v>
      </c>
      <c r="P83" s="212">
        <v>84.67710410026254</v>
      </c>
      <c r="Q83" s="213">
        <v>70</v>
      </c>
      <c r="R83" s="213">
        <v>70</v>
      </c>
      <c r="S83" s="213">
        <v>70</v>
      </c>
      <c r="T83" s="212">
        <v>77</v>
      </c>
      <c r="U83" s="208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74.522115778621867</v>
      </c>
    </row>
    <row r="84" spans="1:65">
      <c r="A84" s="29"/>
      <c r="B84" s="19">
        <v>1</v>
      </c>
      <c r="C84" s="9">
        <v>5</v>
      </c>
      <c r="D84" s="212">
        <v>70</v>
      </c>
      <c r="E84" s="213">
        <v>89.521200000000007</v>
      </c>
      <c r="F84" s="212">
        <v>73.197830009119215</v>
      </c>
      <c r="G84" s="212">
        <v>73.775000000000006</v>
      </c>
      <c r="H84" s="213">
        <v>88</v>
      </c>
      <c r="I84" s="212">
        <v>74</v>
      </c>
      <c r="J84" s="212">
        <v>81.2</v>
      </c>
      <c r="K84" s="212">
        <v>77</v>
      </c>
      <c r="L84" s="212">
        <v>71.64</v>
      </c>
      <c r="M84" s="213">
        <v>70</v>
      </c>
      <c r="N84" s="212">
        <v>69</v>
      </c>
      <c r="O84" s="213">
        <v>70</v>
      </c>
      <c r="P84" s="212">
        <v>83.44973139363664</v>
      </c>
      <c r="Q84" s="213">
        <v>80</v>
      </c>
      <c r="R84" s="213">
        <v>70</v>
      </c>
      <c r="S84" s="213">
        <v>70</v>
      </c>
      <c r="T84" s="212">
        <v>78</v>
      </c>
      <c r="U84" s="208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0">
        <v>78</v>
      </c>
    </row>
    <row r="85" spans="1:65">
      <c r="A85" s="29"/>
      <c r="B85" s="19">
        <v>1</v>
      </c>
      <c r="C85" s="9">
        <v>6</v>
      </c>
      <c r="D85" s="212">
        <v>69</v>
      </c>
      <c r="E85" s="213">
        <v>85.244400000000013</v>
      </c>
      <c r="F85" s="212">
        <v>71.672134460655116</v>
      </c>
      <c r="G85" s="212">
        <v>71.652000000000001</v>
      </c>
      <c r="H85" s="213">
        <v>89</v>
      </c>
      <c r="I85" s="212">
        <v>75</v>
      </c>
      <c r="J85" s="212">
        <v>77.400000000000006</v>
      </c>
      <c r="K85" s="212">
        <v>77</v>
      </c>
      <c r="L85" s="212">
        <v>73.586666666666659</v>
      </c>
      <c r="M85" s="213">
        <v>70</v>
      </c>
      <c r="N85" s="212">
        <v>75</v>
      </c>
      <c r="O85" s="213">
        <v>70</v>
      </c>
      <c r="P85" s="212">
        <v>82.973128173029835</v>
      </c>
      <c r="Q85" s="213">
        <v>80</v>
      </c>
      <c r="R85" s="213">
        <v>70</v>
      </c>
      <c r="S85" s="213">
        <v>70</v>
      </c>
      <c r="T85" s="212">
        <v>79</v>
      </c>
      <c r="U85" s="208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5"/>
    </row>
    <row r="86" spans="1:65">
      <c r="A86" s="29"/>
      <c r="B86" s="20" t="s">
        <v>258</v>
      </c>
      <c r="C86" s="12"/>
      <c r="D86" s="216">
        <v>68.833333333333329</v>
      </c>
      <c r="E86" s="216">
        <v>88.563600000000008</v>
      </c>
      <c r="F86" s="216">
        <v>71.780243457908753</v>
      </c>
      <c r="G86" s="216">
        <v>73.723499999999987</v>
      </c>
      <c r="H86" s="216">
        <v>90.333333333333329</v>
      </c>
      <c r="I86" s="216">
        <v>74.833333333333329</v>
      </c>
      <c r="J86" s="216">
        <v>77.883333333333326</v>
      </c>
      <c r="K86" s="216">
        <v>76.166666666666671</v>
      </c>
      <c r="L86" s="216">
        <v>73.319722222222225</v>
      </c>
      <c r="M86" s="216">
        <v>70</v>
      </c>
      <c r="N86" s="216">
        <v>69.666666666666671</v>
      </c>
      <c r="O86" s="216">
        <v>70</v>
      </c>
      <c r="P86" s="216">
        <v>80.514358772754278</v>
      </c>
      <c r="Q86" s="216">
        <v>73.333333333333329</v>
      </c>
      <c r="R86" s="216">
        <v>70</v>
      </c>
      <c r="S86" s="216">
        <v>70</v>
      </c>
      <c r="T86" s="216">
        <v>78.5</v>
      </c>
      <c r="U86" s="208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5"/>
    </row>
    <row r="87" spans="1:65">
      <c r="A87" s="29"/>
      <c r="B87" s="3" t="s">
        <v>259</v>
      </c>
      <c r="C87" s="28"/>
      <c r="D87" s="212">
        <v>69.5</v>
      </c>
      <c r="E87" s="212">
        <v>88.64100000000002</v>
      </c>
      <c r="F87" s="212">
        <v>71.661653875680898</v>
      </c>
      <c r="G87" s="212">
        <v>73.835499999999996</v>
      </c>
      <c r="H87" s="212">
        <v>89.5</v>
      </c>
      <c r="I87" s="212">
        <v>75</v>
      </c>
      <c r="J87" s="212">
        <v>77.800000000000011</v>
      </c>
      <c r="K87" s="212">
        <v>76</v>
      </c>
      <c r="L87" s="212">
        <v>73.938333333333333</v>
      </c>
      <c r="M87" s="212">
        <v>70</v>
      </c>
      <c r="N87" s="212">
        <v>69</v>
      </c>
      <c r="O87" s="212">
        <v>70</v>
      </c>
      <c r="P87" s="212">
        <v>80.720934393549484</v>
      </c>
      <c r="Q87" s="212">
        <v>70</v>
      </c>
      <c r="R87" s="212">
        <v>70</v>
      </c>
      <c r="S87" s="212">
        <v>70</v>
      </c>
      <c r="T87" s="212">
        <v>78.5</v>
      </c>
      <c r="U87" s="208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5"/>
    </row>
    <row r="88" spans="1:65">
      <c r="A88" s="29"/>
      <c r="B88" s="3" t="s">
        <v>260</v>
      </c>
      <c r="C88" s="28"/>
      <c r="D88" s="217">
        <v>1.4719601443879744</v>
      </c>
      <c r="E88" s="217">
        <v>2.6909791704879469</v>
      </c>
      <c r="F88" s="217">
        <v>0.72979923979732675</v>
      </c>
      <c r="G88" s="217">
        <v>1.807965237497668</v>
      </c>
      <c r="H88" s="217">
        <v>4.7609522856952333</v>
      </c>
      <c r="I88" s="217">
        <v>0.752772652709081</v>
      </c>
      <c r="J88" s="217">
        <v>2.5841181603530949</v>
      </c>
      <c r="K88" s="217">
        <v>0.752772652709081</v>
      </c>
      <c r="L88" s="217">
        <v>1.4270172531335237</v>
      </c>
      <c r="M88" s="217">
        <v>0</v>
      </c>
      <c r="N88" s="217">
        <v>3.3266599866332398</v>
      </c>
      <c r="O88" s="217">
        <v>0</v>
      </c>
      <c r="P88" s="217">
        <v>3.6301492418292312</v>
      </c>
      <c r="Q88" s="217">
        <v>5.1639777949432224</v>
      </c>
      <c r="R88" s="217">
        <v>0</v>
      </c>
      <c r="S88" s="217">
        <v>0</v>
      </c>
      <c r="T88" s="217">
        <v>2.0736441353327719</v>
      </c>
      <c r="U88" s="218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20"/>
    </row>
    <row r="89" spans="1:65">
      <c r="A89" s="29"/>
      <c r="B89" s="3" t="s">
        <v>86</v>
      </c>
      <c r="C89" s="28"/>
      <c r="D89" s="13">
        <v>2.1384408877307137E-2</v>
      </c>
      <c r="E89" s="13">
        <v>3.038470850877727E-2</v>
      </c>
      <c r="F89" s="13">
        <v>1.0167132411932735E-2</v>
      </c>
      <c r="G89" s="13">
        <v>2.4523594749268122E-2</v>
      </c>
      <c r="H89" s="13">
        <v>5.270426884533469E-2</v>
      </c>
      <c r="I89" s="13">
        <v>1.0059322753350749E-2</v>
      </c>
      <c r="J89" s="13">
        <v>3.3179347233294611E-2</v>
      </c>
      <c r="K89" s="13">
        <v>9.8832295760492034E-3</v>
      </c>
      <c r="L89" s="13">
        <v>1.9462938618458294E-2</v>
      </c>
      <c r="M89" s="13">
        <v>0</v>
      </c>
      <c r="N89" s="13">
        <v>4.7751100286601525E-2</v>
      </c>
      <c r="O89" s="13">
        <v>0</v>
      </c>
      <c r="P89" s="13">
        <v>4.5086979479959023E-2</v>
      </c>
      <c r="Q89" s="13">
        <v>7.0417879021953039E-2</v>
      </c>
      <c r="R89" s="13">
        <v>0</v>
      </c>
      <c r="S89" s="13">
        <v>0</v>
      </c>
      <c r="T89" s="13">
        <v>2.6415848857742317E-2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3" t="s">
        <v>261</v>
      </c>
      <c r="C90" s="28"/>
      <c r="D90" s="13">
        <v>-7.6336834855680213E-2</v>
      </c>
      <c r="E90" s="13">
        <v>0.18842036454104827</v>
      </c>
      <c r="F90" s="13">
        <v>-3.6792733164718761E-2</v>
      </c>
      <c r="G90" s="13">
        <v>-1.071649362444671E-2</v>
      </c>
      <c r="H90" s="13">
        <v>0.21216812471724289</v>
      </c>
      <c r="I90" s="13">
        <v>4.1761771181587637E-3</v>
      </c>
      <c r="J90" s="13">
        <v>4.510362487152686E-2</v>
      </c>
      <c r="K90" s="13">
        <v>2.2067957556789919E-2</v>
      </c>
      <c r="L90" s="13">
        <v>-1.6134721133945207E-2</v>
      </c>
      <c r="M90" s="13">
        <v>-6.0681526971878119E-2</v>
      </c>
      <c r="N90" s="13">
        <v>-6.5154472081535797E-2</v>
      </c>
      <c r="O90" s="13">
        <v>-6.0681526971878119E-2</v>
      </c>
      <c r="P90" s="13">
        <v>8.0408921989455928E-2</v>
      </c>
      <c r="Q90" s="13">
        <v>-1.5952075875300897E-2</v>
      </c>
      <c r="R90" s="13">
        <v>-6.0681526971878119E-2</v>
      </c>
      <c r="S90" s="13">
        <v>-6.0681526971878119E-2</v>
      </c>
      <c r="T90" s="13">
        <v>5.3378573324393885E-2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9"/>
      <c r="B91" s="45" t="s">
        <v>262</v>
      </c>
      <c r="C91" s="46"/>
      <c r="D91" s="44">
        <v>1.34</v>
      </c>
      <c r="E91" s="44">
        <v>2.62</v>
      </c>
      <c r="F91" s="44">
        <v>0.75</v>
      </c>
      <c r="G91" s="44">
        <v>0.36</v>
      </c>
      <c r="H91" s="44">
        <v>2.98</v>
      </c>
      <c r="I91" s="44">
        <v>0.13</v>
      </c>
      <c r="J91" s="44">
        <v>0.48</v>
      </c>
      <c r="K91" s="44">
        <v>0.13</v>
      </c>
      <c r="L91" s="44">
        <v>0.44</v>
      </c>
      <c r="M91" s="44" t="s">
        <v>263</v>
      </c>
      <c r="N91" s="44">
        <v>1.17</v>
      </c>
      <c r="O91" s="44" t="s">
        <v>263</v>
      </c>
      <c r="P91" s="44">
        <v>1.01</v>
      </c>
      <c r="Q91" s="44" t="s">
        <v>263</v>
      </c>
      <c r="R91" s="44" t="s">
        <v>263</v>
      </c>
      <c r="S91" s="44" t="s">
        <v>263</v>
      </c>
      <c r="T91" s="44">
        <v>0.6</v>
      </c>
      <c r="U91" s="15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30" t="s">
        <v>314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BM92" s="53"/>
    </row>
    <row r="93" spans="1:65">
      <c r="BM93" s="53"/>
    </row>
    <row r="94" spans="1:65" ht="15">
      <c r="B94" s="8" t="s">
        <v>527</v>
      </c>
      <c r="BM94" s="27" t="s">
        <v>66</v>
      </c>
    </row>
    <row r="95" spans="1:65" ht="15">
      <c r="A95" s="24" t="s">
        <v>13</v>
      </c>
      <c r="B95" s="18" t="s">
        <v>110</v>
      </c>
      <c r="C95" s="15" t="s">
        <v>111</v>
      </c>
      <c r="D95" s="16" t="s">
        <v>228</v>
      </c>
      <c r="E95" s="17" t="s">
        <v>228</v>
      </c>
      <c r="F95" s="17" t="s">
        <v>228</v>
      </c>
      <c r="G95" s="17" t="s">
        <v>228</v>
      </c>
      <c r="H95" s="17" t="s">
        <v>228</v>
      </c>
      <c r="I95" s="17" t="s">
        <v>228</v>
      </c>
      <c r="J95" s="17" t="s">
        <v>228</v>
      </c>
      <c r="K95" s="17" t="s">
        <v>228</v>
      </c>
      <c r="L95" s="17" t="s">
        <v>228</v>
      </c>
      <c r="M95" s="17" t="s">
        <v>228</v>
      </c>
      <c r="N95" s="17" t="s">
        <v>228</v>
      </c>
      <c r="O95" s="17" t="s">
        <v>228</v>
      </c>
      <c r="P95" s="17" t="s">
        <v>228</v>
      </c>
      <c r="Q95" s="17" t="s">
        <v>228</v>
      </c>
      <c r="R95" s="17" t="s">
        <v>228</v>
      </c>
      <c r="S95" s="17" t="s">
        <v>228</v>
      </c>
      <c r="T95" s="15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9" t="s">
        <v>229</v>
      </c>
      <c r="C96" s="9" t="s">
        <v>229</v>
      </c>
      <c r="D96" s="151" t="s">
        <v>231</v>
      </c>
      <c r="E96" s="152" t="s">
        <v>233</v>
      </c>
      <c r="F96" s="152" t="s">
        <v>235</v>
      </c>
      <c r="G96" s="152" t="s">
        <v>236</v>
      </c>
      <c r="H96" s="152" t="s">
        <v>237</v>
      </c>
      <c r="I96" s="152" t="s">
        <v>239</v>
      </c>
      <c r="J96" s="152" t="s">
        <v>240</v>
      </c>
      <c r="K96" s="152" t="s">
        <v>241</v>
      </c>
      <c r="L96" s="152" t="s">
        <v>242</v>
      </c>
      <c r="M96" s="152" t="s">
        <v>245</v>
      </c>
      <c r="N96" s="152" t="s">
        <v>246</v>
      </c>
      <c r="O96" s="152" t="s">
        <v>247</v>
      </c>
      <c r="P96" s="152" t="s">
        <v>248</v>
      </c>
      <c r="Q96" s="152" t="s">
        <v>249</v>
      </c>
      <c r="R96" s="152" t="s">
        <v>250</v>
      </c>
      <c r="S96" s="152" t="s">
        <v>251</v>
      </c>
      <c r="T96" s="15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 t="s">
        <v>3</v>
      </c>
    </row>
    <row r="97" spans="1:65">
      <c r="A97" s="29"/>
      <c r="B97" s="19"/>
      <c r="C97" s="9"/>
      <c r="D97" s="10" t="s">
        <v>265</v>
      </c>
      <c r="E97" s="11" t="s">
        <v>265</v>
      </c>
      <c r="F97" s="11" t="s">
        <v>307</v>
      </c>
      <c r="G97" s="11" t="s">
        <v>307</v>
      </c>
      <c r="H97" s="11" t="s">
        <v>267</v>
      </c>
      <c r="I97" s="11" t="s">
        <v>267</v>
      </c>
      <c r="J97" s="11" t="s">
        <v>265</v>
      </c>
      <c r="K97" s="11" t="s">
        <v>307</v>
      </c>
      <c r="L97" s="11" t="s">
        <v>265</v>
      </c>
      <c r="M97" s="11" t="s">
        <v>265</v>
      </c>
      <c r="N97" s="11" t="s">
        <v>267</v>
      </c>
      <c r="O97" s="11" t="s">
        <v>267</v>
      </c>
      <c r="P97" s="11" t="s">
        <v>265</v>
      </c>
      <c r="Q97" s="11" t="s">
        <v>265</v>
      </c>
      <c r="R97" s="11" t="s">
        <v>265</v>
      </c>
      <c r="S97" s="11" t="s">
        <v>265</v>
      </c>
      <c r="T97" s="15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</v>
      </c>
    </row>
    <row r="98" spans="1:65">
      <c r="A98" s="29"/>
      <c r="B98" s="19"/>
      <c r="C98" s="9"/>
      <c r="D98" s="25" t="s">
        <v>116</v>
      </c>
      <c r="E98" s="25" t="s">
        <v>308</v>
      </c>
      <c r="F98" s="25" t="s">
        <v>308</v>
      </c>
      <c r="G98" s="25" t="s">
        <v>310</v>
      </c>
      <c r="H98" s="25" t="s">
        <v>309</v>
      </c>
      <c r="I98" s="25" t="s">
        <v>310</v>
      </c>
      <c r="J98" s="25" t="s">
        <v>308</v>
      </c>
      <c r="K98" s="25" t="s">
        <v>310</v>
      </c>
      <c r="L98" s="25" t="s">
        <v>310</v>
      </c>
      <c r="M98" s="25" t="s">
        <v>310</v>
      </c>
      <c r="N98" s="25" t="s">
        <v>309</v>
      </c>
      <c r="O98" s="25" t="s">
        <v>308</v>
      </c>
      <c r="P98" s="25" t="s">
        <v>310</v>
      </c>
      <c r="Q98" s="25" t="s">
        <v>310</v>
      </c>
      <c r="R98" s="25" t="s">
        <v>310</v>
      </c>
      <c r="S98" s="25" t="s">
        <v>311</v>
      </c>
      <c r="T98" s="15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</v>
      </c>
    </row>
    <row r="99" spans="1:65">
      <c r="A99" s="29"/>
      <c r="B99" s="18">
        <v>1</v>
      </c>
      <c r="C99" s="14">
        <v>1</v>
      </c>
      <c r="D99" s="154">
        <v>0.54</v>
      </c>
      <c r="E99" s="147" t="s">
        <v>292</v>
      </c>
      <c r="F99" s="147" t="s">
        <v>96</v>
      </c>
      <c r="G99" s="147">
        <v>0.9</v>
      </c>
      <c r="H99" s="147" t="s">
        <v>292</v>
      </c>
      <c r="I99" s="147">
        <v>0.5</v>
      </c>
      <c r="J99" s="21">
        <v>0.46</v>
      </c>
      <c r="K99" s="147" t="s">
        <v>104</v>
      </c>
      <c r="L99" s="21">
        <v>0.44</v>
      </c>
      <c r="M99" s="21">
        <v>0.41</v>
      </c>
      <c r="N99" s="21">
        <v>0.5005318899271094</v>
      </c>
      <c r="O99" s="147">
        <v>0.6</v>
      </c>
      <c r="P99" s="21">
        <v>0.45</v>
      </c>
      <c r="Q99" s="21">
        <v>0.43</v>
      </c>
      <c r="R99" s="21">
        <v>0.44</v>
      </c>
      <c r="S99" s="21">
        <v>0.59</v>
      </c>
      <c r="T99" s="15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</v>
      </c>
    </row>
    <row r="100" spans="1:65">
      <c r="A100" s="29"/>
      <c r="B100" s="19">
        <v>1</v>
      </c>
      <c r="C100" s="9">
        <v>2</v>
      </c>
      <c r="D100" s="11">
        <v>0.49</v>
      </c>
      <c r="E100" s="148" t="s">
        <v>292</v>
      </c>
      <c r="F100" s="148" t="s">
        <v>96</v>
      </c>
      <c r="G100" s="148">
        <v>0.9</v>
      </c>
      <c r="H100" s="148" t="s">
        <v>292</v>
      </c>
      <c r="I100" s="148">
        <v>0.5</v>
      </c>
      <c r="J100" s="11">
        <v>0.46</v>
      </c>
      <c r="K100" s="148" t="s">
        <v>104</v>
      </c>
      <c r="L100" s="11">
        <v>0.44</v>
      </c>
      <c r="M100" s="11">
        <v>0.41</v>
      </c>
      <c r="N100" s="148" t="s">
        <v>292</v>
      </c>
      <c r="O100" s="148" t="s">
        <v>292</v>
      </c>
      <c r="P100" s="11">
        <v>0.45</v>
      </c>
      <c r="Q100" s="11">
        <v>0.42</v>
      </c>
      <c r="R100" s="11">
        <v>0.43</v>
      </c>
      <c r="S100" s="11">
        <v>0.56000000000000005</v>
      </c>
      <c r="T100" s="15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24</v>
      </c>
    </row>
    <row r="101" spans="1:65">
      <c r="A101" s="29"/>
      <c r="B101" s="19">
        <v>1</v>
      </c>
      <c r="C101" s="9">
        <v>3</v>
      </c>
      <c r="D101" s="11">
        <v>0.51</v>
      </c>
      <c r="E101" s="148" t="s">
        <v>292</v>
      </c>
      <c r="F101" s="148" t="s">
        <v>96</v>
      </c>
      <c r="G101" s="148">
        <v>0.9</v>
      </c>
      <c r="H101" s="148" t="s">
        <v>292</v>
      </c>
      <c r="I101" s="148">
        <v>0.5</v>
      </c>
      <c r="J101" s="11">
        <v>0.44</v>
      </c>
      <c r="K101" s="148" t="s">
        <v>104</v>
      </c>
      <c r="L101" s="11">
        <v>0.46</v>
      </c>
      <c r="M101" s="11">
        <v>0.41</v>
      </c>
      <c r="N101" s="148" t="s">
        <v>292</v>
      </c>
      <c r="O101" s="148" t="s">
        <v>292</v>
      </c>
      <c r="P101" s="11">
        <v>0.45</v>
      </c>
      <c r="Q101" s="11">
        <v>0.43</v>
      </c>
      <c r="R101" s="11">
        <v>0.43</v>
      </c>
      <c r="S101" s="11">
        <v>0.56999999999999995</v>
      </c>
      <c r="T101" s="15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16</v>
      </c>
    </row>
    <row r="102" spans="1:65">
      <c r="A102" s="29"/>
      <c r="B102" s="19">
        <v>1</v>
      </c>
      <c r="C102" s="9">
        <v>4</v>
      </c>
      <c r="D102" s="11">
        <v>0.49</v>
      </c>
      <c r="E102" s="148" t="s">
        <v>292</v>
      </c>
      <c r="F102" s="148" t="s">
        <v>96</v>
      </c>
      <c r="G102" s="148">
        <v>0.9</v>
      </c>
      <c r="H102" s="148" t="s">
        <v>292</v>
      </c>
      <c r="I102" s="148">
        <v>0.5</v>
      </c>
      <c r="J102" s="11">
        <v>0.45</v>
      </c>
      <c r="K102" s="148" t="s">
        <v>104</v>
      </c>
      <c r="L102" s="11">
        <v>0.45</v>
      </c>
      <c r="M102" s="11">
        <v>0.42</v>
      </c>
      <c r="N102" s="11">
        <v>0.50136222228559946</v>
      </c>
      <c r="O102" s="148">
        <v>0.5</v>
      </c>
      <c r="P102" s="11">
        <v>0.44</v>
      </c>
      <c r="Q102" s="11">
        <v>0.44</v>
      </c>
      <c r="R102" s="11">
        <v>0.43</v>
      </c>
      <c r="S102" s="11">
        <v>0.56999999999999995</v>
      </c>
      <c r="T102" s="15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0.47075329545388056</v>
      </c>
    </row>
    <row r="103" spans="1:65">
      <c r="A103" s="29"/>
      <c r="B103" s="19">
        <v>1</v>
      </c>
      <c r="C103" s="9">
        <v>5</v>
      </c>
      <c r="D103" s="11">
        <v>0.5</v>
      </c>
      <c r="E103" s="11">
        <v>0.50708799999999998</v>
      </c>
      <c r="F103" s="148" t="s">
        <v>96</v>
      </c>
      <c r="G103" s="148">
        <v>0.8</v>
      </c>
      <c r="H103" s="148" t="s">
        <v>292</v>
      </c>
      <c r="I103" s="148">
        <v>0.6</v>
      </c>
      <c r="J103" s="11">
        <v>0.44</v>
      </c>
      <c r="K103" s="148" t="s">
        <v>104</v>
      </c>
      <c r="L103" s="11">
        <v>0.44</v>
      </c>
      <c r="M103" s="11">
        <v>0.41</v>
      </c>
      <c r="N103" s="148" t="s">
        <v>292</v>
      </c>
      <c r="O103" s="148">
        <v>0.5</v>
      </c>
      <c r="P103" s="11">
        <v>0.47</v>
      </c>
      <c r="Q103" s="11">
        <v>0.43</v>
      </c>
      <c r="R103" s="11">
        <v>0.44</v>
      </c>
      <c r="S103" s="11">
        <v>0.57999999999999996</v>
      </c>
      <c r="T103" s="15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79</v>
      </c>
    </row>
    <row r="104" spans="1:65">
      <c r="A104" s="29"/>
      <c r="B104" s="19">
        <v>1</v>
      </c>
      <c r="C104" s="9">
        <v>6</v>
      </c>
      <c r="D104" s="11">
        <v>0.5</v>
      </c>
      <c r="E104" s="148" t="s">
        <v>292</v>
      </c>
      <c r="F104" s="148" t="s">
        <v>96</v>
      </c>
      <c r="G104" s="148">
        <v>0.9</v>
      </c>
      <c r="H104" s="148" t="s">
        <v>292</v>
      </c>
      <c r="I104" s="148">
        <v>0.4</v>
      </c>
      <c r="J104" s="11">
        <v>0.47</v>
      </c>
      <c r="K104" s="148" t="s">
        <v>104</v>
      </c>
      <c r="L104" s="11">
        <v>0.42</v>
      </c>
      <c r="M104" s="11">
        <v>0.42</v>
      </c>
      <c r="N104" s="11">
        <v>0.50044075140370803</v>
      </c>
      <c r="O104" s="148" t="s">
        <v>292</v>
      </c>
      <c r="P104" s="11">
        <v>0.48</v>
      </c>
      <c r="Q104" s="11">
        <v>0.43</v>
      </c>
      <c r="R104" s="11">
        <v>0.42</v>
      </c>
      <c r="S104" s="11">
        <v>0.57999999999999996</v>
      </c>
      <c r="T104" s="15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20" t="s">
        <v>258</v>
      </c>
      <c r="C105" s="12"/>
      <c r="D105" s="22">
        <v>0.505</v>
      </c>
      <c r="E105" s="22">
        <v>0.50708799999999998</v>
      </c>
      <c r="F105" s="22" t="s">
        <v>651</v>
      </c>
      <c r="G105" s="22">
        <v>0.88333333333333341</v>
      </c>
      <c r="H105" s="22" t="s">
        <v>651</v>
      </c>
      <c r="I105" s="22">
        <v>0.5</v>
      </c>
      <c r="J105" s="22">
        <v>0.45333333333333331</v>
      </c>
      <c r="K105" s="22" t="s">
        <v>651</v>
      </c>
      <c r="L105" s="22">
        <v>0.44166666666666665</v>
      </c>
      <c r="M105" s="22">
        <v>0.41333333333333333</v>
      </c>
      <c r="N105" s="22">
        <v>0.50077828787213896</v>
      </c>
      <c r="O105" s="22">
        <v>0.53333333333333333</v>
      </c>
      <c r="P105" s="22">
        <v>0.45666666666666661</v>
      </c>
      <c r="Q105" s="22">
        <v>0.43</v>
      </c>
      <c r="R105" s="22">
        <v>0.43166666666666664</v>
      </c>
      <c r="S105" s="22">
        <v>0.57499999999999996</v>
      </c>
      <c r="T105" s="15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259</v>
      </c>
      <c r="C106" s="28"/>
      <c r="D106" s="11">
        <v>0.5</v>
      </c>
      <c r="E106" s="11">
        <v>0.50708799999999998</v>
      </c>
      <c r="F106" s="11" t="s">
        <v>651</v>
      </c>
      <c r="G106" s="11">
        <v>0.9</v>
      </c>
      <c r="H106" s="11" t="s">
        <v>651</v>
      </c>
      <c r="I106" s="11">
        <v>0.5</v>
      </c>
      <c r="J106" s="11">
        <v>0.45500000000000002</v>
      </c>
      <c r="K106" s="11" t="s">
        <v>651</v>
      </c>
      <c r="L106" s="11">
        <v>0.44</v>
      </c>
      <c r="M106" s="11">
        <v>0.41</v>
      </c>
      <c r="N106" s="11">
        <v>0.5005318899271094</v>
      </c>
      <c r="O106" s="11">
        <v>0.5</v>
      </c>
      <c r="P106" s="11">
        <v>0.45</v>
      </c>
      <c r="Q106" s="11">
        <v>0.43</v>
      </c>
      <c r="R106" s="11">
        <v>0.43</v>
      </c>
      <c r="S106" s="11">
        <v>0.57499999999999996</v>
      </c>
      <c r="T106" s="15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260</v>
      </c>
      <c r="C107" s="28"/>
      <c r="D107" s="23">
        <v>1.8708286933869722E-2</v>
      </c>
      <c r="E107" s="23" t="s">
        <v>651</v>
      </c>
      <c r="F107" s="23" t="s">
        <v>651</v>
      </c>
      <c r="G107" s="23">
        <v>4.0824829046386291E-2</v>
      </c>
      <c r="H107" s="23" t="s">
        <v>651</v>
      </c>
      <c r="I107" s="23">
        <v>6.324555320336761E-2</v>
      </c>
      <c r="J107" s="23">
        <v>1.2110601416389963E-2</v>
      </c>
      <c r="K107" s="23" t="s">
        <v>651</v>
      </c>
      <c r="L107" s="23">
        <v>1.3291601358251269E-2</v>
      </c>
      <c r="M107" s="23">
        <v>5.1639777949432277E-3</v>
      </c>
      <c r="N107" s="23">
        <v>5.0775102858540398E-4</v>
      </c>
      <c r="O107" s="23">
        <v>5.7735026918962561E-2</v>
      </c>
      <c r="P107" s="23">
        <v>1.5055453054181605E-2</v>
      </c>
      <c r="Q107" s="23">
        <v>6.324555320336764E-3</v>
      </c>
      <c r="R107" s="23">
        <v>7.5277265270908156E-3</v>
      </c>
      <c r="S107" s="23">
        <v>1.0488088481701494E-2</v>
      </c>
      <c r="T107" s="15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86</v>
      </c>
      <c r="C108" s="28"/>
      <c r="D108" s="13">
        <v>3.7046112740336083E-2</v>
      </c>
      <c r="E108" s="13" t="s">
        <v>651</v>
      </c>
      <c r="F108" s="13" t="s">
        <v>651</v>
      </c>
      <c r="G108" s="13">
        <v>4.6216787599682591E-2</v>
      </c>
      <c r="H108" s="13" t="s">
        <v>651</v>
      </c>
      <c r="I108" s="13">
        <v>0.12649110640673522</v>
      </c>
      <c r="J108" s="13">
        <v>2.6714561947919036E-2</v>
      </c>
      <c r="K108" s="13" t="s">
        <v>651</v>
      </c>
      <c r="L108" s="13">
        <v>3.0094191754531176E-2</v>
      </c>
      <c r="M108" s="13">
        <v>1.2493494665185229E-2</v>
      </c>
      <c r="N108" s="13">
        <v>1.0139238079647842E-3</v>
      </c>
      <c r="O108" s="13">
        <v>0.1082531754730548</v>
      </c>
      <c r="P108" s="13">
        <v>3.2968145374120308E-2</v>
      </c>
      <c r="Q108" s="13">
        <v>1.4708268186829684E-2</v>
      </c>
      <c r="R108" s="13">
        <v>1.7438748711407295E-2</v>
      </c>
      <c r="S108" s="13">
        <v>1.8240153881219991E-2</v>
      </c>
      <c r="T108" s="15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3" t="s">
        <v>261</v>
      </c>
      <c r="C109" s="28"/>
      <c r="D109" s="13">
        <v>7.274873033676843E-2</v>
      </c>
      <c r="E109" s="13">
        <v>7.7184174592101362E-2</v>
      </c>
      <c r="F109" s="13" t="s">
        <v>651</v>
      </c>
      <c r="G109" s="13">
        <v>0.87642517187619573</v>
      </c>
      <c r="H109" s="13" t="s">
        <v>651</v>
      </c>
      <c r="I109" s="13">
        <v>6.2127455778978602E-2</v>
      </c>
      <c r="J109" s="13">
        <v>-3.7004440093726054E-2</v>
      </c>
      <c r="K109" s="13" t="s">
        <v>651</v>
      </c>
      <c r="L109" s="13">
        <v>-6.1787414061902246E-2</v>
      </c>
      <c r="M109" s="13">
        <v>-0.12197463655604435</v>
      </c>
      <c r="N109" s="13">
        <v>6.3780737613975846E-2</v>
      </c>
      <c r="O109" s="13">
        <v>0.13293595283091064</v>
      </c>
      <c r="P109" s="13">
        <v>-2.9923590388532983E-2</v>
      </c>
      <c r="Q109" s="13">
        <v>-8.6570388030078327E-2</v>
      </c>
      <c r="R109" s="13">
        <v>-8.3029963177481791E-2</v>
      </c>
      <c r="S109" s="13">
        <v>0.22144657414582536</v>
      </c>
      <c r="T109" s="15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45" t="s">
        <v>262</v>
      </c>
      <c r="C110" s="46"/>
      <c r="D110" s="44">
        <v>0.67</v>
      </c>
      <c r="E110" s="44">
        <v>1.58</v>
      </c>
      <c r="F110" s="44">
        <v>48.53</v>
      </c>
      <c r="G110" s="44" t="s">
        <v>263</v>
      </c>
      <c r="H110" s="44">
        <v>2.04</v>
      </c>
      <c r="I110" s="44" t="s">
        <v>263</v>
      </c>
      <c r="J110" s="44">
        <v>0.12</v>
      </c>
      <c r="K110" s="44">
        <v>21.92</v>
      </c>
      <c r="L110" s="44">
        <v>0</v>
      </c>
      <c r="M110" s="44">
        <v>0.3</v>
      </c>
      <c r="N110" s="44">
        <v>0.71</v>
      </c>
      <c r="O110" s="44" t="s">
        <v>263</v>
      </c>
      <c r="P110" s="44">
        <v>0.16</v>
      </c>
      <c r="Q110" s="44">
        <v>0.12</v>
      </c>
      <c r="R110" s="44">
        <v>0.11</v>
      </c>
      <c r="S110" s="44">
        <v>1.42</v>
      </c>
      <c r="T110" s="15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B111" s="30" t="s">
        <v>315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BM111" s="53"/>
    </row>
    <row r="112" spans="1:65">
      <c r="BM112" s="53"/>
    </row>
    <row r="113" spans="1:65" ht="15">
      <c r="B113" s="8" t="s">
        <v>528</v>
      </c>
      <c r="BM113" s="27" t="s">
        <v>66</v>
      </c>
    </row>
    <row r="114" spans="1:65" ht="15">
      <c r="A114" s="24" t="s">
        <v>16</v>
      </c>
      <c r="B114" s="18" t="s">
        <v>110</v>
      </c>
      <c r="C114" s="15" t="s">
        <v>111</v>
      </c>
      <c r="D114" s="16" t="s">
        <v>228</v>
      </c>
      <c r="E114" s="17" t="s">
        <v>228</v>
      </c>
      <c r="F114" s="17" t="s">
        <v>228</v>
      </c>
      <c r="G114" s="17" t="s">
        <v>228</v>
      </c>
      <c r="H114" s="17" t="s">
        <v>228</v>
      </c>
      <c r="I114" s="17" t="s">
        <v>228</v>
      </c>
      <c r="J114" s="17" t="s">
        <v>228</v>
      </c>
      <c r="K114" s="17" t="s">
        <v>228</v>
      </c>
      <c r="L114" s="17" t="s">
        <v>228</v>
      </c>
      <c r="M114" s="17" t="s">
        <v>228</v>
      </c>
      <c r="N114" s="17" t="s">
        <v>228</v>
      </c>
      <c r="O114" s="17" t="s">
        <v>228</v>
      </c>
      <c r="P114" s="17" t="s">
        <v>228</v>
      </c>
      <c r="Q114" s="17" t="s">
        <v>228</v>
      </c>
      <c r="R114" s="17" t="s">
        <v>228</v>
      </c>
      <c r="S114" s="17" t="s">
        <v>228</v>
      </c>
      <c r="T114" s="17" t="s">
        <v>228</v>
      </c>
      <c r="U114" s="17" t="s">
        <v>228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51" t="s">
        <v>231</v>
      </c>
      <c r="E115" s="152" t="s">
        <v>233</v>
      </c>
      <c r="F115" s="152" t="s">
        <v>235</v>
      </c>
      <c r="G115" s="152" t="s">
        <v>236</v>
      </c>
      <c r="H115" s="152" t="s">
        <v>237</v>
      </c>
      <c r="I115" s="152" t="s">
        <v>239</v>
      </c>
      <c r="J115" s="152" t="s">
        <v>240</v>
      </c>
      <c r="K115" s="152" t="s">
        <v>241</v>
      </c>
      <c r="L115" s="152" t="s">
        <v>242</v>
      </c>
      <c r="M115" s="152" t="s">
        <v>243</v>
      </c>
      <c r="N115" s="152" t="s">
        <v>244</v>
      </c>
      <c r="O115" s="152" t="s">
        <v>245</v>
      </c>
      <c r="P115" s="152" t="s">
        <v>246</v>
      </c>
      <c r="Q115" s="152" t="s">
        <v>247</v>
      </c>
      <c r="R115" s="152" t="s">
        <v>248</v>
      </c>
      <c r="S115" s="152" t="s">
        <v>249</v>
      </c>
      <c r="T115" s="152" t="s">
        <v>250</v>
      </c>
      <c r="U115" s="152" t="s">
        <v>251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265</v>
      </c>
      <c r="E116" s="11" t="s">
        <v>265</v>
      </c>
      <c r="F116" s="11" t="s">
        <v>307</v>
      </c>
      <c r="G116" s="11" t="s">
        <v>307</v>
      </c>
      <c r="H116" s="11" t="s">
        <v>267</v>
      </c>
      <c r="I116" s="11" t="s">
        <v>267</v>
      </c>
      <c r="J116" s="11" t="s">
        <v>265</v>
      </c>
      <c r="K116" s="11" t="s">
        <v>307</v>
      </c>
      <c r="L116" s="11" t="s">
        <v>265</v>
      </c>
      <c r="M116" s="11" t="s">
        <v>265</v>
      </c>
      <c r="N116" s="11" t="s">
        <v>267</v>
      </c>
      <c r="O116" s="11" t="s">
        <v>265</v>
      </c>
      <c r="P116" s="11" t="s">
        <v>267</v>
      </c>
      <c r="Q116" s="11" t="s">
        <v>267</v>
      </c>
      <c r="R116" s="11" t="s">
        <v>265</v>
      </c>
      <c r="S116" s="11" t="s">
        <v>265</v>
      </c>
      <c r="T116" s="11" t="s">
        <v>265</v>
      </c>
      <c r="U116" s="11" t="s">
        <v>265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 t="s">
        <v>116</v>
      </c>
      <c r="E117" s="25" t="s">
        <v>308</v>
      </c>
      <c r="F117" s="25" t="s">
        <v>308</v>
      </c>
      <c r="G117" s="25" t="s">
        <v>310</v>
      </c>
      <c r="H117" s="25" t="s">
        <v>309</v>
      </c>
      <c r="I117" s="25" t="s">
        <v>310</v>
      </c>
      <c r="J117" s="25" t="s">
        <v>308</v>
      </c>
      <c r="K117" s="25" t="s">
        <v>310</v>
      </c>
      <c r="L117" s="25" t="s">
        <v>310</v>
      </c>
      <c r="M117" s="25" t="s">
        <v>310</v>
      </c>
      <c r="N117" s="25" t="s">
        <v>310</v>
      </c>
      <c r="O117" s="25" t="s">
        <v>310</v>
      </c>
      <c r="P117" s="25" t="s">
        <v>309</v>
      </c>
      <c r="Q117" s="25" t="s">
        <v>308</v>
      </c>
      <c r="R117" s="25" t="s">
        <v>310</v>
      </c>
      <c r="S117" s="25" t="s">
        <v>310</v>
      </c>
      <c r="T117" s="25" t="s">
        <v>310</v>
      </c>
      <c r="U117" s="25" t="s">
        <v>311</v>
      </c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3</v>
      </c>
    </row>
    <row r="118" spans="1:65">
      <c r="A118" s="29"/>
      <c r="B118" s="18">
        <v>1</v>
      </c>
      <c r="C118" s="14">
        <v>1</v>
      </c>
      <c r="D118" s="21">
        <v>0.73</v>
      </c>
      <c r="E118" s="21">
        <v>0.65121930797693328</v>
      </c>
      <c r="F118" s="147" t="s">
        <v>96</v>
      </c>
      <c r="G118" s="147" t="s">
        <v>291</v>
      </c>
      <c r="H118" s="21">
        <v>0.75</v>
      </c>
      <c r="I118" s="21">
        <v>0.7</v>
      </c>
      <c r="J118" s="21">
        <v>0.67</v>
      </c>
      <c r="K118" s="147" t="s">
        <v>103</v>
      </c>
      <c r="L118" s="21">
        <v>0.7</v>
      </c>
      <c r="M118" s="147">
        <v>0.7</v>
      </c>
      <c r="N118" s="21">
        <v>0.66700000000000004</v>
      </c>
      <c r="O118" s="21">
        <v>0.6</v>
      </c>
      <c r="P118" s="21">
        <v>0.74418905600179386</v>
      </c>
      <c r="Q118" s="21">
        <v>0.78</v>
      </c>
      <c r="R118" s="21">
        <v>0.69</v>
      </c>
      <c r="S118" s="21">
        <v>0.71</v>
      </c>
      <c r="T118" s="21">
        <v>0.63</v>
      </c>
      <c r="U118" s="147">
        <v>0.86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0.69</v>
      </c>
      <c r="E119" s="11">
        <v>0.669209272815944</v>
      </c>
      <c r="F119" s="148" t="s">
        <v>96</v>
      </c>
      <c r="G119" s="148" t="s">
        <v>291</v>
      </c>
      <c r="H119" s="11">
        <v>0.71</v>
      </c>
      <c r="I119" s="11">
        <v>0.65</v>
      </c>
      <c r="J119" s="11">
        <v>0.65</v>
      </c>
      <c r="K119" s="148" t="s">
        <v>103</v>
      </c>
      <c r="L119" s="11">
        <v>0.7</v>
      </c>
      <c r="M119" s="148">
        <v>0.7</v>
      </c>
      <c r="N119" s="11">
        <v>0.626</v>
      </c>
      <c r="O119" s="11">
        <v>0.63</v>
      </c>
      <c r="P119" s="11">
        <v>0.67131841531486491</v>
      </c>
      <c r="Q119" s="11">
        <v>0.77</v>
      </c>
      <c r="R119" s="11">
        <v>0.76</v>
      </c>
      <c r="S119" s="11">
        <v>0.71</v>
      </c>
      <c r="T119" s="11">
        <v>0.66</v>
      </c>
      <c r="U119" s="148">
        <v>0.86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25</v>
      </c>
    </row>
    <row r="120" spans="1:65">
      <c r="A120" s="29"/>
      <c r="B120" s="19">
        <v>1</v>
      </c>
      <c r="C120" s="9">
        <v>3</v>
      </c>
      <c r="D120" s="11">
        <v>0.71</v>
      </c>
      <c r="E120" s="11">
        <v>0.65758525030420889</v>
      </c>
      <c r="F120" s="148" t="s">
        <v>96</v>
      </c>
      <c r="G120" s="148" t="s">
        <v>291</v>
      </c>
      <c r="H120" s="11">
        <v>0.72</v>
      </c>
      <c r="I120" s="11">
        <v>0.67</v>
      </c>
      <c r="J120" s="11">
        <v>0.63</v>
      </c>
      <c r="K120" s="148" t="s">
        <v>103</v>
      </c>
      <c r="L120" s="11">
        <v>0.68</v>
      </c>
      <c r="M120" s="148">
        <v>0.7</v>
      </c>
      <c r="N120" s="11">
        <v>0.65200000000000002</v>
      </c>
      <c r="O120" s="11">
        <v>0.62</v>
      </c>
      <c r="P120" s="11">
        <v>0.64757983478832504</v>
      </c>
      <c r="Q120" s="11">
        <v>0.77</v>
      </c>
      <c r="R120" s="11">
        <v>0.7</v>
      </c>
      <c r="S120" s="11">
        <v>0.7</v>
      </c>
      <c r="T120" s="11">
        <v>0.67</v>
      </c>
      <c r="U120" s="148">
        <v>0.89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19">
        <v>1</v>
      </c>
      <c r="C121" s="9">
        <v>4</v>
      </c>
      <c r="D121" s="11">
        <v>0.72</v>
      </c>
      <c r="E121" s="11">
        <v>0.66530229679822073</v>
      </c>
      <c r="F121" s="148" t="s">
        <v>96</v>
      </c>
      <c r="G121" s="148" t="s">
        <v>291</v>
      </c>
      <c r="H121" s="11">
        <v>0.72</v>
      </c>
      <c r="I121" s="11">
        <v>0.64</v>
      </c>
      <c r="J121" s="11">
        <v>0.64</v>
      </c>
      <c r="K121" s="148" t="s">
        <v>103</v>
      </c>
      <c r="L121" s="11">
        <v>0.67</v>
      </c>
      <c r="M121" s="148">
        <v>0.6</v>
      </c>
      <c r="N121" s="11">
        <v>0.64</v>
      </c>
      <c r="O121" s="11">
        <v>0.62</v>
      </c>
      <c r="P121" s="11">
        <v>0.74163202925737037</v>
      </c>
      <c r="Q121" s="149">
        <v>0.81</v>
      </c>
      <c r="R121" s="11">
        <v>0.7</v>
      </c>
      <c r="S121" s="11">
        <v>0.69</v>
      </c>
      <c r="T121" s="11">
        <v>0.67</v>
      </c>
      <c r="U121" s="148">
        <v>0.85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0.68631792173685446</v>
      </c>
    </row>
    <row r="122" spans="1:65">
      <c r="A122" s="29"/>
      <c r="B122" s="19">
        <v>1</v>
      </c>
      <c r="C122" s="9">
        <v>5</v>
      </c>
      <c r="D122" s="11">
        <v>0.71</v>
      </c>
      <c r="E122" s="11">
        <v>0.67490710494998507</v>
      </c>
      <c r="F122" s="148" t="s">
        <v>96</v>
      </c>
      <c r="G122" s="148" t="s">
        <v>291</v>
      </c>
      <c r="H122" s="11">
        <v>0.72</v>
      </c>
      <c r="I122" s="11">
        <v>0.71</v>
      </c>
      <c r="J122" s="149">
        <v>0.96</v>
      </c>
      <c r="K122" s="148" t="s">
        <v>103</v>
      </c>
      <c r="L122" s="11">
        <v>0.68</v>
      </c>
      <c r="M122" s="148">
        <v>0.7</v>
      </c>
      <c r="N122" s="11">
        <v>0.67300000000000004</v>
      </c>
      <c r="O122" s="11">
        <v>0.64</v>
      </c>
      <c r="P122" s="11">
        <v>0.70989602197206625</v>
      </c>
      <c r="Q122" s="11">
        <v>0.77</v>
      </c>
      <c r="R122" s="11">
        <v>0.74</v>
      </c>
      <c r="S122" s="11">
        <v>0.74</v>
      </c>
      <c r="T122" s="11">
        <v>0.63</v>
      </c>
      <c r="U122" s="148">
        <v>0.81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80</v>
      </c>
    </row>
    <row r="123" spans="1:65">
      <c r="A123" s="29"/>
      <c r="B123" s="19">
        <v>1</v>
      </c>
      <c r="C123" s="9">
        <v>6</v>
      </c>
      <c r="D123" s="11">
        <v>0.71</v>
      </c>
      <c r="E123" s="149">
        <v>0.70950129672865792</v>
      </c>
      <c r="F123" s="148" t="s">
        <v>96</v>
      </c>
      <c r="G123" s="148" t="s">
        <v>291</v>
      </c>
      <c r="H123" s="11">
        <v>0.71</v>
      </c>
      <c r="I123" s="11">
        <v>0.69</v>
      </c>
      <c r="J123" s="11">
        <v>0.64</v>
      </c>
      <c r="K123" s="148" t="s">
        <v>103</v>
      </c>
      <c r="L123" s="11">
        <v>0.64</v>
      </c>
      <c r="M123" s="148">
        <v>0.7</v>
      </c>
      <c r="N123" s="11">
        <v>0.67</v>
      </c>
      <c r="O123" s="11">
        <v>0.62</v>
      </c>
      <c r="P123" s="11">
        <v>0.68431465872587394</v>
      </c>
      <c r="Q123" s="11">
        <v>0.75</v>
      </c>
      <c r="R123" s="11">
        <v>0.73</v>
      </c>
      <c r="S123" s="11">
        <v>0.72</v>
      </c>
      <c r="T123" s="11">
        <v>0.63</v>
      </c>
      <c r="U123" s="148">
        <v>0.93</v>
      </c>
      <c r="V123" s="15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20" t="s">
        <v>258</v>
      </c>
      <c r="C124" s="12"/>
      <c r="D124" s="22">
        <v>0.71166666666666656</v>
      </c>
      <c r="E124" s="22">
        <v>0.67128742159565835</v>
      </c>
      <c r="F124" s="22" t="s">
        <v>651</v>
      </c>
      <c r="G124" s="22" t="s">
        <v>651</v>
      </c>
      <c r="H124" s="22">
        <v>0.72166666666666657</v>
      </c>
      <c r="I124" s="22">
        <v>0.67666666666666675</v>
      </c>
      <c r="J124" s="22">
        <v>0.69833333333333336</v>
      </c>
      <c r="K124" s="22" t="s">
        <v>651</v>
      </c>
      <c r="L124" s="22">
        <v>0.67833333333333334</v>
      </c>
      <c r="M124" s="22">
        <v>0.68333333333333324</v>
      </c>
      <c r="N124" s="22">
        <v>0.65466666666666673</v>
      </c>
      <c r="O124" s="22">
        <v>0.6216666666666667</v>
      </c>
      <c r="P124" s="22">
        <v>0.69982166934338252</v>
      </c>
      <c r="Q124" s="22">
        <v>0.77500000000000002</v>
      </c>
      <c r="R124" s="22">
        <v>0.72000000000000008</v>
      </c>
      <c r="S124" s="22">
        <v>0.71166666666666656</v>
      </c>
      <c r="T124" s="22">
        <v>0.64833333333333332</v>
      </c>
      <c r="U124" s="22">
        <v>0.86666666666666659</v>
      </c>
      <c r="V124" s="15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259</v>
      </c>
      <c r="C125" s="28"/>
      <c r="D125" s="11">
        <v>0.71</v>
      </c>
      <c r="E125" s="11">
        <v>0.66725578480708236</v>
      </c>
      <c r="F125" s="11" t="s">
        <v>651</v>
      </c>
      <c r="G125" s="11" t="s">
        <v>651</v>
      </c>
      <c r="H125" s="11">
        <v>0.72</v>
      </c>
      <c r="I125" s="11">
        <v>0.67999999999999994</v>
      </c>
      <c r="J125" s="11">
        <v>0.64500000000000002</v>
      </c>
      <c r="K125" s="11" t="s">
        <v>651</v>
      </c>
      <c r="L125" s="11">
        <v>0.68</v>
      </c>
      <c r="M125" s="11">
        <v>0.7</v>
      </c>
      <c r="N125" s="11">
        <v>0.65949999999999998</v>
      </c>
      <c r="O125" s="11">
        <v>0.62</v>
      </c>
      <c r="P125" s="11">
        <v>0.69710534034897009</v>
      </c>
      <c r="Q125" s="11">
        <v>0.77</v>
      </c>
      <c r="R125" s="11">
        <v>0.71499999999999997</v>
      </c>
      <c r="S125" s="11">
        <v>0.71</v>
      </c>
      <c r="T125" s="11">
        <v>0.64500000000000002</v>
      </c>
      <c r="U125" s="11">
        <v>0.86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260</v>
      </c>
      <c r="C126" s="28"/>
      <c r="D126" s="23">
        <v>1.3291601358251269E-2</v>
      </c>
      <c r="E126" s="23">
        <v>2.0513514880545869E-2</v>
      </c>
      <c r="F126" s="23" t="s">
        <v>651</v>
      </c>
      <c r="G126" s="23" t="s">
        <v>651</v>
      </c>
      <c r="H126" s="23">
        <v>1.471960144387976E-2</v>
      </c>
      <c r="I126" s="23">
        <v>2.8047578623950142E-2</v>
      </c>
      <c r="J126" s="23">
        <v>0.1289056502511296</v>
      </c>
      <c r="K126" s="23" t="s">
        <v>651</v>
      </c>
      <c r="L126" s="23">
        <v>2.2286019533929016E-2</v>
      </c>
      <c r="M126" s="23">
        <v>4.0824829046386291E-2</v>
      </c>
      <c r="N126" s="23">
        <v>1.8800709206481209E-2</v>
      </c>
      <c r="O126" s="23">
        <v>1.3291601358251269E-2</v>
      </c>
      <c r="P126" s="23">
        <v>3.8987628607303045E-2</v>
      </c>
      <c r="Q126" s="23">
        <v>1.9748417658131515E-2</v>
      </c>
      <c r="R126" s="23">
        <v>2.7568097504180471E-2</v>
      </c>
      <c r="S126" s="23">
        <v>1.7224014243685099E-2</v>
      </c>
      <c r="T126" s="23">
        <v>2.0412414523193166E-2</v>
      </c>
      <c r="U126" s="23">
        <v>4.033195589934447E-2</v>
      </c>
      <c r="V126" s="231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232"/>
      <c r="BE126" s="232"/>
      <c r="BF126" s="232"/>
      <c r="BG126" s="232"/>
      <c r="BH126" s="232"/>
      <c r="BI126" s="232"/>
      <c r="BJ126" s="232"/>
      <c r="BK126" s="232"/>
      <c r="BL126" s="232"/>
      <c r="BM126" s="54"/>
    </row>
    <row r="127" spans="1:65">
      <c r="A127" s="29"/>
      <c r="B127" s="3" t="s">
        <v>86</v>
      </c>
      <c r="C127" s="28"/>
      <c r="D127" s="13">
        <v>1.8676723220025206E-2</v>
      </c>
      <c r="E127" s="13">
        <v>3.0558467536580671E-2</v>
      </c>
      <c r="F127" s="13" t="s">
        <v>651</v>
      </c>
      <c r="G127" s="13" t="s">
        <v>651</v>
      </c>
      <c r="H127" s="13">
        <v>2.039667636565325E-2</v>
      </c>
      <c r="I127" s="13">
        <v>4.144962358219232E-2</v>
      </c>
      <c r="J127" s="13">
        <v>0.18459042995388486</v>
      </c>
      <c r="K127" s="13" t="s">
        <v>651</v>
      </c>
      <c r="L127" s="13">
        <v>3.2854082851001006E-2</v>
      </c>
      <c r="M127" s="13">
        <v>5.9743652263004335E-2</v>
      </c>
      <c r="N127" s="13">
        <v>2.8717987586274758E-2</v>
      </c>
      <c r="O127" s="13">
        <v>2.1380591997187028E-2</v>
      </c>
      <c r="P127" s="13">
        <v>5.5710805073932237E-2</v>
      </c>
      <c r="Q127" s="13">
        <v>2.5481829236298728E-2</v>
      </c>
      <c r="R127" s="13">
        <v>3.8289024311361761E-2</v>
      </c>
      <c r="S127" s="13">
        <v>2.4202361934920518E-2</v>
      </c>
      <c r="T127" s="13">
        <v>3.1484443994642418E-2</v>
      </c>
      <c r="U127" s="13">
        <v>4.6536872191551316E-2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3" t="s">
        <v>261</v>
      </c>
      <c r="C128" s="28"/>
      <c r="D128" s="13">
        <v>3.6934406237946416E-2</v>
      </c>
      <c r="E128" s="13">
        <v>-2.1900200570544093E-2</v>
      </c>
      <c r="F128" s="13" t="s">
        <v>651</v>
      </c>
      <c r="G128" s="13" t="s">
        <v>651</v>
      </c>
      <c r="H128" s="13">
        <v>5.1504913117168094E-2</v>
      </c>
      <c r="I128" s="13">
        <v>-1.4062367839329348E-2</v>
      </c>
      <c r="J128" s="13">
        <v>1.7507063732317585E-2</v>
      </c>
      <c r="K128" s="13" t="s">
        <v>651</v>
      </c>
      <c r="L128" s="13">
        <v>-1.1633950026125883E-2</v>
      </c>
      <c r="M128" s="13">
        <v>-4.348696586515155E-3</v>
      </c>
      <c r="N128" s="13">
        <v>-4.6117482973617174E-2</v>
      </c>
      <c r="O128" s="13">
        <v>-9.4200155675048913E-2</v>
      </c>
      <c r="P128" s="13">
        <v>1.9675644739619136E-2</v>
      </c>
      <c r="Q128" s="13">
        <v>0.12921428313968431</v>
      </c>
      <c r="R128" s="13">
        <v>4.9076495303964851E-2</v>
      </c>
      <c r="S128" s="13">
        <v>3.6934406237946416E-2</v>
      </c>
      <c r="T128" s="13">
        <v>-5.5345470663791141E-2</v>
      </c>
      <c r="U128" s="13">
        <v>0.26277726286588332</v>
      </c>
      <c r="V128" s="15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A129" s="29"/>
      <c r="B129" s="45" t="s">
        <v>262</v>
      </c>
      <c r="C129" s="46"/>
      <c r="D129" s="44">
        <v>0.28000000000000003</v>
      </c>
      <c r="E129" s="44">
        <v>0.67</v>
      </c>
      <c r="F129" s="44">
        <v>101.62</v>
      </c>
      <c r="G129" s="44">
        <v>12.99</v>
      </c>
      <c r="H129" s="44">
        <v>0.52</v>
      </c>
      <c r="I129" s="44">
        <v>0.55000000000000004</v>
      </c>
      <c r="J129" s="44">
        <v>0.04</v>
      </c>
      <c r="K129" s="44">
        <v>7.09</v>
      </c>
      <c r="L129" s="44">
        <v>0.51</v>
      </c>
      <c r="M129" s="44" t="s">
        <v>263</v>
      </c>
      <c r="N129" s="44">
        <v>1.07</v>
      </c>
      <c r="O129" s="44">
        <v>1.85</v>
      </c>
      <c r="P129" s="44">
        <v>0</v>
      </c>
      <c r="Q129" s="44">
        <v>1.78</v>
      </c>
      <c r="R129" s="44">
        <v>0.48</v>
      </c>
      <c r="S129" s="44">
        <v>0.28000000000000003</v>
      </c>
      <c r="T129" s="44">
        <v>1.22</v>
      </c>
      <c r="U129" s="44">
        <v>3.94</v>
      </c>
      <c r="V129" s="15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3"/>
    </row>
    <row r="130" spans="1:65">
      <c r="B130" s="30" t="s">
        <v>295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BM130" s="53"/>
    </row>
    <row r="131" spans="1:65">
      <c r="BM131" s="53"/>
    </row>
    <row r="132" spans="1:65" ht="15">
      <c r="B132" s="8" t="s">
        <v>529</v>
      </c>
      <c r="BM132" s="27" t="s">
        <v>66</v>
      </c>
    </row>
    <row r="133" spans="1:65" ht="15">
      <c r="A133" s="24" t="s">
        <v>50</v>
      </c>
      <c r="B133" s="18" t="s">
        <v>110</v>
      </c>
      <c r="C133" s="15" t="s">
        <v>111</v>
      </c>
      <c r="D133" s="16" t="s">
        <v>228</v>
      </c>
      <c r="E133" s="17" t="s">
        <v>228</v>
      </c>
      <c r="F133" s="17" t="s">
        <v>228</v>
      </c>
      <c r="G133" s="17" t="s">
        <v>228</v>
      </c>
      <c r="H133" s="17" t="s">
        <v>228</v>
      </c>
      <c r="I133" s="17" t="s">
        <v>228</v>
      </c>
      <c r="J133" s="17" t="s">
        <v>228</v>
      </c>
      <c r="K133" s="17" t="s">
        <v>228</v>
      </c>
      <c r="L133" s="17" t="s">
        <v>228</v>
      </c>
      <c r="M133" s="17" t="s">
        <v>228</v>
      </c>
      <c r="N133" s="17" t="s">
        <v>228</v>
      </c>
      <c r="O133" s="17" t="s">
        <v>228</v>
      </c>
      <c r="P133" s="17" t="s">
        <v>228</v>
      </c>
      <c r="Q133" s="17" t="s">
        <v>228</v>
      </c>
      <c r="R133" s="17" t="s">
        <v>228</v>
      </c>
      <c r="S133" s="17" t="s">
        <v>228</v>
      </c>
      <c r="T133" s="17" t="s">
        <v>228</v>
      </c>
      <c r="U133" s="17" t="s">
        <v>228</v>
      </c>
      <c r="V133" s="17" t="s">
        <v>228</v>
      </c>
      <c r="W133" s="15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 t="s">
        <v>229</v>
      </c>
      <c r="C134" s="9" t="s">
        <v>229</v>
      </c>
      <c r="D134" s="151" t="s">
        <v>231</v>
      </c>
      <c r="E134" s="152" t="s">
        <v>232</v>
      </c>
      <c r="F134" s="152" t="s">
        <v>233</v>
      </c>
      <c r="G134" s="152" t="s">
        <v>235</v>
      </c>
      <c r="H134" s="152" t="s">
        <v>236</v>
      </c>
      <c r="I134" s="152" t="s">
        <v>237</v>
      </c>
      <c r="J134" s="152" t="s">
        <v>239</v>
      </c>
      <c r="K134" s="152" t="s">
        <v>240</v>
      </c>
      <c r="L134" s="152" t="s">
        <v>241</v>
      </c>
      <c r="M134" s="152" t="s">
        <v>242</v>
      </c>
      <c r="N134" s="152" t="s">
        <v>243</v>
      </c>
      <c r="O134" s="152" t="s">
        <v>244</v>
      </c>
      <c r="P134" s="152" t="s">
        <v>245</v>
      </c>
      <c r="Q134" s="152" t="s">
        <v>246</v>
      </c>
      <c r="R134" s="152" t="s">
        <v>247</v>
      </c>
      <c r="S134" s="152" t="s">
        <v>248</v>
      </c>
      <c r="T134" s="152" t="s">
        <v>249</v>
      </c>
      <c r="U134" s="152" t="s">
        <v>250</v>
      </c>
      <c r="V134" s="152" t="s">
        <v>251</v>
      </c>
      <c r="W134" s="15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 t="s">
        <v>1</v>
      </c>
    </row>
    <row r="135" spans="1:65">
      <c r="A135" s="29"/>
      <c r="B135" s="19"/>
      <c r="C135" s="9"/>
      <c r="D135" s="10" t="s">
        <v>307</v>
      </c>
      <c r="E135" s="11" t="s">
        <v>307</v>
      </c>
      <c r="F135" s="11" t="s">
        <v>265</v>
      </c>
      <c r="G135" s="11" t="s">
        <v>307</v>
      </c>
      <c r="H135" s="11" t="s">
        <v>307</v>
      </c>
      <c r="I135" s="11" t="s">
        <v>267</v>
      </c>
      <c r="J135" s="11" t="s">
        <v>267</v>
      </c>
      <c r="K135" s="11" t="s">
        <v>267</v>
      </c>
      <c r="L135" s="11" t="s">
        <v>307</v>
      </c>
      <c r="M135" s="11" t="s">
        <v>265</v>
      </c>
      <c r="N135" s="11" t="s">
        <v>265</v>
      </c>
      <c r="O135" s="11" t="s">
        <v>267</v>
      </c>
      <c r="P135" s="11" t="s">
        <v>265</v>
      </c>
      <c r="Q135" s="11" t="s">
        <v>267</v>
      </c>
      <c r="R135" s="11" t="s">
        <v>267</v>
      </c>
      <c r="S135" s="11" t="s">
        <v>265</v>
      </c>
      <c r="T135" s="11" t="s">
        <v>265</v>
      </c>
      <c r="U135" s="11" t="s">
        <v>265</v>
      </c>
      <c r="V135" s="11" t="s">
        <v>307</v>
      </c>
      <c r="W135" s="15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</v>
      </c>
    </row>
    <row r="136" spans="1:65">
      <c r="A136" s="29"/>
      <c r="B136" s="19"/>
      <c r="C136" s="9"/>
      <c r="D136" s="25" t="s">
        <v>116</v>
      </c>
      <c r="E136" s="25" t="s">
        <v>310</v>
      </c>
      <c r="F136" s="25" t="s">
        <v>308</v>
      </c>
      <c r="G136" s="25" t="s">
        <v>308</v>
      </c>
      <c r="H136" s="25" t="s">
        <v>310</v>
      </c>
      <c r="I136" s="25" t="s">
        <v>309</v>
      </c>
      <c r="J136" s="25" t="s">
        <v>310</v>
      </c>
      <c r="K136" s="25" t="s">
        <v>308</v>
      </c>
      <c r="L136" s="25" t="s">
        <v>310</v>
      </c>
      <c r="M136" s="25" t="s">
        <v>310</v>
      </c>
      <c r="N136" s="25" t="s">
        <v>310</v>
      </c>
      <c r="O136" s="25" t="s">
        <v>310</v>
      </c>
      <c r="P136" s="25" t="s">
        <v>310</v>
      </c>
      <c r="Q136" s="25" t="s">
        <v>309</v>
      </c>
      <c r="R136" s="25" t="s">
        <v>308</v>
      </c>
      <c r="S136" s="25" t="s">
        <v>310</v>
      </c>
      <c r="T136" s="25" t="s">
        <v>310</v>
      </c>
      <c r="U136" s="25" t="s">
        <v>310</v>
      </c>
      <c r="V136" s="25" t="s">
        <v>311</v>
      </c>
      <c r="W136" s="15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</v>
      </c>
    </row>
    <row r="137" spans="1:65">
      <c r="A137" s="29"/>
      <c r="B137" s="18">
        <v>1</v>
      </c>
      <c r="C137" s="14">
        <v>1</v>
      </c>
      <c r="D137" s="229">
        <v>0.28000000000000003</v>
      </c>
      <c r="E137" s="230">
        <v>0.29562840000000007</v>
      </c>
      <c r="F137" s="229">
        <v>0.26235960222137256</v>
      </c>
      <c r="G137" s="229">
        <v>0.2770222</v>
      </c>
      <c r="H137" s="230">
        <v>0.93999999999999984</v>
      </c>
      <c r="I137" s="229">
        <v>0.27</v>
      </c>
      <c r="J137" s="229">
        <v>0.28000000000000003</v>
      </c>
      <c r="K137" s="229">
        <v>0.25</v>
      </c>
      <c r="L137" s="229">
        <v>0.27</v>
      </c>
      <c r="M137" s="229">
        <v>0.27</v>
      </c>
      <c r="N137" s="229">
        <v>0.28999999999999998</v>
      </c>
      <c r="O137" s="229">
        <v>0.25276322420000003</v>
      </c>
      <c r="P137" s="229">
        <v>0.26</v>
      </c>
      <c r="Q137" s="229">
        <v>0.25430831097129442</v>
      </c>
      <c r="R137" s="229">
        <v>0.27</v>
      </c>
      <c r="S137" s="229">
        <v>0.28000000000000003</v>
      </c>
      <c r="T137" s="229">
        <v>0.27</v>
      </c>
      <c r="U137" s="229">
        <v>0.27</v>
      </c>
      <c r="V137" s="229">
        <v>0.25700000000000001</v>
      </c>
      <c r="W137" s="231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3">
        <v>1</v>
      </c>
    </row>
    <row r="138" spans="1:65">
      <c r="A138" s="29"/>
      <c r="B138" s="19">
        <v>1</v>
      </c>
      <c r="C138" s="9">
        <v>2</v>
      </c>
      <c r="D138" s="23">
        <v>0.28000000000000003</v>
      </c>
      <c r="E138" s="234">
        <v>0.2932324</v>
      </c>
      <c r="F138" s="23">
        <v>0.26616430160287391</v>
      </c>
      <c r="G138" s="23">
        <v>0.27650749999999996</v>
      </c>
      <c r="H138" s="234">
        <v>0.98</v>
      </c>
      <c r="I138" s="23">
        <v>0.27999999999999997</v>
      </c>
      <c r="J138" s="23">
        <v>0.25</v>
      </c>
      <c r="K138" s="23">
        <v>0.25</v>
      </c>
      <c r="L138" s="23">
        <v>0.27</v>
      </c>
      <c r="M138" s="23">
        <v>0.27</v>
      </c>
      <c r="N138" s="23">
        <v>0.27</v>
      </c>
      <c r="O138" s="23">
        <v>0.25146097699999997</v>
      </c>
      <c r="P138" s="23">
        <v>0.25</v>
      </c>
      <c r="Q138" s="23">
        <v>0.26498193890183147</v>
      </c>
      <c r="R138" s="23">
        <v>0.26</v>
      </c>
      <c r="S138" s="23">
        <v>0.28000000000000003</v>
      </c>
      <c r="T138" s="23">
        <v>0.26</v>
      </c>
      <c r="U138" s="23">
        <v>0.27</v>
      </c>
      <c r="V138" s="23">
        <v>0.26300000000000001</v>
      </c>
      <c r="W138" s="231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3" t="e">
        <v>#N/A</v>
      </c>
    </row>
    <row r="139" spans="1:65">
      <c r="A139" s="29"/>
      <c r="B139" s="19">
        <v>1</v>
      </c>
      <c r="C139" s="9">
        <v>3</v>
      </c>
      <c r="D139" s="23">
        <v>0.26</v>
      </c>
      <c r="E139" s="234">
        <v>0.30836160000000001</v>
      </c>
      <c r="F139" s="23">
        <v>0.26202877696164367</v>
      </c>
      <c r="G139" s="23">
        <v>0.27529700000000001</v>
      </c>
      <c r="H139" s="234">
        <v>0.93999999999999984</v>
      </c>
      <c r="I139" s="23">
        <v>0.27999999999999997</v>
      </c>
      <c r="J139" s="23">
        <v>0.26</v>
      </c>
      <c r="K139" s="23">
        <v>0.25</v>
      </c>
      <c r="L139" s="23">
        <v>0.27</v>
      </c>
      <c r="M139" s="23">
        <v>0.28000000000000003</v>
      </c>
      <c r="N139" s="23">
        <v>0.24</v>
      </c>
      <c r="O139" s="23">
        <v>0.2534597113</v>
      </c>
      <c r="P139" s="23">
        <v>0.26</v>
      </c>
      <c r="Q139" s="23">
        <v>0.25990805080381629</v>
      </c>
      <c r="R139" s="23">
        <v>0.26</v>
      </c>
      <c r="S139" s="23">
        <v>0.28000000000000003</v>
      </c>
      <c r="T139" s="23">
        <v>0.26</v>
      </c>
      <c r="U139" s="23">
        <v>0.27</v>
      </c>
      <c r="V139" s="23">
        <v>0.26200000000000001</v>
      </c>
      <c r="W139" s="231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3">
        <v>16</v>
      </c>
    </row>
    <row r="140" spans="1:65">
      <c r="A140" s="29"/>
      <c r="B140" s="19">
        <v>1</v>
      </c>
      <c r="C140" s="9">
        <v>4</v>
      </c>
      <c r="D140" s="23">
        <v>0.28000000000000003</v>
      </c>
      <c r="E140" s="234">
        <v>0.30374999999999996</v>
      </c>
      <c r="F140" s="23">
        <v>0.26290240647768293</v>
      </c>
      <c r="G140" s="23">
        <v>0.27827330000000006</v>
      </c>
      <c r="H140" s="234">
        <v>1.02</v>
      </c>
      <c r="I140" s="23">
        <v>0.27999999999999997</v>
      </c>
      <c r="J140" s="23">
        <v>0.25</v>
      </c>
      <c r="K140" s="23">
        <v>0.25</v>
      </c>
      <c r="L140" s="23">
        <v>0.27</v>
      </c>
      <c r="M140" s="23">
        <v>0.28000000000000003</v>
      </c>
      <c r="N140" s="23">
        <v>0.25</v>
      </c>
      <c r="O140" s="23">
        <v>0.25586139790000006</v>
      </c>
      <c r="P140" s="23">
        <v>0.26</v>
      </c>
      <c r="Q140" s="23">
        <v>0.26527026413771837</v>
      </c>
      <c r="R140" s="23">
        <v>0.26</v>
      </c>
      <c r="S140" s="23">
        <v>0.28000000000000003</v>
      </c>
      <c r="T140" s="23">
        <v>0.27</v>
      </c>
      <c r="U140" s="23">
        <v>0.27</v>
      </c>
      <c r="V140" s="23">
        <v>0.25</v>
      </c>
      <c r="W140" s="231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3">
        <v>0.26614000769252899</v>
      </c>
    </row>
    <row r="141" spans="1:65">
      <c r="A141" s="29"/>
      <c r="B141" s="19">
        <v>1</v>
      </c>
      <c r="C141" s="9">
        <v>5</v>
      </c>
      <c r="D141" s="23">
        <v>0.27</v>
      </c>
      <c r="E141" s="234">
        <v>0.3088476</v>
      </c>
      <c r="F141" s="23">
        <v>0.26770823168975144</v>
      </c>
      <c r="G141" s="23">
        <v>0.27988499999999999</v>
      </c>
      <c r="H141" s="234">
        <v>0.93</v>
      </c>
      <c r="I141" s="23">
        <v>0.27999999999999997</v>
      </c>
      <c r="J141" s="23">
        <v>0.27</v>
      </c>
      <c r="K141" s="23">
        <v>0.25</v>
      </c>
      <c r="L141" s="23">
        <v>0.27</v>
      </c>
      <c r="M141" s="23">
        <v>0.27</v>
      </c>
      <c r="N141" s="23">
        <v>0.28000000000000003</v>
      </c>
      <c r="O141" s="23">
        <v>0.259958994</v>
      </c>
      <c r="P141" s="23">
        <v>0.26</v>
      </c>
      <c r="Q141" s="23">
        <v>0.25520585205083146</v>
      </c>
      <c r="R141" s="23">
        <v>0.27</v>
      </c>
      <c r="S141" s="23">
        <v>0.28999999999999998</v>
      </c>
      <c r="T141" s="23">
        <v>0.26</v>
      </c>
      <c r="U141" s="23">
        <v>0.27</v>
      </c>
      <c r="V141" s="23">
        <v>0.25900000000000001</v>
      </c>
      <c r="W141" s="231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233">
        <v>81</v>
      </c>
    </row>
    <row r="142" spans="1:65">
      <c r="A142" s="29"/>
      <c r="B142" s="19">
        <v>1</v>
      </c>
      <c r="C142" s="9">
        <v>6</v>
      </c>
      <c r="D142" s="23">
        <v>0.27</v>
      </c>
      <c r="E142" s="234">
        <v>0.29928959999999999</v>
      </c>
      <c r="F142" s="23">
        <v>0.26631367824194152</v>
      </c>
      <c r="G142" s="23">
        <v>0.27803309999999998</v>
      </c>
      <c r="H142" s="234">
        <v>1.03</v>
      </c>
      <c r="I142" s="23">
        <v>0.27999999999999997</v>
      </c>
      <c r="J142" s="23">
        <v>0.26</v>
      </c>
      <c r="K142" s="23">
        <v>0.25</v>
      </c>
      <c r="L142" s="23">
        <v>0.28000000000000003</v>
      </c>
      <c r="M142" s="23">
        <v>0.27</v>
      </c>
      <c r="N142" s="23">
        <v>0.25</v>
      </c>
      <c r="O142" s="23">
        <v>0.25815684080000001</v>
      </c>
      <c r="P142" s="23">
        <v>0.26</v>
      </c>
      <c r="Q142" s="23">
        <v>0.2704501253772002</v>
      </c>
      <c r="R142" s="23">
        <v>0.26</v>
      </c>
      <c r="S142" s="235">
        <v>0.3</v>
      </c>
      <c r="T142" s="23">
        <v>0.26</v>
      </c>
      <c r="U142" s="23">
        <v>0.27</v>
      </c>
      <c r="V142" s="23">
        <v>0.249</v>
      </c>
      <c r="W142" s="231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54"/>
    </row>
    <row r="143" spans="1:65">
      <c r="A143" s="29"/>
      <c r="B143" s="20" t="s">
        <v>258</v>
      </c>
      <c r="C143" s="12"/>
      <c r="D143" s="236">
        <v>0.27333333333333337</v>
      </c>
      <c r="E143" s="236">
        <v>0.30151826666666665</v>
      </c>
      <c r="F143" s="236">
        <v>0.26457949953254428</v>
      </c>
      <c r="G143" s="236">
        <v>0.27750301666666666</v>
      </c>
      <c r="H143" s="236">
        <v>0.97333333333333327</v>
      </c>
      <c r="I143" s="236">
        <v>0.27833333333333338</v>
      </c>
      <c r="J143" s="236">
        <v>0.26166666666666666</v>
      </c>
      <c r="K143" s="236">
        <v>0.25</v>
      </c>
      <c r="L143" s="236">
        <v>0.27166666666666667</v>
      </c>
      <c r="M143" s="236">
        <v>0.27333333333333337</v>
      </c>
      <c r="N143" s="236">
        <v>0.26333333333333336</v>
      </c>
      <c r="O143" s="236">
        <v>0.25527685753333335</v>
      </c>
      <c r="P143" s="236">
        <v>0.25833333333333336</v>
      </c>
      <c r="Q143" s="236">
        <v>0.26168742370711534</v>
      </c>
      <c r="R143" s="236">
        <v>0.26333333333333336</v>
      </c>
      <c r="S143" s="236">
        <v>0.28500000000000003</v>
      </c>
      <c r="T143" s="236">
        <v>0.26333333333333336</v>
      </c>
      <c r="U143" s="236">
        <v>0.27</v>
      </c>
      <c r="V143" s="236">
        <v>0.25666666666666665</v>
      </c>
      <c r="W143" s="231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54"/>
    </row>
    <row r="144" spans="1:65">
      <c r="A144" s="29"/>
      <c r="B144" s="3" t="s">
        <v>259</v>
      </c>
      <c r="C144" s="28"/>
      <c r="D144" s="23">
        <v>0.27500000000000002</v>
      </c>
      <c r="E144" s="23">
        <v>0.3015198</v>
      </c>
      <c r="F144" s="23">
        <v>0.26453335404027845</v>
      </c>
      <c r="G144" s="23">
        <v>0.27752765000000001</v>
      </c>
      <c r="H144" s="23">
        <v>0.96</v>
      </c>
      <c r="I144" s="23">
        <v>0.27999999999999997</v>
      </c>
      <c r="J144" s="23">
        <v>0.26</v>
      </c>
      <c r="K144" s="23">
        <v>0.25</v>
      </c>
      <c r="L144" s="23">
        <v>0.27</v>
      </c>
      <c r="M144" s="23">
        <v>0.27</v>
      </c>
      <c r="N144" s="23">
        <v>0.26</v>
      </c>
      <c r="O144" s="23">
        <v>0.25466055460000003</v>
      </c>
      <c r="P144" s="23">
        <v>0.26</v>
      </c>
      <c r="Q144" s="23">
        <v>0.26244499485282391</v>
      </c>
      <c r="R144" s="23">
        <v>0.26</v>
      </c>
      <c r="S144" s="23">
        <v>0.28000000000000003</v>
      </c>
      <c r="T144" s="23">
        <v>0.26</v>
      </c>
      <c r="U144" s="23">
        <v>0.27</v>
      </c>
      <c r="V144" s="23">
        <v>0.25800000000000001</v>
      </c>
      <c r="W144" s="231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54"/>
    </row>
    <row r="145" spans="1:65">
      <c r="A145" s="29"/>
      <c r="B145" s="3" t="s">
        <v>260</v>
      </c>
      <c r="C145" s="28"/>
      <c r="D145" s="23">
        <v>8.1649658092772682E-3</v>
      </c>
      <c r="E145" s="23">
        <v>6.5397865832660402E-3</v>
      </c>
      <c r="F145" s="23">
        <v>2.4312428562487695E-3</v>
      </c>
      <c r="G145" s="23">
        <v>1.5897746373831349E-3</v>
      </c>
      <c r="H145" s="23">
        <v>4.3665394383500887E-2</v>
      </c>
      <c r="I145" s="23">
        <v>4.0824829046386107E-3</v>
      </c>
      <c r="J145" s="23">
        <v>1.1690451944500132E-2</v>
      </c>
      <c r="K145" s="23">
        <v>0</v>
      </c>
      <c r="L145" s="23">
        <v>4.0824829046386332E-3</v>
      </c>
      <c r="M145" s="23">
        <v>5.1639777949432277E-3</v>
      </c>
      <c r="N145" s="23">
        <v>1.9663841605003504E-2</v>
      </c>
      <c r="O145" s="23">
        <v>3.3087674491105311E-3</v>
      </c>
      <c r="P145" s="23">
        <v>4.0824829046386332E-3</v>
      </c>
      <c r="Q145" s="23">
        <v>6.3261957021701308E-3</v>
      </c>
      <c r="R145" s="23">
        <v>5.1639777949432277E-3</v>
      </c>
      <c r="S145" s="23">
        <v>8.3666002653407373E-3</v>
      </c>
      <c r="T145" s="23">
        <v>5.1639777949432277E-3</v>
      </c>
      <c r="U145" s="23">
        <v>0</v>
      </c>
      <c r="V145" s="23">
        <v>5.9553897157672842E-3</v>
      </c>
      <c r="W145" s="231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  <c r="AW145" s="232"/>
      <c r="AX145" s="232"/>
      <c r="AY145" s="232"/>
      <c r="AZ145" s="232"/>
      <c r="BA145" s="232"/>
      <c r="BB145" s="232"/>
      <c r="BC145" s="232"/>
      <c r="BD145" s="232"/>
      <c r="BE145" s="232"/>
      <c r="BF145" s="232"/>
      <c r="BG145" s="232"/>
      <c r="BH145" s="232"/>
      <c r="BI145" s="232"/>
      <c r="BJ145" s="232"/>
      <c r="BK145" s="232"/>
      <c r="BL145" s="232"/>
      <c r="BM145" s="54"/>
    </row>
    <row r="146" spans="1:65">
      <c r="A146" s="29"/>
      <c r="B146" s="3" t="s">
        <v>86</v>
      </c>
      <c r="C146" s="28"/>
      <c r="D146" s="13">
        <v>2.9871826131502195E-2</v>
      </c>
      <c r="E146" s="13">
        <v>2.168952035830015E-2</v>
      </c>
      <c r="F146" s="13">
        <v>9.1890825273472001E-3</v>
      </c>
      <c r="G146" s="13">
        <v>5.7288553345448976E-3</v>
      </c>
      <c r="H146" s="13">
        <v>4.4861706558391327E-2</v>
      </c>
      <c r="I146" s="13">
        <v>1.4667603250198599E-2</v>
      </c>
      <c r="J146" s="13">
        <v>4.4676886412102414E-2</v>
      </c>
      <c r="K146" s="13">
        <v>0</v>
      </c>
      <c r="L146" s="13">
        <v>1.5027544434252638E-2</v>
      </c>
      <c r="M146" s="13">
        <v>1.8892601688816683E-2</v>
      </c>
      <c r="N146" s="13">
        <v>7.4672816221532282E-2</v>
      </c>
      <c r="O146" s="13">
        <v>1.2961486133456032E-2</v>
      </c>
      <c r="P146" s="13">
        <v>1.5803159630859223E-2</v>
      </c>
      <c r="Q146" s="13">
        <v>2.4174626401804115E-2</v>
      </c>
      <c r="R146" s="13">
        <v>1.9610042259278079E-2</v>
      </c>
      <c r="S146" s="13">
        <v>2.9356492159090305E-2</v>
      </c>
      <c r="T146" s="13">
        <v>1.9610042259278079E-2</v>
      </c>
      <c r="U146" s="13">
        <v>0</v>
      </c>
      <c r="V146" s="13">
        <v>2.320281707441799E-2</v>
      </c>
      <c r="W146" s="15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A147" s="29"/>
      <c r="B147" s="3" t="s">
        <v>261</v>
      </c>
      <c r="C147" s="28"/>
      <c r="D147" s="13">
        <v>2.7028351367280434E-2</v>
      </c>
      <c r="E147" s="13">
        <v>0.13293100605531682</v>
      </c>
      <c r="F147" s="13">
        <v>-5.8634858152839531E-3</v>
      </c>
      <c r="G147" s="13">
        <v>4.2695606243708051E-2</v>
      </c>
      <c r="H147" s="13">
        <v>2.6572229097469</v>
      </c>
      <c r="I147" s="13">
        <v>4.5815455355706192E-2</v>
      </c>
      <c r="J147" s="13">
        <v>-1.6808224605713407E-2</v>
      </c>
      <c r="K147" s="13">
        <v>-6.0644800578707136E-2</v>
      </c>
      <c r="L147" s="13">
        <v>2.0765983371138219E-2</v>
      </c>
      <c r="M147" s="13">
        <v>2.7028351367280434E-2</v>
      </c>
      <c r="N147" s="13">
        <v>-1.0545856609571302E-2</v>
      </c>
      <c r="O147" s="13">
        <v>-4.0817426336538731E-2</v>
      </c>
      <c r="P147" s="13">
        <v>-2.9332960597997171E-2</v>
      </c>
      <c r="Q147" s="13">
        <v>-1.6730231670233131E-2</v>
      </c>
      <c r="R147" s="13">
        <v>-1.0545856609571302E-2</v>
      </c>
      <c r="S147" s="13">
        <v>7.0864927340273942E-2</v>
      </c>
      <c r="T147" s="13">
        <v>-1.0545856609571302E-2</v>
      </c>
      <c r="U147" s="13">
        <v>1.4503615374996448E-2</v>
      </c>
      <c r="V147" s="13">
        <v>-3.5595328594139275E-2</v>
      </c>
      <c r="W147" s="15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3"/>
    </row>
    <row r="148" spans="1:65">
      <c r="A148" s="29"/>
      <c r="B148" s="45" t="s">
        <v>262</v>
      </c>
      <c r="C148" s="46"/>
      <c r="D148" s="44">
        <v>0.75</v>
      </c>
      <c r="E148" s="44">
        <v>3.15</v>
      </c>
      <c r="F148" s="44">
        <v>0</v>
      </c>
      <c r="G148" s="44">
        <v>1.1000000000000001</v>
      </c>
      <c r="H148" s="44">
        <v>60.4</v>
      </c>
      <c r="I148" s="44">
        <v>1.17</v>
      </c>
      <c r="J148" s="44">
        <v>0.25</v>
      </c>
      <c r="K148" s="44">
        <v>1.24</v>
      </c>
      <c r="L148" s="44">
        <v>0.6</v>
      </c>
      <c r="M148" s="44">
        <v>0.75</v>
      </c>
      <c r="N148" s="44">
        <v>0.11</v>
      </c>
      <c r="O148" s="44">
        <v>0.79</v>
      </c>
      <c r="P148" s="44">
        <v>0.53</v>
      </c>
      <c r="Q148" s="44">
        <v>0.25</v>
      </c>
      <c r="R148" s="44">
        <v>0.11</v>
      </c>
      <c r="S148" s="44">
        <v>1.74</v>
      </c>
      <c r="T148" s="44">
        <v>0.11</v>
      </c>
      <c r="U148" s="44">
        <v>0.46</v>
      </c>
      <c r="V148" s="44">
        <v>0.67</v>
      </c>
      <c r="W148" s="15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3"/>
    </row>
    <row r="149" spans="1:65">
      <c r="B149" s="3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BM149" s="53"/>
    </row>
    <row r="150" spans="1:65" ht="15">
      <c r="B150" s="8" t="s">
        <v>530</v>
      </c>
      <c r="BM150" s="27" t="s">
        <v>66</v>
      </c>
    </row>
    <row r="151" spans="1:65" ht="15">
      <c r="A151" s="24" t="s">
        <v>19</v>
      </c>
      <c r="B151" s="18" t="s">
        <v>110</v>
      </c>
      <c r="C151" s="15" t="s">
        <v>111</v>
      </c>
      <c r="D151" s="16" t="s">
        <v>228</v>
      </c>
      <c r="E151" s="17" t="s">
        <v>228</v>
      </c>
      <c r="F151" s="17" t="s">
        <v>228</v>
      </c>
      <c r="G151" s="17" t="s">
        <v>228</v>
      </c>
      <c r="H151" s="17" t="s">
        <v>228</v>
      </c>
      <c r="I151" s="17" t="s">
        <v>228</v>
      </c>
      <c r="J151" s="17" t="s">
        <v>228</v>
      </c>
      <c r="K151" s="17" t="s">
        <v>228</v>
      </c>
      <c r="L151" s="17" t="s">
        <v>228</v>
      </c>
      <c r="M151" s="17" t="s">
        <v>228</v>
      </c>
      <c r="N151" s="17" t="s">
        <v>228</v>
      </c>
      <c r="O151" s="17" t="s">
        <v>228</v>
      </c>
      <c r="P151" s="17" t="s">
        <v>228</v>
      </c>
      <c r="Q151" s="17" t="s">
        <v>228</v>
      </c>
      <c r="R151" s="17" t="s">
        <v>228</v>
      </c>
      <c r="S151" s="17" t="s">
        <v>228</v>
      </c>
      <c r="T151" s="15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 t="s">
        <v>229</v>
      </c>
      <c r="C152" s="9" t="s">
        <v>229</v>
      </c>
      <c r="D152" s="151" t="s">
        <v>231</v>
      </c>
      <c r="E152" s="152" t="s">
        <v>233</v>
      </c>
      <c r="F152" s="152" t="s">
        <v>235</v>
      </c>
      <c r="G152" s="152" t="s">
        <v>236</v>
      </c>
      <c r="H152" s="152" t="s">
        <v>237</v>
      </c>
      <c r="I152" s="152" t="s">
        <v>239</v>
      </c>
      <c r="J152" s="152" t="s">
        <v>240</v>
      </c>
      <c r="K152" s="152" t="s">
        <v>241</v>
      </c>
      <c r="L152" s="152" t="s">
        <v>242</v>
      </c>
      <c r="M152" s="152" t="s">
        <v>243</v>
      </c>
      <c r="N152" s="152" t="s">
        <v>245</v>
      </c>
      <c r="O152" s="152" t="s">
        <v>246</v>
      </c>
      <c r="P152" s="152" t="s">
        <v>247</v>
      </c>
      <c r="Q152" s="152" t="s">
        <v>248</v>
      </c>
      <c r="R152" s="152" t="s">
        <v>249</v>
      </c>
      <c r="S152" s="152" t="s">
        <v>250</v>
      </c>
      <c r="T152" s="15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 t="s">
        <v>3</v>
      </c>
    </row>
    <row r="153" spans="1:65">
      <c r="A153" s="29"/>
      <c r="B153" s="19"/>
      <c r="C153" s="9"/>
      <c r="D153" s="10" t="s">
        <v>265</v>
      </c>
      <c r="E153" s="11" t="s">
        <v>265</v>
      </c>
      <c r="F153" s="11" t="s">
        <v>307</v>
      </c>
      <c r="G153" s="11" t="s">
        <v>307</v>
      </c>
      <c r="H153" s="11" t="s">
        <v>267</v>
      </c>
      <c r="I153" s="11" t="s">
        <v>267</v>
      </c>
      <c r="J153" s="11" t="s">
        <v>265</v>
      </c>
      <c r="K153" s="11" t="s">
        <v>307</v>
      </c>
      <c r="L153" s="11" t="s">
        <v>265</v>
      </c>
      <c r="M153" s="11" t="s">
        <v>265</v>
      </c>
      <c r="N153" s="11" t="s">
        <v>265</v>
      </c>
      <c r="O153" s="11" t="s">
        <v>267</v>
      </c>
      <c r="P153" s="11" t="s">
        <v>267</v>
      </c>
      <c r="Q153" s="11" t="s">
        <v>265</v>
      </c>
      <c r="R153" s="11" t="s">
        <v>265</v>
      </c>
      <c r="S153" s="11" t="s">
        <v>265</v>
      </c>
      <c r="T153" s="15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</v>
      </c>
    </row>
    <row r="154" spans="1:65">
      <c r="A154" s="29"/>
      <c r="B154" s="19"/>
      <c r="C154" s="9"/>
      <c r="D154" s="25" t="s">
        <v>116</v>
      </c>
      <c r="E154" s="25" t="s">
        <v>308</v>
      </c>
      <c r="F154" s="25" t="s">
        <v>308</v>
      </c>
      <c r="G154" s="25" t="s">
        <v>310</v>
      </c>
      <c r="H154" s="25" t="s">
        <v>309</v>
      </c>
      <c r="I154" s="25" t="s">
        <v>310</v>
      </c>
      <c r="J154" s="25" t="s">
        <v>308</v>
      </c>
      <c r="K154" s="25" t="s">
        <v>310</v>
      </c>
      <c r="L154" s="25" t="s">
        <v>310</v>
      </c>
      <c r="M154" s="25" t="s">
        <v>310</v>
      </c>
      <c r="N154" s="25" t="s">
        <v>310</v>
      </c>
      <c r="O154" s="25" t="s">
        <v>309</v>
      </c>
      <c r="P154" s="25" t="s">
        <v>308</v>
      </c>
      <c r="Q154" s="25" t="s">
        <v>310</v>
      </c>
      <c r="R154" s="25" t="s">
        <v>310</v>
      </c>
      <c r="S154" s="25" t="s">
        <v>310</v>
      </c>
      <c r="T154" s="15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3</v>
      </c>
    </row>
    <row r="155" spans="1:65">
      <c r="A155" s="29"/>
      <c r="B155" s="18">
        <v>1</v>
      </c>
      <c r="C155" s="14">
        <v>1</v>
      </c>
      <c r="D155" s="229">
        <v>0.06</v>
      </c>
      <c r="E155" s="230" t="s">
        <v>97</v>
      </c>
      <c r="F155" s="230" t="s">
        <v>96</v>
      </c>
      <c r="G155" s="230" t="s">
        <v>291</v>
      </c>
      <c r="H155" s="229">
        <v>7.0000000000000007E-2</v>
      </c>
      <c r="I155" s="229">
        <v>0.09</v>
      </c>
      <c r="J155" s="230">
        <v>0.14000000000000001</v>
      </c>
      <c r="K155" s="230" t="s">
        <v>292</v>
      </c>
      <c r="L155" s="229">
        <v>0.06</v>
      </c>
      <c r="M155" s="230">
        <v>0.1</v>
      </c>
      <c r="N155" s="229">
        <v>0.06</v>
      </c>
      <c r="O155" s="230">
        <v>8.2632905684442995E-2</v>
      </c>
      <c r="P155" s="229">
        <v>0.06</v>
      </c>
      <c r="Q155" s="229">
        <v>0.05</v>
      </c>
      <c r="R155" s="229">
        <v>7.0000000000000007E-2</v>
      </c>
      <c r="S155" s="229">
        <v>0.06</v>
      </c>
      <c r="T155" s="231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3">
        <v>1</v>
      </c>
    </row>
    <row r="156" spans="1:65">
      <c r="A156" s="29"/>
      <c r="B156" s="19">
        <v>1</v>
      </c>
      <c r="C156" s="9">
        <v>2</v>
      </c>
      <c r="D156" s="23">
        <v>0.06</v>
      </c>
      <c r="E156" s="234" t="s">
        <v>97</v>
      </c>
      <c r="F156" s="234" t="s">
        <v>96</v>
      </c>
      <c r="G156" s="234" t="s">
        <v>291</v>
      </c>
      <c r="H156" s="23">
        <v>7.0000000000000007E-2</v>
      </c>
      <c r="I156" s="23">
        <v>0.09</v>
      </c>
      <c r="J156" s="234">
        <v>0.14000000000000001</v>
      </c>
      <c r="K156" s="234" t="s">
        <v>292</v>
      </c>
      <c r="L156" s="23">
        <v>7.0000000000000007E-2</v>
      </c>
      <c r="M156" s="234">
        <v>0.1</v>
      </c>
      <c r="N156" s="23">
        <v>0.05</v>
      </c>
      <c r="O156" s="234">
        <v>7.5831829611155602E-2</v>
      </c>
      <c r="P156" s="23">
        <v>0.06</v>
      </c>
      <c r="Q156" s="23">
        <v>0.06</v>
      </c>
      <c r="R156" s="23">
        <v>0.05</v>
      </c>
      <c r="S156" s="23">
        <v>0.06</v>
      </c>
      <c r="T156" s="231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3">
        <v>26</v>
      </c>
    </row>
    <row r="157" spans="1:65">
      <c r="A157" s="29"/>
      <c r="B157" s="19">
        <v>1</v>
      </c>
      <c r="C157" s="9">
        <v>3</v>
      </c>
      <c r="D157" s="23">
        <v>7.0000000000000007E-2</v>
      </c>
      <c r="E157" s="234" t="s">
        <v>97</v>
      </c>
      <c r="F157" s="234" t="s">
        <v>96</v>
      </c>
      <c r="G157" s="234" t="s">
        <v>291</v>
      </c>
      <c r="H157" s="23">
        <v>0.08</v>
      </c>
      <c r="I157" s="23">
        <v>7.0000000000000007E-2</v>
      </c>
      <c r="J157" s="234">
        <v>0.14000000000000001</v>
      </c>
      <c r="K157" s="234" t="s">
        <v>292</v>
      </c>
      <c r="L157" s="23">
        <v>0.06</v>
      </c>
      <c r="M157" s="234">
        <v>0.1</v>
      </c>
      <c r="N157" s="23">
        <v>0.06</v>
      </c>
      <c r="O157" s="234">
        <v>7.7970179831888406E-2</v>
      </c>
      <c r="P157" s="23">
        <v>0.06</v>
      </c>
      <c r="Q157" s="23">
        <v>0.05</v>
      </c>
      <c r="R157" s="23">
        <v>0.06</v>
      </c>
      <c r="S157" s="23">
        <v>0.05</v>
      </c>
      <c r="T157" s="231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3">
        <v>16</v>
      </c>
    </row>
    <row r="158" spans="1:65">
      <c r="A158" s="29"/>
      <c r="B158" s="19">
        <v>1</v>
      </c>
      <c r="C158" s="9">
        <v>4</v>
      </c>
      <c r="D158" s="23">
        <v>7.0000000000000007E-2</v>
      </c>
      <c r="E158" s="234" t="s">
        <v>97</v>
      </c>
      <c r="F158" s="234" t="s">
        <v>96</v>
      </c>
      <c r="G158" s="234" t="s">
        <v>291</v>
      </c>
      <c r="H158" s="23">
        <v>7.0000000000000007E-2</v>
      </c>
      <c r="I158" s="23">
        <v>0.03</v>
      </c>
      <c r="J158" s="234">
        <v>0.14000000000000001</v>
      </c>
      <c r="K158" s="234" t="s">
        <v>292</v>
      </c>
      <c r="L158" s="23">
        <v>0.06</v>
      </c>
      <c r="M158" s="234">
        <v>0.1</v>
      </c>
      <c r="N158" s="23">
        <v>7.0000000000000007E-2</v>
      </c>
      <c r="O158" s="234">
        <v>0.10837091596765901</v>
      </c>
      <c r="P158" s="23">
        <v>0.06</v>
      </c>
      <c r="Q158" s="23">
        <v>0.06</v>
      </c>
      <c r="R158" s="23">
        <v>0.06</v>
      </c>
      <c r="S158" s="23">
        <v>0.05</v>
      </c>
      <c r="T158" s="231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3">
        <v>6.2925925925925927E-2</v>
      </c>
    </row>
    <row r="159" spans="1:65">
      <c r="A159" s="29"/>
      <c r="B159" s="19">
        <v>1</v>
      </c>
      <c r="C159" s="9">
        <v>5</v>
      </c>
      <c r="D159" s="23">
        <v>0.06</v>
      </c>
      <c r="E159" s="234" t="s">
        <v>97</v>
      </c>
      <c r="F159" s="234" t="s">
        <v>96</v>
      </c>
      <c r="G159" s="234" t="s">
        <v>291</v>
      </c>
      <c r="H159" s="23">
        <v>7.0000000000000007E-2</v>
      </c>
      <c r="I159" s="23">
        <v>0.06</v>
      </c>
      <c r="J159" s="234">
        <v>0.15</v>
      </c>
      <c r="K159" s="234" t="s">
        <v>292</v>
      </c>
      <c r="L159" s="23">
        <v>0.06</v>
      </c>
      <c r="M159" s="234">
        <v>0.1</v>
      </c>
      <c r="N159" s="23">
        <v>0.06</v>
      </c>
      <c r="O159" s="234">
        <v>8.7478313747879399E-2</v>
      </c>
      <c r="P159" s="23">
        <v>7.0000000000000007E-2</v>
      </c>
      <c r="Q159" s="23">
        <v>0.06</v>
      </c>
      <c r="R159" s="23">
        <v>7.0000000000000007E-2</v>
      </c>
      <c r="S159" s="23">
        <v>0.06</v>
      </c>
      <c r="T159" s="231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3">
        <v>82</v>
      </c>
    </row>
    <row r="160" spans="1:65">
      <c r="A160" s="29"/>
      <c r="B160" s="19">
        <v>1</v>
      </c>
      <c r="C160" s="9">
        <v>6</v>
      </c>
      <c r="D160" s="23">
        <v>7.0000000000000007E-2</v>
      </c>
      <c r="E160" s="234" t="s">
        <v>97</v>
      </c>
      <c r="F160" s="234" t="s">
        <v>96</v>
      </c>
      <c r="G160" s="234" t="s">
        <v>291</v>
      </c>
      <c r="H160" s="23">
        <v>7.0000000000000007E-2</v>
      </c>
      <c r="I160" s="235">
        <v>0.12</v>
      </c>
      <c r="J160" s="234">
        <v>0.15</v>
      </c>
      <c r="K160" s="234" t="s">
        <v>292</v>
      </c>
      <c r="L160" s="23">
        <v>0.05</v>
      </c>
      <c r="M160" s="234">
        <v>0.1</v>
      </c>
      <c r="N160" s="23">
        <v>7.0000000000000007E-2</v>
      </c>
      <c r="O160" s="234">
        <v>0.10590307445671941</v>
      </c>
      <c r="P160" s="23">
        <v>0.06</v>
      </c>
      <c r="Q160" s="23">
        <v>0.06</v>
      </c>
      <c r="R160" s="23">
        <v>0.08</v>
      </c>
      <c r="S160" s="23">
        <v>0.06</v>
      </c>
      <c r="T160" s="231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54"/>
    </row>
    <row r="161" spans="1:65">
      <c r="A161" s="29"/>
      <c r="B161" s="20" t="s">
        <v>258</v>
      </c>
      <c r="C161" s="12"/>
      <c r="D161" s="236">
        <v>6.5000000000000002E-2</v>
      </c>
      <c r="E161" s="236" t="s">
        <v>651</v>
      </c>
      <c r="F161" s="236" t="s">
        <v>651</v>
      </c>
      <c r="G161" s="236" t="s">
        <v>651</v>
      </c>
      <c r="H161" s="236">
        <v>7.166666666666667E-2</v>
      </c>
      <c r="I161" s="236">
        <v>7.6666666666666675E-2</v>
      </c>
      <c r="J161" s="236">
        <v>0.14333333333333334</v>
      </c>
      <c r="K161" s="236" t="s">
        <v>651</v>
      </c>
      <c r="L161" s="236">
        <v>0.06</v>
      </c>
      <c r="M161" s="236">
        <v>9.9999999999999992E-2</v>
      </c>
      <c r="N161" s="236">
        <v>6.1666666666666668E-2</v>
      </c>
      <c r="O161" s="236">
        <v>8.9697869883290801E-2</v>
      </c>
      <c r="P161" s="236">
        <v>6.1666666666666668E-2</v>
      </c>
      <c r="Q161" s="236">
        <v>5.6666666666666671E-2</v>
      </c>
      <c r="R161" s="236">
        <v>6.5000000000000002E-2</v>
      </c>
      <c r="S161" s="236">
        <v>5.6666666666666664E-2</v>
      </c>
      <c r="T161" s="231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54"/>
    </row>
    <row r="162" spans="1:65">
      <c r="A162" s="29"/>
      <c r="B162" s="3" t="s">
        <v>259</v>
      </c>
      <c r="C162" s="28"/>
      <c r="D162" s="23">
        <v>6.5000000000000002E-2</v>
      </c>
      <c r="E162" s="23" t="s">
        <v>651</v>
      </c>
      <c r="F162" s="23" t="s">
        <v>651</v>
      </c>
      <c r="G162" s="23" t="s">
        <v>651</v>
      </c>
      <c r="H162" s="23">
        <v>7.0000000000000007E-2</v>
      </c>
      <c r="I162" s="23">
        <v>0.08</v>
      </c>
      <c r="J162" s="23">
        <v>0.14000000000000001</v>
      </c>
      <c r="K162" s="23" t="s">
        <v>651</v>
      </c>
      <c r="L162" s="23">
        <v>0.06</v>
      </c>
      <c r="M162" s="23">
        <v>0.1</v>
      </c>
      <c r="N162" s="23">
        <v>0.06</v>
      </c>
      <c r="O162" s="23">
        <v>8.505560971616119E-2</v>
      </c>
      <c r="P162" s="23">
        <v>0.06</v>
      </c>
      <c r="Q162" s="23">
        <v>0.06</v>
      </c>
      <c r="R162" s="23">
        <v>6.5000000000000002E-2</v>
      </c>
      <c r="S162" s="23">
        <v>0.06</v>
      </c>
      <c r="T162" s="231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54"/>
    </row>
    <row r="163" spans="1:65">
      <c r="A163" s="29"/>
      <c r="B163" s="3" t="s">
        <v>260</v>
      </c>
      <c r="C163" s="28"/>
      <c r="D163" s="23">
        <v>5.4772255750516656E-3</v>
      </c>
      <c r="E163" s="23" t="s">
        <v>651</v>
      </c>
      <c r="F163" s="23" t="s">
        <v>651</v>
      </c>
      <c r="G163" s="23" t="s">
        <v>651</v>
      </c>
      <c r="H163" s="23">
        <v>4.082482904638628E-3</v>
      </c>
      <c r="I163" s="23">
        <v>3.0767948691238202E-2</v>
      </c>
      <c r="J163" s="23">
        <v>5.163977794943213E-3</v>
      </c>
      <c r="K163" s="23" t="s">
        <v>651</v>
      </c>
      <c r="L163" s="23">
        <v>6.3245553203367597E-3</v>
      </c>
      <c r="M163" s="23">
        <v>1.5202354861220293E-17</v>
      </c>
      <c r="N163" s="23">
        <v>7.5277265270908122E-3</v>
      </c>
      <c r="O163" s="23">
        <v>1.4113378338832226E-2</v>
      </c>
      <c r="P163" s="23">
        <v>4.0824829046386332E-3</v>
      </c>
      <c r="Q163" s="23">
        <v>5.1639777949432199E-3</v>
      </c>
      <c r="R163" s="23">
        <v>1.0488088481701532E-2</v>
      </c>
      <c r="S163" s="23">
        <v>5.1639777949432208E-3</v>
      </c>
      <c r="T163" s="231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54"/>
    </row>
    <row r="164" spans="1:65">
      <c r="A164" s="29"/>
      <c r="B164" s="3" t="s">
        <v>86</v>
      </c>
      <c r="C164" s="28"/>
      <c r="D164" s="13">
        <v>8.4265008846948694E-2</v>
      </c>
      <c r="E164" s="13" t="s">
        <v>651</v>
      </c>
      <c r="F164" s="13" t="s">
        <v>651</v>
      </c>
      <c r="G164" s="13" t="s">
        <v>651</v>
      </c>
      <c r="H164" s="13">
        <v>5.6964877739143646E-2</v>
      </c>
      <c r="I164" s="13">
        <v>0.40132106988571564</v>
      </c>
      <c r="J164" s="13">
        <v>3.6027752057743348E-2</v>
      </c>
      <c r="K164" s="13" t="s">
        <v>651</v>
      </c>
      <c r="L164" s="13">
        <v>0.105409255338946</v>
      </c>
      <c r="M164" s="13">
        <v>1.5202354861220294E-16</v>
      </c>
      <c r="N164" s="13">
        <v>0.122071240979851</v>
      </c>
      <c r="O164" s="13">
        <v>0.15734351726741852</v>
      </c>
      <c r="P164" s="13">
        <v>6.6202425480626478E-2</v>
      </c>
      <c r="Q164" s="13">
        <v>9.1129019910762693E-2</v>
      </c>
      <c r="R164" s="13">
        <v>0.16135520741079279</v>
      </c>
      <c r="S164" s="13">
        <v>9.1129019910762721E-2</v>
      </c>
      <c r="T164" s="15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3" t="s">
        <v>261</v>
      </c>
      <c r="C165" s="28"/>
      <c r="D165" s="13">
        <v>3.2960565038257839E-2</v>
      </c>
      <c r="E165" s="13" t="s">
        <v>651</v>
      </c>
      <c r="F165" s="13" t="s">
        <v>651</v>
      </c>
      <c r="G165" s="13" t="s">
        <v>651</v>
      </c>
      <c r="H165" s="13">
        <v>0.13890523837551494</v>
      </c>
      <c r="I165" s="13">
        <v>0.21836374337845799</v>
      </c>
      <c r="J165" s="13">
        <v>1.2778104767510299</v>
      </c>
      <c r="K165" s="13" t="s">
        <v>651</v>
      </c>
      <c r="L165" s="13">
        <v>-4.6497939964685209E-2</v>
      </c>
      <c r="M165" s="13">
        <v>0.58917010005885806</v>
      </c>
      <c r="N165" s="13">
        <v>-2.0011771630370823E-2</v>
      </c>
      <c r="O165" s="13">
        <v>0.42545172857495683</v>
      </c>
      <c r="P165" s="13">
        <v>-2.0011771630370823E-2</v>
      </c>
      <c r="Q165" s="13">
        <v>-9.9470276633313648E-2</v>
      </c>
      <c r="R165" s="13">
        <v>3.2960565038257839E-2</v>
      </c>
      <c r="S165" s="13">
        <v>-9.9470276633313759E-2</v>
      </c>
      <c r="T165" s="15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45" t="s">
        <v>262</v>
      </c>
      <c r="C166" s="46"/>
      <c r="D166" s="44">
        <v>0.3</v>
      </c>
      <c r="E166" s="44">
        <v>1.27</v>
      </c>
      <c r="F166" s="44">
        <v>221.55</v>
      </c>
      <c r="G166" s="44">
        <v>3.52</v>
      </c>
      <c r="H166" s="44">
        <v>0</v>
      </c>
      <c r="I166" s="44">
        <v>0.22</v>
      </c>
      <c r="J166" s="44">
        <v>3.22</v>
      </c>
      <c r="K166" s="44">
        <v>8.02</v>
      </c>
      <c r="L166" s="44">
        <v>0.52</v>
      </c>
      <c r="M166" s="44" t="s">
        <v>263</v>
      </c>
      <c r="N166" s="44">
        <v>0.45</v>
      </c>
      <c r="O166" s="44">
        <v>0.81</v>
      </c>
      <c r="P166" s="44">
        <v>0.45</v>
      </c>
      <c r="Q166" s="44">
        <v>0.67</v>
      </c>
      <c r="R166" s="44">
        <v>0.3</v>
      </c>
      <c r="S166" s="44">
        <v>0.67</v>
      </c>
      <c r="T166" s="15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B167" s="30" t="s">
        <v>295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BM167" s="53"/>
    </row>
    <row r="168" spans="1:65">
      <c r="BM168" s="53"/>
    </row>
    <row r="169" spans="1:65" ht="15">
      <c r="B169" s="8" t="s">
        <v>531</v>
      </c>
      <c r="BM169" s="27" t="s">
        <v>66</v>
      </c>
    </row>
    <row r="170" spans="1:65" ht="15">
      <c r="A170" s="24" t="s">
        <v>22</v>
      </c>
      <c r="B170" s="18" t="s">
        <v>110</v>
      </c>
      <c r="C170" s="15" t="s">
        <v>111</v>
      </c>
      <c r="D170" s="16" t="s">
        <v>228</v>
      </c>
      <c r="E170" s="17" t="s">
        <v>228</v>
      </c>
      <c r="F170" s="17" t="s">
        <v>228</v>
      </c>
      <c r="G170" s="17" t="s">
        <v>228</v>
      </c>
      <c r="H170" s="17" t="s">
        <v>228</v>
      </c>
      <c r="I170" s="17" t="s">
        <v>228</v>
      </c>
      <c r="J170" s="17" t="s">
        <v>228</v>
      </c>
      <c r="K170" s="17" t="s">
        <v>228</v>
      </c>
      <c r="L170" s="17" t="s">
        <v>228</v>
      </c>
      <c r="M170" s="17" t="s">
        <v>228</v>
      </c>
      <c r="N170" s="17" t="s">
        <v>228</v>
      </c>
      <c r="O170" s="17" t="s">
        <v>228</v>
      </c>
      <c r="P170" s="17" t="s">
        <v>228</v>
      </c>
      <c r="Q170" s="15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51" t="s">
        <v>231</v>
      </c>
      <c r="E171" s="152" t="s">
        <v>233</v>
      </c>
      <c r="F171" s="152" t="s">
        <v>237</v>
      </c>
      <c r="G171" s="152" t="s">
        <v>239</v>
      </c>
      <c r="H171" s="152" t="s">
        <v>240</v>
      </c>
      <c r="I171" s="152" t="s">
        <v>242</v>
      </c>
      <c r="J171" s="152" t="s">
        <v>245</v>
      </c>
      <c r="K171" s="152" t="s">
        <v>246</v>
      </c>
      <c r="L171" s="152" t="s">
        <v>247</v>
      </c>
      <c r="M171" s="152" t="s">
        <v>248</v>
      </c>
      <c r="N171" s="152" t="s">
        <v>249</v>
      </c>
      <c r="O171" s="152" t="s">
        <v>250</v>
      </c>
      <c r="P171" s="152" t="s">
        <v>251</v>
      </c>
      <c r="Q171" s="15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265</v>
      </c>
      <c r="E172" s="11" t="s">
        <v>265</v>
      </c>
      <c r="F172" s="11" t="s">
        <v>267</v>
      </c>
      <c r="G172" s="11" t="s">
        <v>267</v>
      </c>
      <c r="H172" s="11" t="s">
        <v>265</v>
      </c>
      <c r="I172" s="11" t="s">
        <v>265</v>
      </c>
      <c r="J172" s="11" t="s">
        <v>265</v>
      </c>
      <c r="K172" s="11" t="s">
        <v>267</v>
      </c>
      <c r="L172" s="11" t="s">
        <v>267</v>
      </c>
      <c r="M172" s="11" t="s">
        <v>265</v>
      </c>
      <c r="N172" s="11" t="s">
        <v>265</v>
      </c>
      <c r="O172" s="11" t="s">
        <v>265</v>
      </c>
      <c r="P172" s="11" t="s">
        <v>265</v>
      </c>
      <c r="Q172" s="15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/>
      <c r="C173" s="9"/>
      <c r="D173" s="25" t="s">
        <v>116</v>
      </c>
      <c r="E173" s="25" t="s">
        <v>308</v>
      </c>
      <c r="F173" s="25" t="s">
        <v>309</v>
      </c>
      <c r="G173" s="25" t="s">
        <v>310</v>
      </c>
      <c r="H173" s="25" t="s">
        <v>308</v>
      </c>
      <c r="I173" s="25" t="s">
        <v>310</v>
      </c>
      <c r="J173" s="25" t="s">
        <v>310</v>
      </c>
      <c r="K173" s="25" t="s">
        <v>309</v>
      </c>
      <c r="L173" s="25" t="s">
        <v>308</v>
      </c>
      <c r="M173" s="25" t="s">
        <v>310</v>
      </c>
      <c r="N173" s="25" t="s">
        <v>310</v>
      </c>
      <c r="O173" s="25" t="s">
        <v>310</v>
      </c>
      <c r="P173" s="25" t="s">
        <v>311</v>
      </c>
      <c r="Q173" s="15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26">
        <v>33.390999999999998</v>
      </c>
      <c r="E174" s="226">
        <v>30.206766142806117</v>
      </c>
      <c r="F174" s="226">
        <v>33.4</v>
      </c>
      <c r="G174" s="226">
        <v>34.9</v>
      </c>
      <c r="H174" s="226">
        <v>33.32</v>
      </c>
      <c r="I174" s="226">
        <v>29.8</v>
      </c>
      <c r="J174" s="226">
        <v>27.6</v>
      </c>
      <c r="K174" s="226">
        <v>32.577206226187791</v>
      </c>
      <c r="L174" s="226">
        <v>29.3</v>
      </c>
      <c r="M174" s="226">
        <v>30.5</v>
      </c>
      <c r="N174" s="226">
        <v>35.5</v>
      </c>
      <c r="O174" s="226">
        <v>28.6</v>
      </c>
      <c r="P174" s="226">
        <v>31.99</v>
      </c>
      <c r="Q174" s="218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2">
        <v>1</v>
      </c>
    </row>
    <row r="175" spans="1:65">
      <c r="A175" s="29"/>
      <c r="B175" s="19">
        <v>1</v>
      </c>
      <c r="C175" s="9">
        <v>2</v>
      </c>
      <c r="D175" s="217">
        <v>32.317</v>
      </c>
      <c r="E175" s="217">
        <v>30.508662837669728</v>
      </c>
      <c r="F175" s="217">
        <v>33.9</v>
      </c>
      <c r="G175" s="217">
        <v>31.4</v>
      </c>
      <c r="H175" s="217">
        <v>32.65</v>
      </c>
      <c r="I175" s="217">
        <v>30</v>
      </c>
      <c r="J175" s="217">
        <v>27.9</v>
      </c>
      <c r="K175" s="217">
        <v>33.322029085884942</v>
      </c>
      <c r="L175" s="217">
        <v>28.3</v>
      </c>
      <c r="M175" s="217">
        <v>30.9</v>
      </c>
      <c r="N175" s="217">
        <v>31.5</v>
      </c>
      <c r="O175" s="217">
        <v>29</v>
      </c>
      <c r="P175" s="217">
        <v>31.529999999999998</v>
      </c>
      <c r="Q175" s="218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2">
        <v>27</v>
      </c>
    </row>
    <row r="176" spans="1:65">
      <c r="A176" s="29"/>
      <c r="B176" s="19">
        <v>1</v>
      </c>
      <c r="C176" s="9">
        <v>3</v>
      </c>
      <c r="D176" s="217">
        <v>33.402000000000001</v>
      </c>
      <c r="E176" s="217">
        <v>30.003578379464692</v>
      </c>
      <c r="F176" s="217">
        <v>33.799999999999997</v>
      </c>
      <c r="G176" s="217">
        <v>32.6</v>
      </c>
      <c r="H176" s="217">
        <v>32.119999999999997</v>
      </c>
      <c r="I176" s="217">
        <v>31.100000000000005</v>
      </c>
      <c r="J176" s="217">
        <v>27.4</v>
      </c>
      <c r="K176" s="217">
        <v>32.755828818759539</v>
      </c>
      <c r="L176" s="217">
        <v>28.9</v>
      </c>
      <c r="M176" s="217">
        <v>30.1</v>
      </c>
      <c r="N176" s="217">
        <v>30.4</v>
      </c>
      <c r="O176" s="217">
        <v>29.1</v>
      </c>
      <c r="P176" s="217">
        <v>31.810000000000002</v>
      </c>
      <c r="Q176" s="218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2">
        <v>16</v>
      </c>
    </row>
    <row r="177" spans="1:65">
      <c r="A177" s="29"/>
      <c r="B177" s="19">
        <v>1</v>
      </c>
      <c r="C177" s="9">
        <v>4</v>
      </c>
      <c r="D177" s="217">
        <v>31.632999999999999</v>
      </c>
      <c r="E177" s="217">
        <v>29.580655894742506</v>
      </c>
      <c r="F177" s="217">
        <v>33.200000000000003</v>
      </c>
      <c r="G177" s="217">
        <v>31.6</v>
      </c>
      <c r="H177" s="217">
        <v>32.6</v>
      </c>
      <c r="I177" s="217">
        <v>30.3</v>
      </c>
      <c r="J177" s="217">
        <v>29</v>
      </c>
      <c r="K177" s="217">
        <v>34.312071201841206</v>
      </c>
      <c r="L177" s="217">
        <v>28.6</v>
      </c>
      <c r="M177" s="217">
        <v>29.7</v>
      </c>
      <c r="N177" s="217">
        <v>33.5</v>
      </c>
      <c r="O177" s="217">
        <v>29.6</v>
      </c>
      <c r="P177" s="217">
        <v>31.55</v>
      </c>
      <c r="Q177" s="218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2">
        <v>31.275655378824926</v>
      </c>
    </row>
    <row r="178" spans="1:65">
      <c r="A178" s="29"/>
      <c r="B178" s="19">
        <v>1</v>
      </c>
      <c r="C178" s="9">
        <v>5</v>
      </c>
      <c r="D178" s="217">
        <v>32.514000000000003</v>
      </c>
      <c r="E178" s="217">
        <v>30.778744808819521</v>
      </c>
      <c r="F178" s="217">
        <v>33.200000000000003</v>
      </c>
      <c r="G178" s="217">
        <v>33.200000000000003</v>
      </c>
      <c r="H178" s="217">
        <v>33.369999999999997</v>
      </c>
      <c r="I178" s="217">
        <v>30.2</v>
      </c>
      <c r="J178" s="217">
        <v>28.1</v>
      </c>
      <c r="K178" s="217">
        <v>33.220259657403865</v>
      </c>
      <c r="L178" s="217">
        <v>29.7</v>
      </c>
      <c r="M178" s="217">
        <v>31.3</v>
      </c>
      <c r="N178" s="217">
        <v>32</v>
      </c>
      <c r="O178" s="217">
        <v>27.9</v>
      </c>
      <c r="P178" s="228">
        <v>30.06</v>
      </c>
      <c r="Q178" s="218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  <c r="BI178" s="219"/>
      <c r="BJ178" s="219"/>
      <c r="BK178" s="219"/>
      <c r="BL178" s="219"/>
      <c r="BM178" s="222">
        <v>83</v>
      </c>
    </row>
    <row r="179" spans="1:65">
      <c r="A179" s="29"/>
      <c r="B179" s="19">
        <v>1</v>
      </c>
      <c r="C179" s="9">
        <v>6</v>
      </c>
      <c r="D179" s="217">
        <v>31.773000000000003</v>
      </c>
      <c r="E179" s="217">
        <v>30.076950636704559</v>
      </c>
      <c r="F179" s="217">
        <v>33.5</v>
      </c>
      <c r="G179" s="217">
        <v>33.5</v>
      </c>
      <c r="H179" s="217">
        <v>32.93</v>
      </c>
      <c r="I179" s="217">
        <v>29.7</v>
      </c>
      <c r="J179" s="217">
        <v>29.7</v>
      </c>
      <c r="K179" s="217">
        <v>34.262365858059638</v>
      </c>
      <c r="L179" s="217">
        <v>28.1</v>
      </c>
      <c r="M179" s="217">
        <v>32.299999999999997</v>
      </c>
      <c r="N179" s="217">
        <v>34.700000000000003</v>
      </c>
      <c r="O179" s="217">
        <v>26.9</v>
      </c>
      <c r="P179" s="217">
        <v>31.85</v>
      </c>
      <c r="Q179" s="218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19"/>
      <c r="BD179" s="219"/>
      <c r="BE179" s="219"/>
      <c r="BF179" s="219"/>
      <c r="BG179" s="219"/>
      <c r="BH179" s="219"/>
      <c r="BI179" s="219"/>
      <c r="BJ179" s="219"/>
      <c r="BK179" s="219"/>
      <c r="BL179" s="219"/>
      <c r="BM179" s="220"/>
    </row>
    <row r="180" spans="1:65">
      <c r="A180" s="29"/>
      <c r="B180" s="20" t="s">
        <v>258</v>
      </c>
      <c r="C180" s="12"/>
      <c r="D180" s="224">
        <v>32.505000000000003</v>
      </c>
      <c r="E180" s="224">
        <v>30.192559783367855</v>
      </c>
      <c r="F180" s="224">
        <v>33.5</v>
      </c>
      <c r="G180" s="224">
        <v>32.866666666666667</v>
      </c>
      <c r="H180" s="224">
        <v>32.831666666666671</v>
      </c>
      <c r="I180" s="224">
        <v>30.183333333333334</v>
      </c>
      <c r="J180" s="224">
        <v>28.283333333333331</v>
      </c>
      <c r="K180" s="224">
        <v>33.408293474689494</v>
      </c>
      <c r="L180" s="224">
        <v>28.816666666666663</v>
      </c>
      <c r="M180" s="224">
        <v>30.8</v>
      </c>
      <c r="N180" s="224">
        <v>32.933333333333337</v>
      </c>
      <c r="O180" s="224">
        <v>28.516666666666669</v>
      </c>
      <c r="P180" s="224">
        <v>31.465</v>
      </c>
      <c r="Q180" s="218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19"/>
      <c r="AX180" s="219"/>
      <c r="AY180" s="219"/>
      <c r="AZ180" s="219"/>
      <c r="BA180" s="219"/>
      <c r="BB180" s="219"/>
      <c r="BC180" s="219"/>
      <c r="BD180" s="219"/>
      <c r="BE180" s="219"/>
      <c r="BF180" s="219"/>
      <c r="BG180" s="219"/>
      <c r="BH180" s="219"/>
      <c r="BI180" s="219"/>
      <c r="BJ180" s="219"/>
      <c r="BK180" s="219"/>
      <c r="BL180" s="219"/>
      <c r="BM180" s="220"/>
    </row>
    <row r="181" spans="1:65">
      <c r="A181" s="29"/>
      <c r="B181" s="3" t="s">
        <v>259</v>
      </c>
      <c r="C181" s="28"/>
      <c r="D181" s="217">
        <v>32.415500000000002</v>
      </c>
      <c r="E181" s="217">
        <v>30.141858389755338</v>
      </c>
      <c r="F181" s="217">
        <v>33.450000000000003</v>
      </c>
      <c r="G181" s="217">
        <v>32.900000000000006</v>
      </c>
      <c r="H181" s="217">
        <v>32.79</v>
      </c>
      <c r="I181" s="217">
        <v>30.1</v>
      </c>
      <c r="J181" s="217">
        <v>28</v>
      </c>
      <c r="K181" s="217">
        <v>33.271144371644404</v>
      </c>
      <c r="L181" s="217">
        <v>28.75</v>
      </c>
      <c r="M181" s="217">
        <v>30.7</v>
      </c>
      <c r="N181" s="217">
        <v>32.75</v>
      </c>
      <c r="O181" s="217">
        <v>28.8</v>
      </c>
      <c r="P181" s="217">
        <v>31.68</v>
      </c>
      <c r="Q181" s="218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19"/>
      <c r="AH181" s="219"/>
      <c r="AI181" s="219"/>
      <c r="AJ181" s="219"/>
      <c r="AK181" s="219"/>
      <c r="AL181" s="219"/>
      <c r="AM181" s="219"/>
      <c r="AN181" s="219"/>
      <c r="AO181" s="219"/>
      <c r="AP181" s="219"/>
      <c r="AQ181" s="219"/>
      <c r="AR181" s="219"/>
      <c r="AS181" s="219"/>
      <c r="AT181" s="219"/>
      <c r="AU181" s="219"/>
      <c r="AV181" s="219"/>
      <c r="AW181" s="219"/>
      <c r="AX181" s="219"/>
      <c r="AY181" s="219"/>
      <c r="AZ181" s="219"/>
      <c r="BA181" s="219"/>
      <c r="BB181" s="219"/>
      <c r="BC181" s="219"/>
      <c r="BD181" s="219"/>
      <c r="BE181" s="219"/>
      <c r="BF181" s="219"/>
      <c r="BG181" s="219"/>
      <c r="BH181" s="219"/>
      <c r="BI181" s="219"/>
      <c r="BJ181" s="219"/>
      <c r="BK181" s="219"/>
      <c r="BL181" s="219"/>
      <c r="BM181" s="220"/>
    </row>
    <row r="182" spans="1:65">
      <c r="A182" s="29"/>
      <c r="B182" s="3" t="s">
        <v>260</v>
      </c>
      <c r="C182" s="28"/>
      <c r="D182" s="23">
        <v>0.76436090951853308</v>
      </c>
      <c r="E182" s="23">
        <v>0.41647128601609074</v>
      </c>
      <c r="F182" s="23">
        <v>0.29664793948382451</v>
      </c>
      <c r="G182" s="23">
        <v>1.301793634439294</v>
      </c>
      <c r="H182" s="23">
        <v>0.47562239924825539</v>
      </c>
      <c r="I182" s="23">
        <v>0.5036533199202291</v>
      </c>
      <c r="J182" s="23">
        <v>0.88863190729720398</v>
      </c>
      <c r="K182" s="23">
        <v>0.73559067683186796</v>
      </c>
      <c r="L182" s="23">
        <v>0.60800219297850056</v>
      </c>
      <c r="M182" s="23">
        <v>0.92736184954956946</v>
      </c>
      <c r="N182" s="23">
        <v>1.9684172999307517</v>
      </c>
      <c r="O182" s="23">
        <v>0.97450842308656771</v>
      </c>
      <c r="P182" s="23">
        <v>0.71110477427732188</v>
      </c>
      <c r="Q182" s="15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3" t="s">
        <v>86</v>
      </c>
      <c r="C183" s="28"/>
      <c r="D183" s="13">
        <v>2.3515179496032396E-2</v>
      </c>
      <c r="E183" s="13">
        <v>1.3793838250359675E-2</v>
      </c>
      <c r="F183" s="13">
        <v>8.8551623726514771E-3</v>
      </c>
      <c r="G183" s="13">
        <v>3.9608325591459249E-2</v>
      </c>
      <c r="H183" s="13">
        <v>1.4486696763741976E-2</v>
      </c>
      <c r="I183" s="13">
        <v>1.6686471118284786E-2</v>
      </c>
      <c r="J183" s="13">
        <v>3.141892424150397E-2</v>
      </c>
      <c r="K183" s="13">
        <v>2.2018205670671562E-2</v>
      </c>
      <c r="L183" s="13">
        <v>2.1098977199947969E-2</v>
      </c>
      <c r="M183" s="13">
        <v>3.0109150959401604E-2</v>
      </c>
      <c r="N183" s="13">
        <v>5.9769756070771805E-2</v>
      </c>
      <c r="O183" s="13">
        <v>3.4173293620803076E-2</v>
      </c>
      <c r="P183" s="13">
        <v>2.2599865700852435E-2</v>
      </c>
      <c r="Q183" s="15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A184" s="29"/>
      <c r="B184" s="3" t="s">
        <v>261</v>
      </c>
      <c r="C184" s="28"/>
      <c r="D184" s="13">
        <v>3.9306758124959984E-2</v>
      </c>
      <c r="E184" s="13">
        <v>-3.4630628274232023E-2</v>
      </c>
      <c r="F184" s="13">
        <v>7.1120639814987285E-2</v>
      </c>
      <c r="G184" s="13">
        <v>5.0870597868236223E-2</v>
      </c>
      <c r="H184" s="13">
        <v>4.9751516602758006E-2</v>
      </c>
      <c r="I184" s="13">
        <v>-3.4925632485103608E-2</v>
      </c>
      <c r="J184" s="13">
        <v>-9.5675758325356686E-2</v>
      </c>
      <c r="K184" s="13">
        <v>6.8188438260784245E-2</v>
      </c>
      <c r="L184" s="13">
        <v>-7.8623091422829527E-2</v>
      </c>
      <c r="M184" s="13">
        <v>-1.5208486379056474E-2</v>
      </c>
      <c r="N184" s="13">
        <v>5.3002181231052159E-2</v>
      </c>
      <c r="O184" s="13">
        <v>-8.8215216555500908E-2</v>
      </c>
      <c r="P184" s="13">
        <v>6.0540576650320865E-3</v>
      </c>
      <c r="Q184" s="15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3"/>
    </row>
    <row r="185" spans="1:65">
      <c r="A185" s="29"/>
      <c r="B185" s="45" t="s">
        <v>262</v>
      </c>
      <c r="C185" s="46"/>
      <c r="D185" s="44">
        <v>0.5</v>
      </c>
      <c r="E185" s="44">
        <v>0.61</v>
      </c>
      <c r="F185" s="44">
        <v>0.98</v>
      </c>
      <c r="G185" s="44">
        <v>0.67</v>
      </c>
      <c r="H185" s="44">
        <v>0.66</v>
      </c>
      <c r="I185" s="44">
        <v>0.62</v>
      </c>
      <c r="J185" s="44">
        <v>1.53</v>
      </c>
      <c r="K185" s="44">
        <v>0.93</v>
      </c>
      <c r="L185" s="44">
        <v>1.27</v>
      </c>
      <c r="M185" s="44">
        <v>0.32</v>
      </c>
      <c r="N185" s="44">
        <v>0.71</v>
      </c>
      <c r="O185" s="44">
        <v>1.42</v>
      </c>
      <c r="P185" s="44">
        <v>0</v>
      </c>
      <c r="Q185" s="15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3"/>
    </row>
    <row r="186" spans="1:65">
      <c r="B186" s="3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BM186" s="53"/>
    </row>
    <row r="187" spans="1:65" ht="15">
      <c r="B187" s="8" t="s">
        <v>532</v>
      </c>
      <c r="BM187" s="27" t="s">
        <v>66</v>
      </c>
    </row>
    <row r="188" spans="1:65" ht="15">
      <c r="A188" s="24" t="s">
        <v>25</v>
      </c>
      <c r="B188" s="18" t="s">
        <v>110</v>
      </c>
      <c r="C188" s="15" t="s">
        <v>111</v>
      </c>
      <c r="D188" s="16" t="s">
        <v>228</v>
      </c>
      <c r="E188" s="17" t="s">
        <v>228</v>
      </c>
      <c r="F188" s="17" t="s">
        <v>228</v>
      </c>
      <c r="G188" s="17" t="s">
        <v>228</v>
      </c>
      <c r="H188" s="17" t="s">
        <v>228</v>
      </c>
      <c r="I188" s="17" t="s">
        <v>228</v>
      </c>
      <c r="J188" s="17" t="s">
        <v>228</v>
      </c>
      <c r="K188" s="17" t="s">
        <v>228</v>
      </c>
      <c r="L188" s="17" t="s">
        <v>228</v>
      </c>
      <c r="M188" s="17" t="s">
        <v>228</v>
      </c>
      <c r="N188" s="17" t="s">
        <v>228</v>
      </c>
      <c r="O188" s="17" t="s">
        <v>228</v>
      </c>
      <c r="P188" s="17" t="s">
        <v>228</v>
      </c>
      <c r="Q188" s="17" t="s">
        <v>228</v>
      </c>
      <c r="R188" s="17" t="s">
        <v>228</v>
      </c>
      <c r="S188" s="17" t="s">
        <v>228</v>
      </c>
      <c r="T188" s="17" t="s">
        <v>228</v>
      </c>
      <c r="U188" s="17" t="s">
        <v>228</v>
      </c>
      <c r="V188" s="15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 t="s">
        <v>229</v>
      </c>
      <c r="C189" s="9" t="s">
        <v>229</v>
      </c>
      <c r="D189" s="151" t="s">
        <v>231</v>
      </c>
      <c r="E189" s="152" t="s">
        <v>232</v>
      </c>
      <c r="F189" s="152" t="s">
        <v>233</v>
      </c>
      <c r="G189" s="152" t="s">
        <v>235</v>
      </c>
      <c r="H189" s="152" t="s">
        <v>236</v>
      </c>
      <c r="I189" s="152" t="s">
        <v>237</v>
      </c>
      <c r="J189" s="152" t="s">
        <v>239</v>
      </c>
      <c r="K189" s="152" t="s">
        <v>240</v>
      </c>
      <c r="L189" s="152" t="s">
        <v>241</v>
      </c>
      <c r="M189" s="152" t="s">
        <v>242</v>
      </c>
      <c r="N189" s="152" t="s">
        <v>243</v>
      </c>
      <c r="O189" s="152" t="s">
        <v>245</v>
      </c>
      <c r="P189" s="152" t="s">
        <v>246</v>
      </c>
      <c r="Q189" s="152" t="s">
        <v>247</v>
      </c>
      <c r="R189" s="152" t="s">
        <v>248</v>
      </c>
      <c r="S189" s="152" t="s">
        <v>249</v>
      </c>
      <c r="T189" s="152" t="s">
        <v>250</v>
      </c>
      <c r="U189" s="152" t="s">
        <v>251</v>
      </c>
      <c r="V189" s="15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 t="s">
        <v>3</v>
      </c>
    </row>
    <row r="190" spans="1:65">
      <c r="A190" s="29"/>
      <c r="B190" s="19"/>
      <c r="C190" s="9"/>
      <c r="D190" s="10" t="s">
        <v>265</v>
      </c>
      <c r="E190" s="11" t="s">
        <v>307</v>
      </c>
      <c r="F190" s="11" t="s">
        <v>265</v>
      </c>
      <c r="G190" s="11" t="s">
        <v>307</v>
      </c>
      <c r="H190" s="11" t="s">
        <v>307</v>
      </c>
      <c r="I190" s="11" t="s">
        <v>267</v>
      </c>
      <c r="J190" s="11" t="s">
        <v>267</v>
      </c>
      <c r="K190" s="11" t="s">
        <v>265</v>
      </c>
      <c r="L190" s="11" t="s">
        <v>307</v>
      </c>
      <c r="M190" s="11" t="s">
        <v>265</v>
      </c>
      <c r="N190" s="11" t="s">
        <v>265</v>
      </c>
      <c r="O190" s="11" t="s">
        <v>265</v>
      </c>
      <c r="P190" s="11" t="s">
        <v>267</v>
      </c>
      <c r="Q190" s="11" t="s">
        <v>267</v>
      </c>
      <c r="R190" s="11" t="s">
        <v>265</v>
      </c>
      <c r="S190" s="11" t="s">
        <v>265</v>
      </c>
      <c r="T190" s="11" t="s">
        <v>265</v>
      </c>
      <c r="U190" s="11" t="s">
        <v>265</v>
      </c>
      <c r="V190" s="15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9"/>
      <c r="C191" s="9"/>
      <c r="D191" s="25" t="s">
        <v>116</v>
      </c>
      <c r="E191" s="25" t="s">
        <v>310</v>
      </c>
      <c r="F191" s="25" t="s">
        <v>308</v>
      </c>
      <c r="G191" s="25" t="s">
        <v>308</v>
      </c>
      <c r="H191" s="25" t="s">
        <v>310</v>
      </c>
      <c r="I191" s="25" t="s">
        <v>309</v>
      </c>
      <c r="J191" s="25" t="s">
        <v>310</v>
      </c>
      <c r="K191" s="25" t="s">
        <v>308</v>
      </c>
      <c r="L191" s="25" t="s">
        <v>310</v>
      </c>
      <c r="M191" s="25" t="s">
        <v>310</v>
      </c>
      <c r="N191" s="25" t="s">
        <v>310</v>
      </c>
      <c r="O191" s="25" t="s">
        <v>310</v>
      </c>
      <c r="P191" s="25" t="s">
        <v>309</v>
      </c>
      <c r="Q191" s="25" t="s">
        <v>308</v>
      </c>
      <c r="R191" s="25" t="s">
        <v>310</v>
      </c>
      <c r="S191" s="25" t="s">
        <v>310</v>
      </c>
      <c r="T191" s="25" t="s">
        <v>310</v>
      </c>
      <c r="U191" s="25" t="s">
        <v>311</v>
      </c>
      <c r="V191" s="15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2</v>
      </c>
    </row>
    <row r="192" spans="1:65">
      <c r="A192" s="29"/>
      <c r="B192" s="18">
        <v>1</v>
      </c>
      <c r="C192" s="14">
        <v>1</v>
      </c>
      <c r="D192" s="21">
        <v>3.9</v>
      </c>
      <c r="E192" s="147" t="s">
        <v>104</v>
      </c>
      <c r="F192" s="21">
        <v>3.8483266410159609</v>
      </c>
      <c r="G192" s="147" t="s">
        <v>96</v>
      </c>
      <c r="H192" s="147" t="s">
        <v>102</v>
      </c>
      <c r="I192" s="21">
        <v>4.3</v>
      </c>
      <c r="J192" s="21">
        <v>4.9000000000000004</v>
      </c>
      <c r="K192" s="21">
        <v>4.4000000000000004</v>
      </c>
      <c r="L192" s="21">
        <v>4.1533333333333333</v>
      </c>
      <c r="M192" s="21">
        <v>3.4</v>
      </c>
      <c r="N192" s="21">
        <v>3.8</v>
      </c>
      <c r="O192" s="21">
        <v>3.3</v>
      </c>
      <c r="P192" s="21">
        <v>4.2863322035800175</v>
      </c>
      <c r="Q192" s="21">
        <v>4.51</v>
      </c>
      <c r="R192" s="21">
        <v>3.8</v>
      </c>
      <c r="S192" s="21">
        <v>4</v>
      </c>
      <c r="T192" s="21">
        <v>3.7</v>
      </c>
      <c r="U192" s="21">
        <v>4.0999999999999996</v>
      </c>
      <c r="V192" s="15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</v>
      </c>
    </row>
    <row r="193" spans="1:65">
      <c r="A193" s="29"/>
      <c r="B193" s="19">
        <v>1</v>
      </c>
      <c r="C193" s="9">
        <v>2</v>
      </c>
      <c r="D193" s="11">
        <v>3.8</v>
      </c>
      <c r="E193" s="148" t="s">
        <v>104</v>
      </c>
      <c r="F193" s="11">
        <v>3.8859473933151238</v>
      </c>
      <c r="G193" s="148" t="s">
        <v>96</v>
      </c>
      <c r="H193" s="148" t="s">
        <v>102</v>
      </c>
      <c r="I193" s="11">
        <v>4.4000000000000004</v>
      </c>
      <c r="J193" s="11">
        <v>4.4000000000000004</v>
      </c>
      <c r="K193" s="11">
        <v>4.2</v>
      </c>
      <c r="L193" s="149">
        <v>3.9600000000000004</v>
      </c>
      <c r="M193" s="11">
        <v>3.4</v>
      </c>
      <c r="N193" s="11">
        <v>3.7</v>
      </c>
      <c r="O193" s="11">
        <v>3.3</v>
      </c>
      <c r="P193" s="11">
        <v>4.2315635262481353</v>
      </c>
      <c r="Q193" s="11">
        <v>4.55</v>
      </c>
      <c r="R193" s="11">
        <v>4</v>
      </c>
      <c r="S193" s="11">
        <v>3.7</v>
      </c>
      <c r="T193" s="11">
        <v>3.7</v>
      </c>
      <c r="U193" s="11">
        <v>4.2</v>
      </c>
      <c r="V193" s="15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28</v>
      </c>
    </row>
    <row r="194" spans="1:65">
      <c r="A194" s="29"/>
      <c r="B194" s="19">
        <v>1</v>
      </c>
      <c r="C194" s="9">
        <v>3</v>
      </c>
      <c r="D194" s="11">
        <v>3.9</v>
      </c>
      <c r="E194" s="148" t="s">
        <v>104</v>
      </c>
      <c r="F194" s="11">
        <v>3.8768985972451517</v>
      </c>
      <c r="G194" s="148">
        <v>10.866</v>
      </c>
      <c r="H194" s="148" t="s">
        <v>102</v>
      </c>
      <c r="I194" s="11">
        <v>4.3</v>
      </c>
      <c r="J194" s="11">
        <v>4.7</v>
      </c>
      <c r="K194" s="11">
        <v>4.0999999999999996</v>
      </c>
      <c r="L194" s="11">
        <v>4.1399999999999997</v>
      </c>
      <c r="M194" s="11">
        <v>3.5</v>
      </c>
      <c r="N194" s="11">
        <v>3.6</v>
      </c>
      <c r="O194" s="11">
        <v>3.1</v>
      </c>
      <c r="P194" s="11">
        <v>4.2638709239996819</v>
      </c>
      <c r="Q194" s="11">
        <v>4.55</v>
      </c>
      <c r="R194" s="11">
        <v>3.9</v>
      </c>
      <c r="S194" s="11">
        <v>3.6</v>
      </c>
      <c r="T194" s="11">
        <v>3.7</v>
      </c>
      <c r="U194" s="11">
        <v>4.2</v>
      </c>
      <c r="V194" s="15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16</v>
      </c>
    </row>
    <row r="195" spans="1:65">
      <c r="A195" s="29"/>
      <c r="B195" s="19">
        <v>1</v>
      </c>
      <c r="C195" s="9">
        <v>4</v>
      </c>
      <c r="D195" s="11">
        <v>3.8</v>
      </c>
      <c r="E195" s="148" t="s">
        <v>104</v>
      </c>
      <c r="F195" s="11">
        <v>3.8051211196200003</v>
      </c>
      <c r="G195" s="148" t="s">
        <v>96</v>
      </c>
      <c r="H195" s="148">
        <v>58</v>
      </c>
      <c r="I195" s="11">
        <v>4.4000000000000004</v>
      </c>
      <c r="J195" s="11">
        <v>4.8</v>
      </c>
      <c r="K195" s="11">
        <v>4.2</v>
      </c>
      <c r="L195" s="11">
        <v>4.1999999999999993</v>
      </c>
      <c r="M195" s="11">
        <v>3.4</v>
      </c>
      <c r="N195" s="11">
        <v>3.6</v>
      </c>
      <c r="O195" s="11">
        <v>3.4</v>
      </c>
      <c r="P195" s="11">
        <v>4.9458137592689475</v>
      </c>
      <c r="Q195" s="11">
        <v>4.6100000000000003</v>
      </c>
      <c r="R195" s="11">
        <v>3.9</v>
      </c>
      <c r="S195" s="11">
        <v>4</v>
      </c>
      <c r="T195" s="11">
        <v>3.7</v>
      </c>
      <c r="U195" s="11">
        <v>4.2</v>
      </c>
      <c r="V195" s="15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7">
        <v>4.0243539159747161</v>
      </c>
    </row>
    <row r="196" spans="1:65">
      <c r="A196" s="29"/>
      <c r="B196" s="19">
        <v>1</v>
      </c>
      <c r="C196" s="9">
        <v>5</v>
      </c>
      <c r="D196" s="11">
        <v>3.8</v>
      </c>
      <c r="E196" s="148" t="s">
        <v>104</v>
      </c>
      <c r="F196" s="149">
        <v>4.237106056526966</v>
      </c>
      <c r="G196" s="148">
        <v>11.606</v>
      </c>
      <c r="H196" s="148" t="s">
        <v>102</v>
      </c>
      <c r="I196" s="11">
        <v>4.2</v>
      </c>
      <c r="J196" s="11">
        <v>5</v>
      </c>
      <c r="K196" s="11">
        <v>4.4000000000000004</v>
      </c>
      <c r="L196" s="11">
        <v>4.16</v>
      </c>
      <c r="M196" s="11">
        <v>3.4</v>
      </c>
      <c r="N196" s="11">
        <v>3.9</v>
      </c>
      <c r="O196" s="11">
        <v>3.2</v>
      </c>
      <c r="P196" s="11">
        <v>4.4138716200284218</v>
      </c>
      <c r="Q196" s="11">
        <v>4.5999999999999996</v>
      </c>
      <c r="R196" s="11">
        <v>4.0999999999999996</v>
      </c>
      <c r="S196" s="11">
        <v>3.7</v>
      </c>
      <c r="T196" s="11">
        <v>3.6</v>
      </c>
      <c r="U196" s="11">
        <v>4.2</v>
      </c>
      <c r="V196" s="15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27">
        <v>84</v>
      </c>
    </row>
    <row r="197" spans="1:65">
      <c r="A197" s="29"/>
      <c r="B197" s="19">
        <v>1</v>
      </c>
      <c r="C197" s="9">
        <v>6</v>
      </c>
      <c r="D197" s="11">
        <v>3.9</v>
      </c>
      <c r="E197" s="148" t="s">
        <v>104</v>
      </c>
      <c r="F197" s="11">
        <v>3.8260144894268815</v>
      </c>
      <c r="G197" s="148">
        <v>10.792999999999999</v>
      </c>
      <c r="H197" s="148" t="s">
        <v>102</v>
      </c>
      <c r="I197" s="11">
        <v>4.3</v>
      </c>
      <c r="J197" s="11">
        <v>4.9000000000000004</v>
      </c>
      <c r="K197" s="11">
        <v>4.2</v>
      </c>
      <c r="L197" s="11">
        <v>4.12</v>
      </c>
      <c r="M197" s="11">
        <v>3.6</v>
      </c>
      <c r="N197" s="11">
        <v>3.8</v>
      </c>
      <c r="O197" s="11">
        <v>3.3</v>
      </c>
      <c r="P197" s="11">
        <v>4.9516305158515586</v>
      </c>
      <c r="Q197" s="11">
        <v>4.46</v>
      </c>
      <c r="R197" s="11">
        <v>4.0999999999999996</v>
      </c>
      <c r="S197" s="11">
        <v>4</v>
      </c>
      <c r="T197" s="11">
        <v>3.6</v>
      </c>
      <c r="U197" s="11">
        <v>4.2</v>
      </c>
      <c r="V197" s="15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20" t="s">
        <v>258</v>
      </c>
      <c r="C198" s="12"/>
      <c r="D198" s="22">
        <v>3.8499999999999996</v>
      </c>
      <c r="E198" s="22" t="s">
        <v>651</v>
      </c>
      <c r="F198" s="22">
        <v>3.9132357161916809</v>
      </c>
      <c r="G198" s="22">
        <v>11.088333333333333</v>
      </c>
      <c r="H198" s="22">
        <v>58</v>
      </c>
      <c r="I198" s="22">
        <v>4.3166666666666664</v>
      </c>
      <c r="J198" s="22">
        <v>4.7833333333333341</v>
      </c>
      <c r="K198" s="22">
        <v>4.2500000000000009</v>
      </c>
      <c r="L198" s="22">
        <v>4.1222222222222227</v>
      </c>
      <c r="M198" s="22">
        <v>3.4500000000000006</v>
      </c>
      <c r="N198" s="22">
        <v>3.7333333333333329</v>
      </c>
      <c r="O198" s="22">
        <v>3.2666666666666671</v>
      </c>
      <c r="P198" s="22">
        <v>4.5155137581627942</v>
      </c>
      <c r="Q198" s="22">
        <v>4.5466666666666669</v>
      </c>
      <c r="R198" s="22">
        <v>3.9666666666666663</v>
      </c>
      <c r="S198" s="22">
        <v>3.8333333333333335</v>
      </c>
      <c r="T198" s="22">
        <v>3.6666666666666674</v>
      </c>
      <c r="U198" s="22">
        <v>4.1833333333333327</v>
      </c>
      <c r="V198" s="15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259</v>
      </c>
      <c r="C199" s="28"/>
      <c r="D199" s="11">
        <v>3.8499999999999996</v>
      </c>
      <c r="E199" s="11" t="s">
        <v>651</v>
      </c>
      <c r="F199" s="11">
        <v>3.8626126191305561</v>
      </c>
      <c r="G199" s="11">
        <v>10.866</v>
      </c>
      <c r="H199" s="11">
        <v>58</v>
      </c>
      <c r="I199" s="11">
        <v>4.3</v>
      </c>
      <c r="J199" s="11">
        <v>4.8499999999999996</v>
      </c>
      <c r="K199" s="11">
        <v>4.2</v>
      </c>
      <c r="L199" s="11">
        <v>4.1466666666666665</v>
      </c>
      <c r="M199" s="11">
        <v>3.4</v>
      </c>
      <c r="N199" s="11">
        <v>3.75</v>
      </c>
      <c r="O199" s="11">
        <v>3.3</v>
      </c>
      <c r="P199" s="11">
        <v>4.3501019118042201</v>
      </c>
      <c r="Q199" s="11">
        <v>4.55</v>
      </c>
      <c r="R199" s="11">
        <v>3.95</v>
      </c>
      <c r="S199" s="11">
        <v>3.85</v>
      </c>
      <c r="T199" s="11">
        <v>3.7</v>
      </c>
      <c r="U199" s="11">
        <v>4.2</v>
      </c>
      <c r="V199" s="15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3" t="s">
        <v>260</v>
      </c>
      <c r="C200" s="28"/>
      <c r="D200" s="23">
        <v>5.4772255750516662E-2</v>
      </c>
      <c r="E200" s="23" t="s">
        <v>651</v>
      </c>
      <c r="F200" s="23">
        <v>0.161534227059174</v>
      </c>
      <c r="G200" s="23">
        <v>0.44979587963134293</v>
      </c>
      <c r="H200" s="23" t="s">
        <v>651</v>
      </c>
      <c r="I200" s="23">
        <v>7.5277265270908222E-2</v>
      </c>
      <c r="J200" s="23">
        <v>0.21369760566432799</v>
      </c>
      <c r="K200" s="23">
        <v>0.12247448713915914</v>
      </c>
      <c r="L200" s="23">
        <v>8.3763335035660122E-2</v>
      </c>
      <c r="M200" s="23">
        <v>8.3666002653407623E-2</v>
      </c>
      <c r="N200" s="23">
        <v>0.12110601416389954</v>
      </c>
      <c r="O200" s="23">
        <v>0.10327955589886435</v>
      </c>
      <c r="P200" s="23">
        <v>0.34122223745953406</v>
      </c>
      <c r="Q200" s="23">
        <v>5.6095157247900387E-2</v>
      </c>
      <c r="R200" s="23">
        <v>0.12110601416389957</v>
      </c>
      <c r="S200" s="23">
        <v>0.18618986725025249</v>
      </c>
      <c r="T200" s="23">
        <v>5.1639777949432274E-2</v>
      </c>
      <c r="U200" s="23">
        <v>4.0824829046386527E-2</v>
      </c>
      <c r="V200" s="15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86</v>
      </c>
      <c r="C201" s="28"/>
      <c r="D201" s="13">
        <v>1.4226559935199135E-2</v>
      </c>
      <c r="E201" s="13" t="s">
        <v>651</v>
      </c>
      <c r="F201" s="13">
        <v>4.1278941207348832E-2</v>
      </c>
      <c r="G201" s="13">
        <v>4.0564786980130135E-2</v>
      </c>
      <c r="H201" s="13" t="s">
        <v>651</v>
      </c>
      <c r="I201" s="13">
        <v>1.7438748711407312E-2</v>
      </c>
      <c r="J201" s="13">
        <v>4.4675457630173096E-2</v>
      </c>
      <c r="K201" s="13">
        <v>2.8817526385684498E-2</v>
      </c>
      <c r="L201" s="13">
        <v>2.0319946504607573E-2</v>
      </c>
      <c r="M201" s="13">
        <v>2.4251015261857276E-2</v>
      </c>
      <c r="N201" s="13">
        <v>3.243911093675881E-2</v>
      </c>
      <c r="O201" s="13">
        <v>3.1616190581285002E-2</v>
      </c>
      <c r="P201" s="13">
        <v>7.5566647724790798E-2</v>
      </c>
      <c r="Q201" s="13">
        <v>1.233764455598982E-2</v>
      </c>
      <c r="R201" s="13">
        <v>3.0530927940478885E-2</v>
      </c>
      <c r="S201" s="13">
        <v>4.857126971745717E-2</v>
      </c>
      <c r="T201" s="13">
        <v>1.4083575804390618E-2</v>
      </c>
      <c r="U201" s="13">
        <v>9.7589232780206855E-3</v>
      </c>
      <c r="V201" s="15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3" t="s">
        <v>261</v>
      </c>
      <c r="C202" s="28"/>
      <c r="D202" s="13">
        <v>-4.3324697483145491E-2</v>
      </c>
      <c r="E202" s="13" t="s">
        <v>651</v>
      </c>
      <c r="F202" s="13">
        <v>-2.7611438283782763E-2</v>
      </c>
      <c r="G202" s="13">
        <v>1.755307700279062</v>
      </c>
      <c r="H202" s="13">
        <v>13.412251310643525</v>
      </c>
      <c r="I202" s="13">
        <v>7.263594524617023E-2</v>
      </c>
      <c r="J202" s="13">
        <v>0.18859658797548629</v>
      </c>
      <c r="K202" s="13">
        <v>5.6070139141982667E-2</v>
      </c>
      <c r="L202" s="13">
        <v>2.4319010775622152E-2</v>
      </c>
      <c r="M202" s="13">
        <v>-0.14271953410827298</v>
      </c>
      <c r="N202" s="13">
        <v>-7.2314858165474449E-2</v>
      </c>
      <c r="O202" s="13">
        <v>-0.18827550089478995</v>
      </c>
      <c r="P202" s="13">
        <v>0.12204688067776881</v>
      </c>
      <c r="Q202" s="13">
        <v>0.12978797630561889</v>
      </c>
      <c r="R202" s="13">
        <v>-1.4334536800816533E-2</v>
      </c>
      <c r="S202" s="13">
        <v>-4.7466149009192327E-2</v>
      </c>
      <c r="T202" s="13">
        <v>-8.8880664269662124E-2</v>
      </c>
      <c r="U202" s="13">
        <v>3.9504333037794215E-2</v>
      </c>
      <c r="V202" s="15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A203" s="29"/>
      <c r="B203" s="45" t="s">
        <v>262</v>
      </c>
      <c r="C203" s="46"/>
      <c r="D203" s="44">
        <v>0.38</v>
      </c>
      <c r="E203" s="44">
        <v>3.02</v>
      </c>
      <c r="F203" s="44">
        <v>0.26</v>
      </c>
      <c r="G203" s="44">
        <v>7.83</v>
      </c>
      <c r="H203" s="44">
        <v>11.82</v>
      </c>
      <c r="I203" s="44">
        <v>0.53</v>
      </c>
      <c r="J203" s="44">
        <v>1.45</v>
      </c>
      <c r="K203" s="44">
        <v>0.4</v>
      </c>
      <c r="L203" s="44">
        <v>0.15</v>
      </c>
      <c r="M203" s="44">
        <v>1.1599999999999999</v>
      </c>
      <c r="N203" s="44">
        <v>0.61</v>
      </c>
      <c r="O203" s="44">
        <v>1.52</v>
      </c>
      <c r="P203" s="44">
        <v>0.92</v>
      </c>
      <c r="Q203" s="44">
        <v>0.98</v>
      </c>
      <c r="R203" s="44">
        <v>0.15</v>
      </c>
      <c r="S203" s="44">
        <v>0.41</v>
      </c>
      <c r="T203" s="44">
        <v>0.74</v>
      </c>
      <c r="U203" s="44">
        <v>0.27</v>
      </c>
      <c r="V203" s="15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3"/>
    </row>
    <row r="204" spans="1:65">
      <c r="B204" s="3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BM204" s="53"/>
    </row>
    <row r="205" spans="1:65" ht="15">
      <c r="B205" s="8" t="s">
        <v>533</v>
      </c>
      <c r="BM205" s="27" t="s">
        <v>66</v>
      </c>
    </row>
    <row r="206" spans="1:65" ht="15">
      <c r="A206" s="24" t="s">
        <v>51</v>
      </c>
      <c r="B206" s="18" t="s">
        <v>110</v>
      </c>
      <c r="C206" s="15" t="s">
        <v>111</v>
      </c>
      <c r="D206" s="16" t="s">
        <v>228</v>
      </c>
      <c r="E206" s="17" t="s">
        <v>228</v>
      </c>
      <c r="F206" s="17" t="s">
        <v>228</v>
      </c>
      <c r="G206" s="17" t="s">
        <v>228</v>
      </c>
      <c r="H206" s="17" t="s">
        <v>228</v>
      </c>
      <c r="I206" s="17" t="s">
        <v>228</v>
      </c>
      <c r="J206" s="17" t="s">
        <v>228</v>
      </c>
      <c r="K206" s="17" t="s">
        <v>228</v>
      </c>
      <c r="L206" s="17" t="s">
        <v>228</v>
      </c>
      <c r="M206" s="17" t="s">
        <v>228</v>
      </c>
      <c r="N206" s="17" t="s">
        <v>228</v>
      </c>
      <c r="O206" s="17" t="s">
        <v>228</v>
      </c>
      <c r="P206" s="17" t="s">
        <v>228</v>
      </c>
      <c r="Q206" s="17" t="s">
        <v>228</v>
      </c>
      <c r="R206" s="17" t="s">
        <v>228</v>
      </c>
      <c r="S206" s="17" t="s">
        <v>228</v>
      </c>
      <c r="T206" s="17" t="s">
        <v>228</v>
      </c>
      <c r="U206" s="17" t="s">
        <v>228</v>
      </c>
      <c r="V206" s="15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 t="s">
        <v>229</v>
      </c>
      <c r="C207" s="9" t="s">
        <v>229</v>
      </c>
      <c r="D207" s="151" t="s">
        <v>231</v>
      </c>
      <c r="E207" s="152" t="s">
        <v>232</v>
      </c>
      <c r="F207" s="152" t="s">
        <v>233</v>
      </c>
      <c r="G207" s="152" t="s">
        <v>235</v>
      </c>
      <c r="H207" s="152" t="s">
        <v>236</v>
      </c>
      <c r="I207" s="152" t="s">
        <v>237</v>
      </c>
      <c r="J207" s="152" t="s">
        <v>239</v>
      </c>
      <c r="K207" s="152" t="s">
        <v>240</v>
      </c>
      <c r="L207" s="152" t="s">
        <v>241</v>
      </c>
      <c r="M207" s="152" t="s">
        <v>242</v>
      </c>
      <c r="N207" s="152" t="s">
        <v>243</v>
      </c>
      <c r="O207" s="152" t="s">
        <v>245</v>
      </c>
      <c r="P207" s="152" t="s">
        <v>246</v>
      </c>
      <c r="Q207" s="152" t="s">
        <v>247</v>
      </c>
      <c r="R207" s="152" t="s">
        <v>248</v>
      </c>
      <c r="S207" s="152" t="s">
        <v>249</v>
      </c>
      <c r="T207" s="152" t="s">
        <v>250</v>
      </c>
      <c r="U207" s="152" t="s">
        <v>251</v>
      </c>
      <c r="V207" s="15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 t="s">
        <v>3</v>
      </c>
    </row>
    <row r="208" spans="1:65">
      <c r="A208" s="29"/>
      <c r="B208" s="19"/>
      <c r="C208" s="9"/>
      <c r="D208" s="10" t="s">
        <v>307</v>
      </c>
      <c r="E208" s="11" t="s">
        <v>307</v>
      </c>
      <c r="F208" s="11" t="s">
        <v>265</v>
      </c>
      <c r="G208" s="11" t="s">
        <v>307</v>
      </c>
      <c r="H208" s="11" t="s">
        <v>307</v>
      </c>
      <c r="I208" s="11" t="s">
        <v>267</v>
      </c>
      <c r="J208" s="11" t="s">
        <v>267</v>
      </c>
      <c r="K208" s="11" t="s">
        <v>267</v>
      </c>
      <c r="L208" s="11" t="s">
        <v>307</v>
      </c>
      <c r="M208" s="11" t="s">
        <v>265</v>
      </c>
      <c r="N208" s="11" t="s">
        <v>265</v>
      </c>
      <c r="O208" s="11" t="s">
        <v>265</v>
      </c>
      <c r="P208" s="11" t="s">
        <v>267</v>
      </c>
      <c r="Q208" s="11" t="s">
        <v>267</v>
      </c>
      <c r="R208" s="11" t="s">
        <v>265</v>
      </c>
      <c r="S208" s="11" t="s">
        <v>265</v>
      </c>
      <c r="T208" s="11" t="s">
        <v>265</v>
      </c>
      <c r="U208" s="11" t="s">
        <v>307</v>
      </c>
      <c r="V208" s="15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/>
      <c r="C209" s="9"/>
      <c r="D209" s="25" t="s">
        <v>116</v>
      </c>
      <c r="E209" s="25" t="s">
        <v>310</v>
      </c>
      <c r="F209" s="25" t="s">
        <v>308</v>
      </c>
      <c r="G209" s="25" t="s">
        <v>308</v>
      </c>
      <c r="H209" s="25" t="s">
        <v>310</v>
      </c>
      <c r="I209" s="25" t="s">
        <v>309</v>
      </c>
      <c r="J209" s="25" t="s">
        <v>310</v>
      </c>
      <c r="K209" s="25" t="s">
        <v>308</v>
      </c>
      <c r="L209" s="25" t="s">
        <v>310</v>
      </c>
      <c r="M209" s="25" t="s">
        <v>310</v>
      </c>
      <c r="N209" s="25" t="s">
        <v>310</v>
      </c>
      <c r="O209" s="25" t="s">
        <v>310</v>
      </c>
      <c r="P209" s="25" t="s">
        <v>309</v>
      </c>
      <c r="Q209" s="25" t="s">
        <v>308</v>
      </c>
      <c r="R209" s="25" t="s">
        <v>310</v>
      </c>
      <c r="S209" s="25" t="s">
        <v>310</v>
      </c>
      <c r="T209" s="25" t="s">
        <v>310</v>
      </c>
      <c r="U209" s="25" t="s">
        <v>311</v>
      </c>
      <c r="V209" s="15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2</v>
      </c>
    </row>
    <row r="210" spans="1:65">
      <c r="A210" s="29"/>
      <c r="B210" s="18">
        <v>1</v>
      </c>
      <c r="C210" s="14">
        <v>1</v>
      </c>
      <c r="D210" s="226">
        <v>34</v>
      </c>
      <c r="E210" s="226">
        <v>33.166800000000002</v>
      </c>
      <c r="F210" s="226">
        <v>31.478175810773159</v>
      </c>
      <c r="G210" s="226">
        <v>29.533999999999999</v>
      </c>
      <c r="H210" s="226">
        <v>32</v>
      </c>
      <c r="I210" s="221">
        <v>35</v>
      </c>
      <c r="J210" s="226">
        <v>32</v>
      </c>
      <c r="K210" s="226">
        <v>32</v>
      </c>
      <c r="L210" s="226">
        <v>34.229466666666667</v>
      </c>
      <c r="M210" s="226">
        <v>32</v>
      </c>
      <c r="N210" s="226">
        <v>34</v>
      </c>
      <c r="O210" s="239">
        <v>33</v>
      </c>
      <c r="P210" s="226">
        <v>30.267038978622825</v>
      </c>
      <c r="Q210" s="226">
        <v>32</v>
      </c>
      <c r="R210" s="226">
        <v>32</v>
      </c>
      <c r="S210" s="226">
        <v>32</v>
      </c>
      <c r="T210" s="226">
        <v>31</v>
      </c>
      <c r="U210" s="226">
        <v>31</v>
      </c>
      <c r="V210" s="218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19"/>
      <c r="AX210" s="219"/>
      <c r="AY210" s="219"/>
      <c r="AZ210" s="219"/>
      <c r="BA210" s="219"/>
      <c r="BB210" s="219"/>
      <c r="BC210" s="219"/>
      <c r="BD210" s="219"/>
      <c r="BE210" s="219"/>
      <c r="BF210" s="219"/>
      <c r="BG210" s="219"/>
      <c r="BH210" s="219"/>
      <c r="BI210" s="219"/>
      <c r="BJ210" s="219"/>
      <c r="BK210" s="219"/>
      <c r="BL210" s="219"/>
      <c r="BM210" s="222">
        <v>1</v>
      </c>
    </row>
    <row r="211" spans="1:65">
      <c r="A211" s="29"/>
      <c r="B211" s="19">
        <v>1</v>
      </c>
      <c r="C211" s="9">
        <v>2</v>
      </c>
      <c r="D211" s="217">
        <v>33</v>
      </c>
      <c r="E211" s="217">
        <v>33.998400000000004</v>
      </c>
      <c r="F211" s="217">
        <v>31.539953055084759</v>
      </c>
      <c r="G211" s="217">
        <v>29.672000000000001</v>
      </c>
      <c r="H211" s="217">
        <v>33</v>
      </c>
      <c r="I211" s="223">
        <v>35</v>
      </c>
      <c r="J211" s="217">
        <v>29</v>
      </c>
      <c r="K211" s="217">
        <v>32</v>
      </c>
      <c r="L211" s="217">
        <v>33.7121</v>
      </c>
      <c r="M211" s="217">
        <v>32</v>
      </c>
      <c r="N211" s="217">
        <v>31</v>
      </c>
      <c r="O211" s="217">
        <v>30</v>
      </c>
      <c r="P211" s="217">
        <v>30.221335668616064</v>
      </c>
      <c r="Q211" s="217">
        <v>32</v>
      </c>
      <c r="R211" s="217">
        <v>32</v>
      </c>
      <c r="S211" s="217">
        <v>31</v>
      </c>
      <c r="T211" s="217">
        <v>31</v>
      </c>
      <c r="U211" s="217">
        <v>32</v>
      </c>
      <c r="V211" s="218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19"/>
      <c r="AX211" s="219"/>
      <c r="AY211" s="219"/>
      <c r="AZ211" s="219"/>
      <c r="BA211" s="219"/>
      <c r="BB211" s="219"/>
      <c r="BC211" s="219"/>
      <c r="BD211" s="219"/>
      <c r="BE211" s="219"/>
      <c r="BF211" s="219"/>
      <c r="BG211" s="219"/>
      <c r="BH211" s="219"/>
      <c r="BI211" s="219"/>
      <c r="BJ211" s="219"/>
      <c r="BK211" s="219"/>
      <c r="BL211" s="219"/>
      <c r="BM211" s="222">
        <v>29</v>
      </c>
    </row>
    <row r="212" spans="1:65">
      <c r="A212" s="29"/>
      <c r="B212" s="19">
        <v>1</v>
      </c>
      <c r="C212" s="9">
        <v>3</v>
      </c>
      <c r="D212" s="217">
        <v>31</v>
      </c>
      <c r="E212" s="217">
        <v>34.462800000000001</v>
      </c>
      <c r="F212" s="217">
        <v>31.365502523830507</v>
      </c>
      <c r="G212" s="217">
        <v>29.969000000000001</v>
      </c>
      <c r="H212" s="217">
        <v>33</v>
      </c>
      <c r="I212" s="223">
        <v>36</v>
      </c>
      <c r="J212" s="217">
        <v>31</v>
      </c>
      <c r="K212" s="217">
        <v>32</v>
      </c>
      <c r="L212" s="217">
        <v>33.861466666666665</v>
      </c>
      <c r="M212" s="217">
        <v>32</v>
      </c>
      <c r="N212" s="217">
        <v>29</v>
      </c>
      <c r="O212" s="217">
        <v>30</v>
      </c>
      <c r="P212" s="217">
        <v>30.84705226551565</v>
      </c>
      <c r="Q212" s="217">
        <v>32</v>
      </c>
      <c r="R212" s="217">
        <v>33</v>
      </c>
      <c r="S212" s="217">
        <v>32</v>
      </c>
      <c r="T212" s="217">
        <v>31</v>
      </c>
      <c r="U212" s="217">
        <v>31</v>
      </c>
      <c r="V212" s="218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19"/>
      <c r="AX212" s="219"/>
      <c r="AY212" s="219"/>
      <c r="AZ212" s="219"/>
      <c r="BA212" s="219"/>
      <c r="BB212" s="219"/>
      <c r="BC212" s="219"/>
      <c r="BD212" s="219"/>
      <c r="BE212" s="219"/>
      <c r="BF212" s="219"/>
      <c r="BG212" s="219"/>
      <c r="BH212" s="219"/>
      <c r="BI212" s="219"/>
      <c r="BJ212" s="219"/>
      <c r="BK212" s="219"/>
      <c r="BL212" s="219"/>
      <c r="BM212" s="222">
        <v>16</v>
      </c>
    </row>
    <row r="213" spans="1:65">
      <c r="A213" s="29"/>
      <c r="B213" s="19">
        <v>1</v>
      </c>
      <c r="C213" s="9">
        <v>4</v>
      </c>
      <c r="D213" s="217">
        <v>33</v>
      </c>
      <c r="E213" s="217">
        <v>32.616</v>
      </c>
      <c r="F213" s="217">
        <v>31.11190254613949</v>
      </c>
      <c r="G213" s="217">
        <v>30.257999999999999</v>
      </c>
      <c r="H213" s="217">
        <v>34</v>
      </c>
      <c r="I213" s="223">
        <v>36</v>
      </c>
      <c r="J213" s="217">
        <v>30</v>
      </c>
      <c r="K213" s="217">
        <v>32</v>
      </c>
      <c r="L213" s="217">
        <v>33.835000000000001</v>
      </c>
      <c r="M213" s="217">
        <v>32</v>
      </c>
      <c r="N213" s="217">
        <v>29</v>
      </c>
      <c r="O213" s="217">
        <v>30</v>
      </c>
      <c r="P213" s="217">
        <v>32.071350180944563</v>
      </c>
      <c r="Q213" s="217">
        <v>34</v>
      </c>
      <c r="R213" s="217">
        <v>32</v>
      </c>
      <c r="S213" s="217">
        <v>32</v>
      </c>
      <c r="T213" s="217">
        <v>31</v>
      </c>
      <c r="U213" s="217">
        <v>31</v>
      </c>
      <c r="V213" s="218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19"/>
      <c r="AX213" s="219"/>
      <c r="AY213" s="219"/>
      <c r="AZ213" s="219"/>
      <c r="BA213" s="219"/>
      <c r="BB213" s="219"/>
      <c r="BC213" s="219"/>
      <c r="BD213" s="219"/>
      <c r="BE213" s="219"/>
      <c r="BF213" s="219"/>
      <c r="BG213" s="219"/>
      <c r="BH213" s="219"/>
      <c r="BI213" s="219"/>
      <c r="BJ213" s="219"/>
      <c r="BK213" s="219"/>
      <c r="BL213" s="219"/>
      <c r="BM213" s="222">
        <v>31.800021979244018</v>
      </c>
    </row>
    <row r="214" spans="1:65">
      <c r="A214" s="29"/>
      <c r="B214" s="19">
        <v>1</v>
      </c>
      <c r="C214" s="9">
        <v>5</v>
      </c>
      <c r="D214" s="217">
        <v>33</v>
      </c>
      <c r="E214" s="217">
        <v>34.106400000000001</v>
      </c>
      <c r="F214" s="217">
        <v>32.268623760355204</v>
      </c>
      <c r="G214" s="217">
        <v>30.125</v>
      </c>
      <c r="H214" s="217">
        <v>35</v>
      </c>
      <c r="I214" s="223">
        <v>36</v>
      </c>
      <c r="J214" s="217">
        <v>32</v>
      </c>
      <c r="K214" s="217">
        <v>33</v>
      </c>
      <c r="L214" s="217">
        <v>33.595333333333336</v>
      </c>
      <c r="M214" s="217">
        <v>31</v>
      </c>
      <c r="N214" s="217">
        <v>32</v>
      </c>
      <c r="O214" s="217">
        <v>30</v>
      </c>
      <c r="P214" s="217">
        <v>32.283345610424909</v>
      </c>
      <c r="Q214" s="217">
        <v>33</v>
      </c>
      <c r="R214" s="217">
        <v>33</v>
      </c>
      <c r="S214" s="217">
        <v>32</v>
      </c>
      <c r="T214" s="217">
        <v>32</v>
      </c>
      <c r="U214" s="217">
        <v>29</v>
      </c>
      <c r="V214" s="218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9"/>
      <c r="AT214" s="219"/>
      <c r="AU214" s="219"/>
      <c r="AV214" s="219"/>
      <c r="AW214" s="219"/>
      <c r="AX214" s="219"/>
      <c r="AY214" s="219"/>
      <c r="AZ214" s="219"/>
      <c r="BA214" s="219"/>
      <c r="BB214" s="219"/>
      <c r="BC214" s="219"/>
      <c r="BD214" s="219"/>
      <c r="BE214" s="219"/>
      <c r="BF214" s="219"/>
      <c r="BG214" s="219"/>
      <c r="BH214" s="219"/>
      <c r="BI214" s="219"/>
      <c r="BJ214" s="219"/>
      <c r="BK214" s="219"/>
      <c r="BL214" s="219"/>
      <c r="BM214" s="222">
        <v>85</v>
      </c>
    </row>
    <row r="215" spans="1:65">
      <c r="A215" s="29"/>
      <c r="B215" s="19">
        <v>1</v>
      </c>
      <c r="C215" s="9">
        <v>6</v>
      </c>
      <c r="D215" s="217">
        <v>32</v>
      </c>
      <c r="E215" s="217">
        <v>34.454000000000001</v>
      </c>
      <c r="F215" s="217">
        <v>31.792732998966304</v>
      </c>
      <c r="G215" s="217">
        <v>29.236000000000001</v>
      </c>
      <c r="H215" s="217">
        <v>31</v>
      </c>
      <c r="I215" s="223">
        <v>36</v>
      </c>
      <c r="J215" s="217">
        <v>31</v>
      </c>
      <c r="K215" s="217">
        <v>32</v>
      </c>
      <c r="L215" s="217">
        <v>33.893233333333335</v>
      </c>
      <c r="M215" s="217">
        <v>32</v>
      </c>
      <c r="N215" s="217">
        <v>30</v>
      </c>
      <c r="O215" s="217">
        <v>30</v>
      </c>
      <c r="P215" s="217">
        <v>31.630228483617341</v>
      </c>
      <c r="Q215" s="217">
        <v>32</v>
      </c>
      <c r="R215" s="217">
        <v>35</v>
      </c>
      <c r="S215" s="217">
        <v>32</v>
      </c>
      <c r="T215" s="217">
        <v>31</v>
      </c>
      <c r="U215" s="217">
        <v>30</v>
      </c>
      <c r="V215" s="218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9"/>
      <c r="AT215" s="219"/>
      <c r="AU215" s="219"/>
      <c r="AV215" s="219"/>
      <c r="AW215" s="219"/>
      <c r="AX215" s="219"/>
      <c r="AY215" s="219"/>
      <c r="AZ215" s="219"/>
      <c r="BA215" s="219"/>
      <c r="BB215" s="219"/>
      <c r="BC215" s="219"/>
      <c r="BD215" s="219"/>
      <c r="BE215" s="219"/>
      <c r="BF215" s="219"/>
      <c r="BG215" s="219"/>
      <c r="BH215" s="219"/>
      <c r="BI215" s="219"/>
      <c r="BJ215" s="219"/>
      <c r="BK215" s="219"/>
      <c r="BL215" s="219"/>
      <c r="BM215" s="220"/>
    </row>
    <row r="216" spans="1:65">
      <c r="A216" s="29"/>
      <c r="B216" s="20" t="s">
        <v>258</v>
      </c>
      <c r="C216" s="12"/>
      <c r="D216" s="224">
        <v>32.666666666666664</v>
      </c>
      <c r="E216" s="224">
        <v>33.800733333333334</v>
      </c>
      <c r="F216" s="224">
        <v>31.592815115858233</v>
      </c>
      <c r="G216" s="224">
        <v>29.798999999999996</v>
      </c>
      <c r="H216" s="224">
        <v>33</v>
      </c>
      <c r="I216" s="224">
        <v>35.666666666666664</v>
      </c>
      <c r="J216" s="224">
        <v>30.833333333333332</v>
      </c>
      <c r="K216" s="224">
        <v>32.166666666666664</v>
      </c>
      <c r="L216" s="224">
        <v>33.85443333333334</v>
      </c>
      <c r="M216" s="224">
        <v>31.833333333333332</v>
      </c>
      <c r="N216" s="224">
        <v>30.833333333333332</v>
      </c>
      <c r="O216" s="224">
        <v>30.5</v>
      </c>
      <c r="P216" s="224">
        <v>31.220058531290224</v>
      </c>
      <c r="Q216" s="224">
        <v>32.5</v>
      </c>
      <c r="R216" s="224">
        <v>32.833333333333336</v>
      </c>
      <c r="S216" s="224">
        <v>31.833333333333332</v>
      </c>
      <c r="T216" s="224">
        <v>31.166666666666668</v>
      </c>
      <c r="U216" s="224">
        <v>30.666666666666668</v>
      </c>
      <c r="V216" s="218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9"/>
      <c r="AT216" s="219"/>
      <c r="AU216" s="219"/>
      <c r="AV216" s="219"/>
      <c r="AW216" s="219"/>
      <c r="AX216" s="219"/>
      <c r="AY216" s="219"/>
      <c r="AZ216" s="219"/>
      <c r="BA216" s="219"/>
      <c r="BB216" s="219"/>
      <c r="BC216" s="219"/>
      <c r="BD216" s="219"/>
      <c r="BE216" s="219"/>
      <c r="BF216" s="219"/>
      <c r="BG216" s="219"/>
      <c r="BH216" s="219"/>
      <c r="BI216" s="219"/>
      <c r="BJ216" s="219"/>
      <c r="BK216" s="219"/>
      <c r="BL216" s="219"/>
      <c r="BM216" s="220"/>
    </row>
    <row r="217" spans="1:65">
      <c r="A217" s="29"/>
      <c r="B217" s="3" t="s">
        <v>259</v>
      </c>
      <c r="C217" s="28"/>
      <c r="D217" s="217">
        <v>33</v>
      </c>
      <c r="E217" s="217">
        <v>34.052400000000006</v>
      </c>
      <c r="F217" s="217">
        <v>31.509064432928959</v>
      </c>
      <c r="G217" s="217">
        <v>29.820500000000003</v>
      </c>
      <c r="H217" s="217">
        <v>33</v>
      </c>
      <c r="I217" s="217">
        <v>36</v>
      </c>
      <c r="J217" s="217">
        <v>31</v>
      </c>
      <c r="K217" s="217">
        <v>32</v>
      </c>
      <c r="L217" s="217">
        <v>33.848233333333333</v>
      </c>
      <c r="M217" s="217">
        <v>32</v>
      </c>
      <c r="N217" s="217">
        <v>30.5</v>
      </c>
      <c r="O217" s="217">
        <v>30</v>
      </c>
      <c r="P217" s="217">
        <v>31.238640374566494</v>
      </c>
      <c r="Q217" s="217">
        <v>32</v>
      </c>
      <c r="R217" s="217">
        <v>32.5</v>
      </c>
      <c r="S217" s="217">
        <v>32</v>
      </c>
      <c r="T217" s="217">
        <v>31</v>
      </c>
      <c r="U217" s="217">
        <v>31</v>
      </c>
      <c r="V217" s="218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9"/>
      <c r="AT217" s="219"/>
      <c r="AU217" s="219"/>
      <c r="AV217" s="219"/>
      <c r="AW217" s="219"/>
      <c r="AX217" s="219"/>
      <c r="AY217" s="219"/>
      <c r="AZ217" s="219"/>
      <c r="BA217" s="219"/>
      <c r="BB217" s="219"/>
      <c r="BC217" s="219"/>
      <c r="BD217" s="219"/>
      <c r="BE217" s="219"/>
      <c r="BF217" s="219"/>
      <c r="BG217" s="219"/>
      <c r="BH217" s="219"/>
      <c r="BI217" s="219"/>
      <c r="BJ217" s="219"/>
      <c r="BK217" s="219"/>
      <c r="BL217" s="219"/>
      <c r="BM217" s="220"/>
    </row>
    <row r="218" spans="1:65">
      <c r="A218" s="29"/>
      <c r="B218" s="3" t="s">
        <v>260</v>
      </c>
      <c r="C218" s="28"/>
      <c r="D218" s="23">
        <v>1.0327955589886444</v>
      </c>
      <c r="E218" s="23">
        <v>0.74874005814212141</v>
      </c>
      <c r="F218" s="23">
        <v>0.398890703303725</v>
      </c>
      <c r="G218" s="23">
        <v>0.38708655362851324</v>
      </c>
      <c r="H218" s="23">
        <v>1.4142135623730951</v>
      </c>
      <c r="I218" s="23">
        <v>0.51639777949432231</v>
      </c>
      <c r="J218" s="23">
        <v>1.1690451944500122</v>
      </c>
      <c r="K218" s="23">
        <v>0.40824829046386302</v>
      </c>
      <c r="L218" s="23">
        <v>0.21446405345004102</v>
      </c>
      <c r="M218" s="23">
        <v>0.40824829046386302</v>
      </c>
      <c r="N218" s="23">
        <v>1.9407902170679516</v>
      </c>
      <c r="O218" s="23">
        <v>1.2247448713915889</v>
      </c>
      <c r="P218" s="23">
        <v>0.90203587220459669</v>
      </c>
      <c r="Q218" s="23">
        <v>0.83666002653407556</v>
      </c>
      <c r="R218" s="23">
        <v>1.1690451944500122</v>
      </c>
      <c r="S218" s="23">
        <v>0.40824829046386296</v>
      </c>
      <c r="T218" s="23">
        <v>0.40824829046386302</v>
      </c>
      <c r="U218" s="23">
        <v>1.0327955589886446</v>
      </c>
      <c r="V218" s="15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86</v>
      </c>
      <c r="C219" s="28"/>
      <c r="D219" s="13">
        <v>3.1616190581285036E-2</v>
      </c>
      <c r="E219" s="13">
        <v>2.2151592119563128E-2</v>
      </c>
      <c r="F219" s="13">
        <v>1.2625994291452015E-2</v>
      </c>
      <c r="G219" s="13">
        <v>1.2989917568660468E-2</v>
      </c>
      <c r="H219" s="13">
        <v>4.285495643554834E-2</v>
      </c>
      <c r="I219" s="13">
        <v>1.4478442415728664E-2</v>
      </c>
      <c r="J219" s="13">
        <v>3.7914979279459859E-2</v>
      </c>
      <c r="K219" s="13">
        <v>1.2691656698358436E-2</v>
      </c>
      <c r="L219" s="13">
        <v>6.3348882947887961E-3</v>
      </c>
      <c r="M219" s="13">
        <v>1.2824553627137058E-2</v>
      </c>
      <c r="N219" s="13">
        <v>6.2944547580582211E-2</v>
      </c>
      <c r="O219" s="13">
        <v>4.0155569553822587E-2</v>
      </c>
      <c r="P219" s="13">
        <v>2.8892830911913043E-2</v>
      </c>
      <c r="Q219" s="13">
        <v>2.5743385431817711E-2</v>
      </c>
      <c r="R219" s="13">
        <v>3.5605437394416614E-2</v>
      </c>
      <c r="S219" s="13">
        <v>1.2824553627137057E-2</v>
      </c>
      <c r="T219" s="13">
        <v>1.3098875629856567E-2</v>
      </c>
      <c r="U219" s="13">
        <v>3.3678116053977539E-2</v>
      </c>
      <c r="V219" s="15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3" t="s">
        <v>261</v>
      </c>
      <c r="C220" s="28"/>
      <c r="D220" s="13">
        <v>2.7252958755447088E-2</v>
      </c>
      <c r="E220" s="13">
        <v>6.2915407901138698E-2</v>
      </c>
      <c r="F220" s="13">
        <v>-6.5159345965556392E-3</v>
      </c>
      <c r="G220" s="13">
        <v>-6.2925175981013326E-2</v>
      </c>
      <c r="H220" s="13">
        <v>3.7735131803972033E-2</v>
      </c>
      <c r="I220" s="13">
        <v>0.12159251619217182</v>
      </c>
      <c r="J220" s="13">
        <v>-3.0398993011440334E-2</v>
      </c>
      <c r="K220" s="13">
        <v>1.152969918265967E-2</v>
      </c>
      <c r="L220" s="13">
        <v>6.4604085979256265E-2</v>
      </c>
      <c r="M220" s="13">
        <v>1.0475261341347242E-3</v>
      </c>
      <c r="N220" s="13">
        <v>-3.0398993011440334E-2</v>
      </c>
      <c r="O220" s="13">
        <v>-4.0881166059965168E-2</v>
      </c>
      <c r="P220" s="13">
        <v>-1.8237831669812632E-2</v>
      </c>
      <c r="Q220" s="13">
        <v>2.2011872231184615E-2</v>
      </c>
      <c r="R220" s="13">
        <v>3.249404527970956E-2</v>
      </c>
      <c r="S220" s="13">
        <v>1.0475261341347242E-3</v>
      </c>
      <c r="T220" s="13">
        <v>-1.9916819962915278E-2</v>
      </c>
      <c r="U220" s="13">
        <v>-3.5640079535702696E-2</v>
      </c>
      <c r="V220" s="15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9"/>
      <c r="B221" s="45" t="s">
        <v>262</v>
      </c>
      <c r="C221" s="46"/>
      <c r="D221" s="44">
        <v>0.56000000000000005</v>
      </c>
      <c r="E221" s="44">
        <v>1.33</v>
      </c>
      <c r="F221" s="44">
        <v>0.16</v>
      </c>
      <c r="G221" s="44">
        <v>1.37</v>
      </c>
      <c r="H221" s="44">
        <v>0.79</v>
      </c>
      <c r="I221" s="44">
        <v>2.58</v>
      </c>
      <c r="J221" s="44">
        <v>0.67</v>
      </c>
      <c r="K221" s="44">
        <v>0.22</v>
      </c>
      <c r="L221" s="44">
        <v>1.36</v>
      </c>
      <c r="M221" s="44">
        <v>0</v>
      </c>
      <c r="N221" s="44">
        <v>0.67</v>
      </c>
      <c r="O221" s="44">
        <v>0.9</v>
      </c>
      <c r="P221" s="44">
        <v>0.41</v>
      </c>
      <c r="Q221" s="44">
        <v>0.45</v>
      </c>
      <c r="R221" s="44">
        <v>0.67</v>
      </c>
      <c r="S221" s="44">
        <v>0</v>
      </c>
      <c r="T221" s="44">
        <v>0.45</v>
      </c>
      <c r="U221" s="44">
        <v>0.79</v>
      </c>
      <c r="V221" s="15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3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BM222" s="53"/>
    </row>
    <row r="223" spans="1:65" ht="15">
      <c r="B223" s="8" t="s">
        <v>534</v>
      </c>
      <c r="BM223" s="27" t="s">
        <v>66</v>
      </c>
    </row>
    <row r="224" spans="1:65" ht="15">
      <c r="A224" s="24" t="s">
        <v>28</v>
      </c>
      <c r="B224" s="18" t="s">
        <v>110</v>
      </c>
      <c r="C224" s="15" t="s">
        <v>111</v>
      </c>
      <c r="D224" s="16" t="s">
        <v>228</v>
      </c>
      <c r="E224" s="17" t="s">
        <v>228</v>
      </c>
      <c r="F224" s="17" t="s">
        <v>228</v>
      </c>
      <c r="G224" s="17" t="s">
        <v>228</v>
      </c>
      <c r="H224" s="17" t="s">
        <v>228</v>
      </c>
      <c r="I224" s="17" t="s">
        <v>228</v>
      </c>
      <c r="J224" s="17" t="s">
        <v>228</v>
      </c>
      <c r="K224" s="17" t="s">
        <v>228</v>
      </c>
      <c r="L224" s="17" t="s">
        <v>228</v>
      </c>
      <c r="M224" s="17" t="s">
        <v>228</v>
      </c>
      <c r="N224" s="17" t="s">
        <v>228</v>
      </c>
      <c r="O224" s="17" t="s">
        <v>228</v>
      </c>
      <c r="P224" s="17" t="s">
        <v>228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229</v>
      </c>
      <c r="C225" s="9" t="s">
        <v>229</v>
      </c>
      <c r="D225" s="151" t="s">
        <v>231</v>
      </c>
      <c r="E225" s="152" t="s">
        <v>233</v>
      </c>
      <c r="F225" s="152" t="s">
        <v>237</v>
      </c>
      <c r="G225" s="152" t="s">
        <v>239</v>
      </c>
      <c r="H225" s="152" t="s">
        <v>240</v>
      </c>
      <c r="I225" s="152" t="s">
        <v>242</v>
      </c>
      <c r="J225" s="152" t="s">
        <v>245</v>
      </c>
      <c r="K225" s="152" t="s">
        <v>246</v>
      </c>
      <c r="L225" s="152" t="s">
        <v>247</v>
      </c>
      <c r="M225" s="152" t="s">
        <v>248</v>
      </c>
      <c r="N225" s="152" t="s">
        <v>249</v>
      </c>
      <c r="O225" s="152" t="s">
        <v>250</v>
      </c>
      <c r="P225" s="152" t="s">
        <v>251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265</v>
      </c>
      <c r="E226" s="11" t="s">
        <v>265</v>
      </c>
      <c r="F226" s="11" t="s">
        <v>267</v>
      </c>
      <c r="G226" s="11" t="s">
        <v>267</v>
      </c>
      <c r="H226" s="11" t="s">
        <v>265</v>
      </c>
      <c r="I226" s="11" t="s">
        <v>265</v>
      </c>
      <c r="J226" s="11" t="s">
        <v>265</v>
      </c>
      <c r="K226" s="11" t="s">
        <v>267</v>
      </c>
      <c r="L226" s="11" t="s">
        <v>267</v>
      </c>
      <c r="M226" s="11" t="s">
        <v>265</v>
      </c>
      <c r="N226" s="11" t="s">
        <v>265</v>
      </c>
      <c r="O226" s="11" t="s">
        <v>265</v>
      </c>
      <c r="P226" s="11" t="s">
        <v>265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 t="s">
        <v>116</v>
      </c>
      <c r="E227" s="25" t="s">
        <v>308</v>
      </c>
      <c r="F227" s="25" t="s">
        <v>309</v>
      </c>
      <c r="G227" s="25" t="s">
        <v>310</v>
      </c>
      <c r="H227" s="25" t="s">
        <v>308</v>
      </c>
      <c r="I227" s="25" t="s">
        <v>310</v>
      </c>
      <c r="J227" s="25" t="s">
        <v>310</v>
      </c>
      <c r="K227" s="25" t="s">
        <v>309</v>
      </c>
      <c r="L227" s="25" t="s">
        <v>308</v>
      </c>
      <c r="M227" s="25" t="s">
        <v>310</v>
      </c>
      <c r="N227" s="25" t="s">
        <v>310</v>
      </c>
      <c r="O227" s="25" t="s">
        <v>310</v>
      </c>
      <c r="P227" s="25" t="s">
        <v>311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</v>
      </c>
    </row>
    <row r="228" spans="1:65">
      <c r="A228" s="29"/>
      <c r="B228" s="18">
        <v>1</v>
      </c>
      <c r="C228" s="14">
        <v>1</v>
      </c>
      <c r="D228" s="21">
        <v>1.81</v>
      </c>
      <c r="E228" s="21">
        <v>1.6460778158660356</v>
      </c>
      <c r="F228" s="21">
        <v>2.08</v>
      </c>
      <c r="G228" s="21">
        <v>1.63</v>
      </c>
      <c r="H228" s="21">
        <v>1.82</v>
      </c>
      <c r="I228" s="21">
        <v>1.38</v>
      </c>
      <c r="J228" s="21">
        <v>1.33</v>
      </c>
      <c r="K228" s="21">
        <v>1.6494947943141598</v>
      </c>
      <c r="L228" s="21">
        <v>2.2599999999999998</v>
      </c>
      <c r="M228" s="21">
        <v>1.39</v>
      </c>
      <c r="N228" s="154">
        <v>1.57</v>
      </c>
      <c r="O228" s="21">
        <v>1.39</v>
      </c>
      <c r="P228" s="21">
        <v>1.67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1.75</v>
      </c>
      <c r="E229" s="11">
        <v>1.6253344527384819</v>
      </c>
      <c r="F229" s="11">
        <v>2.02</v>
      </c>
      <c r="G229" s="149">
        <v>1.41</v>
      </c>
      <c r="H229" s="11">
        <v>1.84</v>
      </c>
      <c r="I229" s="11">
        <v>1.39</v>
      </c>
      <c r="J229" s="11">
        <v>1.27</v>
      </c>
      <c r="K229" s="11">
        <v>1.6956619487993405</v>
      </c>
      <c r="L229" s="11">
        <v>2.27</v>
      </c>
      <c r="M229" s="11">
        <v>1.47</v>
      </c>
      <c r="N229" s="11">
        <v>1.45</v>
      </c>
      <c r="O229" s="11">
        <v>1.38</v>
      </c>
      <c r="P229" s="11">
        <v>1.67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30</v>
      </c>
    </row>
    <row r="230" spans="1:65">
      <c r="A230" s="29"/>
      <c r="B230" s="19">
        <v>1</v>
      </c>
      <c r="C230" s="9">
        <v>3</v>
      </c>
      <c r="D230" s="11">
        <v>1.79</v>
      </c>
      <c r="E230" s="11">
        <v>1.6403135874610981</v>
      </c>
      <c r="F230" s="11">
        <v>2.09</v>
      </c>
      <c r="G230" s="11">
        <v>1.59</v>
      </c>
      <c r="H230" s="11">
        <v>1.78</v>
      </c>
      <c r="I230" s="11">
        <v>1.49</v>
      </c>
      <c r="J230" s="11">
        <v>1.25</v>
      </c>
      <c r="K230" s="11">
        <v>1.6883057412861124</v>
      </c>
      <c r="L230" s="11">
        <v>2.2599999999999998</v>
      </c>
      <c r="M230" s="11">
        <v>1.4</v>
      </c>
      <c r="N230" s="11">
        <v>1.45</v>
      </c>
      <c r="O230" s="11">
        <v>1.38</v>
      </c>
      <c r="P230" s="11">
        <v>1.63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1.71</v>
      </c>
      <c r="E231" s="11">
        <v>1.6228792045610354</v>
      </c>
      <c r="F231" s="11">
        <v>2.12</v>
      </c>
      <c r="G231" s="11">
        <v>1.56</v>
      </c>
      <c r="H231" s="11">
        <v>1.88</v>
      </c>
      <c r="I231" s="11">
        <v>1.41</v>
      </c>
      <c r="J231" s="11">
        <v>1.33</v>
      </c>
      <c r="K231" s="11">
        <v>1.6788710330386734</v>
      </c>
      <c r="L231" s="11">
        <v>2.2999999999999998</v>
      </c>
      <c r="M231" s="11">
        <v>1.41</v>
      </c>
      <c r="N231" s="11">
        <v>1.5</v>
      </c>
      <c r="O231" s="11">
        <v>1.4</v>
      </c>
      <c r="P231" s="11">
        <v>1.64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1.6533962803874216</v>
      </c>
    </row>
    <row r="232" spans="1:65">
      <c r="A232" s="29"/>
      <c r="B232" s="19">
        <v>1</v>
      </c>
      <c r="C232" s="9">
        <v>5</v>
      </c>
      <c r="D232" s="11">
        <v>1.8</v>
      </c>
      <c r="E232" s="11">
        <v>1.6277230344858837</v>
      </c>
      <c r="F232" s="11">
        <v>2.0299999999999998</v>
      </c>
      <c r="G232" s="11">
        <v>1.59</v>
      </c>
      <c r="H232" s="11">
        <v>1.87</v>
      </c>
      <c r="I232" s="11">
        <v>1.42</v>
      </c>
      <c r="J232" s="11">
        <v>1.28</v>
      </c>
      <c r="K232" s="11">
        <v>1.650128609452415</v>
      </c>
      <c r="L232" s="11">
        <v>2.29</v>
      </c>
      <c r="M232" s="11">
        <v>1.48</v>
      </c>
      <c r="N232" s="11">
        <v>1.48</v>
      </c>
      <c r="O232" s="11">
        <v>1.36</v>
      </c>
      <c r="P232" s="11">
        <v>1.57</v>
      </c>
      <c r="Q232" s="15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86</v>
      </c>
    </row>
    <row r="233" spans="1:65">
      <c r="A233" s="29"/>
      <c r="B233" s="19">
        <v>1</v>
      </c>
      <c r="C233" s="9">
        <v>6</v>
      </c>
      <c r="D233" s="11">
        <v>1.77</v>
      </c>
      <c r="E233" s="11">
        <v>1.660784065465625</v>
      </c>
      <c r="F233" s="11">
        <v>2.0699999999999998</v>
      </c>
      <c r="G233" s="11">
        <v>1.61</v>
      </c>
      <c r="H233" s="11">
        <v>1.85</v>
      </c>
      <c r="I233" s="11">
        <v>1.43</v>
      </c>
      <c r="J233" s="11">
        <v>1.34</v>
      </c>
      <c r="K233" s="11">
        <v>1.7013355827500209</v>
      </c>
      <c r="L233" s="11">
        <v>2.19</v>
      </c>
      <c r="M233" s="11">
        <v>1.47</v>
      </c>
      <c r="N233" s="11">
        <v>1.47</v>
      </c>
      <c r="O233" s="149">
        <v>1.3</v>
      </c>
      <c r="P233" s="11">
        <v>1.62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20" t="s">
        <v>258</v>
      </c>
      <c r="C234" s="12"/>
      <c r="D234" s="22">
        <v>1.7716666666666665</v>
      </c>
      <c r="E234" s="22">
        <v>1.6371853600963602</v>
      </c>
      <c r="F234" s="22">
        <v>2.0683333333333329</v>
      </c>
      <c r="G234" s="22">
        <v>1.5649999999999997</v>
      </c>
      <c r="H234" s="22">
        <v>1.84</v>
      </c>
      <c r="I234" s="22">
        <v>1.42</v>
      </c>
      <c r="J234" s="22">
        <v>1.3</v>
      </c>
      <c r="K234" s="22">
        <v>1.6772996182734536</v>
      </c>
      <c r="L234" s="22">
        <v>2.2616666666666663</v>
      </c>
      <c r="M234" s="22">
        <v>1.4366666666666668</v>
      </c>
      <c r="N234" s="22">
        <v>1.4866666666666666</v>
      </c>
      <c r="O234" s="22">
        <v>1.3683333333333332</v>
      </c>
      <c r="P234" s="22">
        <v>1.6333333333333335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259</v>
      </c>
      <c r="C235" s="28"/>
      <c r="D235" s="11">
        <v>1.78</v>
      </c>
      <c r="E235" s="11">
        <v>1.6340183109734909</v>
      </c>
      <c r="F235" s="11">
        <v>2.0750000000000002</v>
      </c>
      <c r="G235" s="11">
        <v>1.59</v>
      </c>
      <c r="H235" s="11">
        <v>1.8450000000000002</v>
      </c>
      <c r="I235" s="11">
        <v>1.415</v>
      </c>
      <c r="J235" s="11">
        <v>1.3050000000000002</v>
      </c>
      <c r="K235" s="11">
        <v>1.6835883871623929</v>
      </c>
      <c r="L235" s="11">
        <v>2.2649999999999997</v>
      </c>
      <c r="M235" s="11">
        <v>1.44</v>
      </c>
      <c r="N235" s="11">
        <v>1.4750000000000001</v>
      </c>
      <c r="O235" s="11">
        <v>1.38</v>
      </c>
      <c r="P235" s="11">
        <v>1.6349999999999998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260</v>
      </c>
      <c r="C236" s="28"/>
      <c r="D236" s="23">
        <v>3.7103458958251713E-2</v>
      </c>
      <c r="E236" s="23">
        <v>1.4699701823718004E-2</v>
      </c>
      <c r="F236" s="23">
        <v>3.7638632635454097E-2</v>
      </c>
      <c r="G236" s="23">
        <v>7.9435508432942045E-2</v>
      </c>
      <c r="H236" s="23">
        <v>3.6331804249169881E-2</v>
      </c>
      <c r="I236" s="23">
        <v>3.8987177379235891E-2</v>
      </c>
      <c r="J236" s="23">
        <v>3.7947331922020586E-2</v>
      </c>
      <c r="K236" s="23">
        <v>2.2582642956727319E-2</v>
      </c>
      <c r="L236" s="23">
        <v>3.8686776379877739E-2</v>
      </c>
      <c r="M236" s="23">
        <v>4.0824829046386332E-2</v>
      </c>
      <c r="N236" s="23">
        <v>4.5018514709691065E-2</v>
      </c>
      <c r="O236" s="23">
        <v>3.6009258068816996E-2</v>
      </c>
      <c r="P236" s="23">
        <v>3.7237973450050449E-2</v>
      </c>
      <c r="Q236" s="15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86</v>
      </c>
      <c r="C237" s="28"/>
      <c r="D237" s="13">
        <v>2.0942686147649135E-2</v>
      </c>
      <c r="E237" s="13">
        <v>8.9786423590135327E-3</v>
      </c>
      <c r="F237" s="13">
        <v>1.8197566141234862E-2</v>
      </c>
      <c r="G237" s="13">
        <v>5.075751337568183E-2</v>
      </c>
      <c r="H237" s="13">
        <v>1.9745545787592324E-2</v>
      </c>
      <c r="I237" s="13">
        <v>2.7455758717771755E-2</v>
      </c>
      <c r="J237" s="13">
        <v>2.9190255324631219E-2</v>
      </c>
      <c r="K237" s="13">
        <v>1.3463690512237166E-2</v>
      </c>
      <c r="L237" s="13">
        <v>1.7105428023527373E-2</v>
      </c>
      <c r="M237" s="13">
        <v>2.8416354324630855E-2</v>
      </c>
      <c r="N237" s="13">
        <v>3.02815121365635E-2</v>
      </c>
      <c r="O237" s="13">
        <v>2.6316144751876006E-2</v>
      </c>
      <c r="P237" s="13">
        <v>2.2798759255132924E-2</v>
      </c>
      <c r="Q237" s="15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3" t="s">
        <v>261</v>
      </c>
      <c r="C238" s="28"/>
      <c r="D238" s="13">
        <v>7.1531784413795707E-2</v>
      </c>
      <c r="E238" s="13">
        <v>-9.804618822090827E-3</v>
      </c>
      <c r="F238" s="13">
        <v>0.25096043693087533</v>
      </c>
      <c r="G238" s="13">
        <v>-5.3463456665518216E-2</v>
      </c>
      <c r="H238" s="13">
        <v>0.1128608560609885</v>
      </c>
      <c r="I238" s="13">
        <v>-0.14116173064858506</v>
      </c>
      <c r="J238" s="13">
        <v>-0.21373961256560603</v>
      </c>
      <c r="K238" s="13">
        <v>1.4457113620959028E-2</v>
      </c>
      <c r="L238" s="13">
        <v>0.36789146890829794</v>
      </c>
      <c r="M238" s="13">
        <v>-0.131081469271221</v>
      </c>
      <c r="N238" s="13">
        <v>-0.10084068513912903</v>
      </c>
      <c r="O238" s="13">
        <v>-0.17241054091841357</v>
      </c>
      <c r="P238" s="13">
        <v>-1.2134385018325422E-2</v>
      </c>
      <c r="Q238" s="15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A239" s="29"/>
      <c r="B239" s="45" t="s">
        <v>262</v>
      </c>
      <c r="C239" s="46"/>
      <c r="D239" s="44">
        <v>0.47</v>
      </c>
      <c r="E239" s="44">
        <v>0.01</v>
      </c>
      <c r="F239" s="44">
        <v>1.49</v>
      </c>
      <c r="G239" s="44">
        <v>0.23</v>
      </c>
      <c r="H239" s="44">
        <v>0.71</v>
      </c>
      <c r="I239" s="44">
        <v>0.73</v>
      </c>
      <c r="J239" s="44">
        <v>1.1399999999999999</v>
      </c>
      <c r="K239" s="44">
        <v>0.15</v>
      </c>
      <c r="L239" s="44">
        <v>2.15</v>
      </c>
      <c r="M239" s="44">
        <v>0.67</v>
      </c>
      <c r="N239" s="44">
        <v>0.5</v>
      </c>
      <c r="O239" s="44">
        <v>0.91</v>
      </c>
      <c r="P239" s="44">
        <v>0</v>
      </c>
      <c r="Q239" s="15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3"/>
    </row>
    <row r="240" spans="1:65">
      <c r="B240" s="3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BM240" s="53"/>
    </row>
    <row r="241" spans="1:65" ht="15">
      <c r="B241" s="8" t="s">
        <v>535</v>
      </c>
      <c r="BM241" s="27" t="s">
        <v>66</v>
      </c>
    </row>
    <row r="242" spans="1:65" ht="15">
      <c r="A242" s="24" t="s">
        <v>0</v>
      </c>
      <c r="B242" s="18" t="s">
        <v>110</v>
      </c>
      <c r="C242" s="15" t="s">
        <v>111</v>
      </c>
      <c r="D242" s="16" t="s">
        <v>228</v>
      </c>
      <c r="E242" s="17" t="s">
        <v>228</v>
      </c>
      <c r="F242" s="17" t="s">
        <v>228</v>
      </c>
      <c r="G242" s="17" t="s">
        <v>228</v>
      </c>
      <c r="H242" s="17" t="s">
        <v>228</v>
      </c>
      <c r="I242" s="17" t="s">
        <v>228</v>
      </c>
      <c r="J242" s="17" t="s">
        <v>228</v>
      </c>
      <c r="K242" s="17" t="s">
        <v>228</v>
      </c>
      <c r="L242" s="17" t="s">
        <v>228</v>
      </c>
      <c r="M242" s="17" t="s">
        <v>228</v>
      </c>
      <c r="N242" s="17" t="s">
        <v>228</v>
      </c>
      <c r="O242" s="17" t="s">
        <v>228</v>
      </c>
      <c r="P242" s="17" t="s">
        <v>228</v>
      </c>
      <c r="Q242" s="17" t="s">
        <v>228</v>
      </c>
      <c r="R242" s="17" t="s">
        <v>228</v>
      </c>
      <c r="S242" s="17" t="s">
        <v>228</v>
      </c>
      <c r="T242" s="17" t="s">
        <v>228</v>
      </c>
      <c r="U242" s="17" t="s">
        <v>228</v>
      </c>
      <c r="V242" s="17" t="s">
        <v>228</v>
      </c>
      <c r="W242" s="15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229</v>
      </c>
      <c r="C243" s="9" t="s">
        <v>229</v>
      </c>
      <c r="D243" s="151" t="s">
        <v>231</v>
      </c>
      <c r="E243" s="152" t="s">
        <v>232</v>
      </c>
      <c r="F243" s="152" t="s">
        <v>233</v>
      </c>
      <c r="G243" s="152" t="s">
        <v>235</v>
      </c>
      <c r="H243" s="152" t="s">
        <v>236</v>
      </c>
      <c r="I243" s="152" t="s">
        <v>237</v>
      </c>
      <c r="J243" s="152" t="s">
        <v>239</v>
      </c>
      <c r="K243" s="152" t="s">
        <v>240</v>
      </c>
      <c r="L243" s="152" t="s">
        <v>241</v>
      </c>
      <c r="M243" s="152" t="s">
        <v>242</v>
      </c>
      <c r="N243" s="152" t="s">
        <v>243</v>
      </c>
      <c r="O243" s="152" t="s">
        <v>244</v>
      </c>
      <c r="P243" s="152" t="s">
        <v>245</v>
      </c>
      <c r="Q243" s="152" t="s">
        <v>246</v>
      </c>
      <c r="R243" s="152" t="s">
        <v>247</v>
      </c>
      <c r="S243" s="152" t="s">
        <v>248</v>
      </c>
      <c r="T243" s="152" t="s">
        <v>249</v>
      </c>
      <c r="U243" s="152" t="s">
        <v>250</v>
      </c>
      <c r="V243" s="152" t="s">
        <v>251</v>
      </c>
      <c r="W243" s="15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3</v>
      </c>
    </row>
    <row r="244" spans="1:65">
      <c r="A244" s="29"/>
      <c r="B244" s="19"/>
      <c r="C244" s="9"/>
      <c r="D244" s="10" t="s">
        <v>265</v>
      </c>
      <c r="E244" s="11" t="s">
        <v>307</v>
      </c>
      <c r="F244" s="11" t="s">
        <v>265</v>
      </c>
      <c r="G244" s="11" t="s">
        <v>307</v>
      </c>
      <c r="H244" s="11" t="s">
        <v>307</v>
      </c>
      <c r="I244" s="11" t="s">
        <v>267</v>
      </c>
      <c r="J244" s="11" t="s">
        <v>267</v>
      </c>
      <c r="K244" s="11" t="s">
        <v>265</v>
      </c>
      <c r="L244" s="11" t="s">
        <v>307</v>
      </c>
      <c r="M244" s="11" t="s">
        <v>265</v>
      </c>
      <c r="N244" s="11" t="s">
        <v>265</v>
      </c>
      <c r="O244" s="11" t="s">
        <v>267</v>
      </c>
      <c r="P244" s="11" t="s">
        <v>265</v>
      </c>
      <c r="Q244" s="11" t="s">
        <v>267</v>
      </c>
      <c r="R244" s="11" t="s">
        <v>267</v>
      </c>
      <c r="S244" s="11" t="s">
        <v>265</v>
      </c>
      <c r="T244" s="11" t="s">
        <v>265</v>
      </c>
      <c r="U244" s="11" t="s">
        <v>265</v>
      </c>
      <c r="V244" s="11" t="s">
        <v>307</v>
      </c>
      <c r="W244" s="15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0</v>
      </c>
    </row>
    <row r="245" spans="1:65">
      <c r="A245" s="29"/>
      <c r="B245" s="19"/>
      <c r="C245" s="9"/>
      <c r="D245" s="25" t="s">
        <v>116</v>
      </c>
      <c r="E245" s="25" t="s">
        <v>310</v>
      </c>
      <c r="F245" s="25" t="s">
        <v>308</v>
      </c>
      <c r="G245" s="25" t="s">
        <v>308</v>
      </c>
      <c r="H245" s="25" t="s">
        <v>310</v>
      </c>
      <c r="I245" s="25" t="s">
        <v>309</v>
      </c>
      <c r="J245" s="25" t="s">
        <v>310</v>
      </c>
      <c r="K245" s="25" t="s">
        <v>308</v>
      </c>
      <c r="L245" s="25" t="s">
        <v>310</v>
      </c>
      <c r="M245" s="25" t="s">
        <v>310</v>
      </c>
      <c r="N245" s="25" t="s">
        <v>310</v>
      </c>
      <c r="O245" s="25" t="s">
        <v>310</v>
      </c>
      <c r="P245" s="25" t="s">
        <v>310</v>
      </c>
      <c r="Q245" s="25" t="s">
        <v>309</v>
      </c>
      <c r="R245" s="25" t="s">
        <v>308</v>
      </c>
      <c r="S245" s="25" t="s">
        <v>310</v>
      </c>
      <c r="T245" s="25" t="s">
        <v>310</v>
      </c>
      <c r="U245" s="25" t="s">
        <v>310</v>
      </c>
      <c r="V245" s="25" t="s">
        <v>311</v>
      </c>
      <c r="W245" s="15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8">
        <v>1</v>
      </c>
      <c r="C246" s="14">
        <v>1</v>
      </c>
      <c r="D246" s="206">
        <v>64</v>
      </c>
      <c r="E246" s="206">
        <v>65.957599999999999</v>
      </c>
      <c r="F246" s="206">
        <v>67.739905012889608</v>
      </c>
      <c r="G246" s="206">
        <v>66.625</v>
      </c>
      <c r="H246" s="206">
        <v>71</v>
      </c>
      <c r="I246" s="206">
        <v>69</v>
      </c>
      <c r="J246" s="206">
        <v>71.3</v>
      </c>
      <c r="K246" s="206">
        <v>65.900000000000006</v>
      </c>
      <c r="L246" s="206">
        <v>69.923333333333332</v>
      </c>
      <c r="M246" s="206">
        <v>65</v>
      </c>
      <c r="N246" s="206">
        <v>70.2</v>
      </c>
      <c r="O246" s="206">
        <v>63.784487900000009</v>
      </c>
      <c r="P246" s="206">
        <v>67.400000000000006</v>
      </c>
      <c r="Q246" s="206">
        <v>64.179797083087706</v>
      </c>
      <c r="R246" s="206">
        <v>64.3</v>
      </c>
      <c r="S246" s="206">
        <v>64.7</v>
      </c>
      <c r="T246" s="206">
        <v>68.2</v>
      </c>
      <c r="U246" s="237">
        <v>66</v>
      </c>
      <c r="V246" s="207">
        <v>60.2</v>
      </c>
      <c r="W246" s="208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  <c r="BI246" s="209"/>
      <c r="BJ246" s="209"/>
      <c r="BK246" s="209"/>
      <c r="BL246" s="209"/>
      <c r="BM246" s="210">
        <v>1</v>
      </c>
    </row>
    <row r="247" spans="1:65">
      <c r="A247" s="29"/>
      <c r="B247" s="19">
        <v>1</v>
      </c>
      <c r="C247" s="9">
        <v>2</v>
      </c>
      <c r="D247" s="212">
        <v>62.4</v>
      </c>
      <c r="E247" s="212">
        <v>67.240800000000007</v>
      </c>
      <c r="F247" s="212">
        <v>63.547091722243316</v>
      </c>
      <c r="G247" s="212">
        <v>67.105000000000004</v>
      </c>
      <c r="H247" s="212">
        <v>67</v>
      </c>
      <c r="I247" s="212">
        <v>68</v>
      </c>
      <c r="J247" s="212">
        <v>68.7</v>
      </c>
      <c r="K247" s="212">
        <v>63.5</v>
      </c>
      <c r="L247" s="212">
        <v>66.585000000000008</v>
      </c>
      <c r="M247" s="212">
        <v>64.8</v>
      </c>
      <c r="N247" s="212">
        <v>65.3</v>
      </c>
      <c r="O247" s="212">
        <v>63.067337999999999</v>
      </c>
      <c r="P247" s="212">
        <v>66.400000000000006</v>
      </c>
      <c r="Q247" s="212">
        <v>67.186422439315905</v>
      </c>
      <c r="R247" s="212">
        <v>64.2</v>
      </c>
      <c r="S247" s="212">
        <v>66.900000000000006</v>
      </c>
      <c r="T247" s="212">
        <v>64.400000000000006</v>
      </c>
      <c r="U247" s="212">
        <v>63</v>
      </c>
      <c r="V247" s="213">
        <v>60.3</v>
      </c>
      <c r="W247" s="208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  <c r="BI247" s="209"/>
      <c r="BJ247" s="209"/>
      <c r="BK247" s="209"/>
      <c r="BL247" s="209"/>
      <c r="BM247" s="210">
        <v>31</v>
      </c>
    </row>
    <row r="248" spans="1:65">
      <c r="A248" s="29"/>
      <c r="B248" s="19">
        <v>1</v>
      </c>
      <c r="C248" s="9">
        <v>3</v>
      </c>
      <c r="D248" s="212">
        <v>62.20000000000001</v>
      </c>
      <c r="E248" s="212">
        <v>66.884399999999999</v>
      </c>
      <c r="F248" s="212">
        <v>65.96467054358547</v>
      </c>
      <c r="G248" s="212">
        <v>67.122</v>
      </c>
      <c r="H248" s="212">
        <v>67</v>
      </c>
      <c r="I248" s="212">
        <v>69</v>
      </c>
      <c r="J248" s="212">
        <v>68.400000000000006</v>
      </c>
      <c r="K248" s="212">
        <v>64.599999999999994</v>
      </c>
      <c r="L248" s="212">
        <v>69.546666666666667</v>
      </c>
      <c r="M248" s="212">
        <v>66.8</v>
      </c>
      <c r="N248" s="212">
        <v>72.3</v>
      </c>
      <c r="O248" s="212">
        <v>63.540223299999994</v>
      </c>
      <c r="P248" s="212">
        <v>67.599999999999994</v>
      </c>
      <c r="Q248" s="212">
        <v>63.59990386630809</v>
      </c>
      <c r="R248" s="212">
        <v>65.900000000000006</v>
      </c>
      <c r="S248" s="212">
        <v>64.099999999999994</v>
      </c>
      <c r="T248" s="212">
        <v>66</v>
      </c>
      <c r="U248" s="212">
        <v>65.2</v>
      </c>
      <c r="V248" s="213">
        <v>59.6</v>
      </c>
      <c r="W248" s="208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  <c r="BI248" s="209"/>
      <c r="BJ248" s="209"/>
      <c r="BK248" s="209"/>
      <c r="BL248" s="209"/>
      <c r="BM248" s="210">
        <v>16</v>
      </c>
    </row>
    <row r="249" spans="1:65">
      <c r="A249" s="29"/>
      <c r="B249" s="19">
        <v>1</v>
      </c>
      <c r="C249" s="9">
        <v>4</v>
      </c>
      <c r="D249" s="212">
        <v>62.20000000000001</v>
      </c>
      <c r="E249" s="212">
        <v>65.188800000000001</v>
      </c>
      <c r="F249" s="212">
        <v>66.841942802498011</v>
      </c>
      <c r="G249" s="212">
        <v>66.19</v>
      </c>
      <c r="H249" s="214">
        <v>78</v>
      </c>
      <c r="I249" s="212">
        <v>68</v>
      </c>
      <c r="J249" s="212">
        <v>70.900000000000006</v>
      </c>
      <c r="K249" s="212">
        <v>63.7</v>
      </c>
      <c r="L249" s="212">
        <v>69.569999999999993</v>
      </c>
      <c r="M249" s="212">
        <v>63.5</v>
      </c>
      <c r="N249" s="212">
        <v>69.599999999999994</v>
      </c>
      <c r="O249" s="212">
        <v>63.369793999999992</v>
      </c>
      <c r="P249" s="212">
        <v>68.900000000000006</v>
      </c>
      <c r="Q249" s="212">
        <v>66.676490546929315</v>
      </c>
      <c r="R249" s="212">
        <v>65.2</v>
      </c>
      <c r="S249" s="212">
        <v>65.2</v>
      </c>
      <c r="T249" s="212">
        <v>65.8</v>
      </c>
      <c r="U249" s="212">
        <v>62.8</v>
      </c>
      <c r="V249" s="213">
        <v>57</v>
      </c>
      <c r="W249" s="208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  <c r="BI249" s="209"/>
      <c r="BJ249" s="209"/>
      <c r="BK249" s="209"/>
      <c r="BL249" s="209"/>
      <c r="BM249" s="210">
        <v>66.182386168561209</v>
      </c>
    </row>
    <row r="250" spans="1:65">
      <c r="A250" s="29"/>
      <c r="B250" s="19">
        <v>1</v>
      </c>
      <c r="C250" s="9">
        <v>5</v>
      </c>
      <c r="D250" s="212">
        <v>63</v>
      </c>
      <c r="E250" s="212">
        <v>65.665999999999997</v>
      </c>
      <c r="F250" s="212">
        <v>67.235254892892712</v>
      </c>
      <c r="G250" s="212">
        <v>67.061999999999998</v>
      </c>
      <c r="H250" s="212">
        <v>68</v>
      </c>
      <c r="I250" s="212">
        <v>68</v>
      </c>
      <c r="J250" s="212">
        <v>70.099999999999994</v>
      </c>
      <c r="K250" s="212">
        <v>65.400000000000006</v>
      </c>
      <c r="L250" s="212">
        <v>67.199999999999989</v>
      </c>
      <c r="M250" s="212">
        <v>65.2</v>
      </c>
      <c r="N250" s="212">
        <v>69.3</v>
      </c>
      <c r="O250" s="212">
        <v>63.642192999999999</v>
      </c>
      <c r="P250" s="212">
        <v>67.2</v>
      </c>
      <c r="Q250" s="212">
        <v>64.632505441885499</v>
      </c>
      <c r="R250" s="212">
        <v>64.7</v>
      </c>
      <c r="S250" s="212">
        <v>66.5</v>
      </c>
      <c r="T250" s="212">
        <v>64</v>
      </c>
      <c r="U250" s="212">
        <v>63</v>
      </c>
      <c r="V250" s="213">
        <v>55.5</v>
      </c>
      <c r="W250" s="208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  <c r="BI250" s="209"/>
      <c r="BJ250" s="209"/>
      <c r="BK250" s="209"/>
      <c r="BL250" s="209"/>
      <c r="BM250" s="210">
        <v>87</v>
      </c>
    </row>
    <row r="251" spans="1:65">
      <c r="A251" s="29"/>
      <c r="B251" s="19">
        <v>1</v>
      </c>
      <c r="C251" s="9">
        <v>6</v>
      </c>
      <c r="D251" s="212">
        <v>63.1</v>
      </c>
      <c r="E251" s="212">
        <v>65.923200000000008</v>
      </c>
      <c r="F251" s="212">
        <v>65.033504684313883</v>
      </c>
      <c r="G251" s="214">
        <v>63.770999999999994</v>
      </c>
      <c r="H251" s="212">
        <v>68</v>
      </c>
      <c r="I251" s="212">
        <v>68</v>
      </c>
      <c r="J251" s="212">
        <v>70.7</v>
      </c>
      <c r="K251" s="212">
        <v>63.5</v>
      </c>
      <c r="L251" s="212">
        <v>68.626666666666665</v>
      </c>
      <c r="M251" s="212">
        <v>63.2</v>
      </c>
      <c r="N251" s="212">
        <v>72.2</v>
      </c>
      <c r="O251" s="212">
        <v>63.036076399999999</v>
      </c>
      <c r="P251" s="212">
        <v>66.900000000000006</v>
      </c>
      <c r="Q251" s="212">
        <v>65.762837901993677</v>
      </c>
      <c r="R251" s="212">
        <v>62.6</v>
      </c>
      <c r="S251" s="212">
        <v>67.2</v>
      </c>
      <c r="T251" s="212">
        <v>65.2</v>
      </c>
      <c r="U251" s="212">
        <v>62.6</v>
      </c>
      <c r="V251" s="213">
        <v>57.8</v>
      </c>
      <c r="W251" s="208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  <c r="BI251" s="209"/>
      <c r="BJ251" s="209"/>
      <c r="BK251" s="209"/>
      <c r="BL251" s="209"/>
      <c r="BM251" s="215"/>
    </row>
    <row r="252" spans="1:65">
      <c r="A252" s="29"/>
      <c r="B252" s="20" t="s">
        <v>258</v>
      </c>
      <c r="C252" s="12"/>
      <c r="D252" s="216">
        <v>62.816666666666684</v>
      </c>
      <c r="E252" s="216">
        <v>66.143466666666669</v>
      </c>
      <c r="F252" s="216">
        <v>66.060394943070506</v>
      </c>
      <c r="G252" s="216">
        <v>66.312500000000014</v>
      </c>
      <c r="H252" s="216">
        <v>69.833333333333329</v>
      </c>
      <c r="I252" s="216">
        <v>68.333333333333329</v>
      </c>
      <c r="J252" s="216">
        <v>70.016666666666666</v>
      </c>
      <c r="K252" s="216">
        <v>64.433333333333337</v>
      </c>
      <c r="L252" s="216">
        <v>68.575277777777771</v>
      </c>
      <c r="M252" s="216">
        <v>64.75</v>
      </c>
      <c r="N252" s="216">
        <v>69.816666666666663</v>
      </c>
      <c r="O252" s="216">
        <v>63.406685433333337</v>
      </c>
      <c r="P252" s="216">
        <v>67.399999999999991</v>
      </c>
      <c r="Q252" s="216">
        <v>65.339659546586702</v>
      </c>
      <c r="R252" s="216">
        <v>64.483333333333334</v>
      </c>
      <c r="S252" s="216">
        <v>65.766666666666666</v>
      </c>
      <c r="T252" s="216">
        <v>65.600000000000009</v>
      </c>
      <c r="U252" s="216">
        <v>63.766666666666673</v>
      </c>
      <c r="V252" s="216">
        <v>58.400000000000006</v>
      </c>
      <c r="W252" s="208"/>
      <c r="X252" s="209"/>
      <c r="Y252" s="209"/>
      <c r="Z252" s="209"/>
      <c r="AA252" s="209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  <c r="BI252" s="209"/>
      <c r="BJ252" s="209"/>
      <c r="BK252" s="209"/>
      <c r="BL252" s="209"/>
      <c r="BM252" s="215"/>
    </row>
    <row r="253" spans="1:65">
      <c r="A253" s="29"/>
      <c r="B253" s="3" t="s">
        <v>259</v>
      </c>
      <c r="C253" s="28"/>
      <c r="D253" s="212">
        <v>62.7</v>
      </c>
      <c r="E253" s="212">
        <v>65.940400000000011</v>
      </c>
      <c r="F253" s="212">
        <v>66.40330667304174</v>
      </c>
      <c r="G253" s="212">
        <v>66.843500000000006</v>
      </c>
      <c r="H253" s="212">
        <v>68</v>
      </c>
      <c r="I253" s="212">
        <v>68</v>
      </c>
      <c r="J253" s="212">
        <v>70.400000000000006</v>
      </c>
      <c r="K253" s="212">
        <v>64.150000000000006</v>
      </c>
      <c r="L253" s="212">
        <v>69.086666666666673</v>
      </c>
      <c r="M253" s="212">
        <v>64.900000000000006</v>
      </c>
      <c r="N253" s="212">
        <v>69.900000000000006</v>
      </c>
      <c r="O253" s="212">
        <v>63.455008649999996</v>
      </c>
      <c r="P253" s="212">
        <v>67.300000000000011</v>
      </c>
      <c r="Q253" s="212">
        <v>65.197671671939588</v>
      </c>
      <c r="R253" s="212">
        <v>64.5</v>
      </c>
      <c r="S253" s="212">
        <v>65.849999999999994</v>
      </c>
      <c r="T253" s="212">
        <v>65.5</v>
      </c>
      <c r="U253" s="212">
        <v>63</v>
      </c>
      <c r="V253" s="212">
        <v>58.7</v>
      </c>
      <c r="W253" s="208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  <c r="BI253" s="209"/>
      <c r="BJ253" s="209"/>
      <c r="BK253" s="209"/>
      <c r="BL253" s="209"/>
      <c r="BM253" s="215"/>
    </row>
    <row r="254" spans="1:65">
      <c r="A254" s="29"/>
      <c r="B254" s="3" t="s">
        <v>260</v>
      </c>
      <c r="C254" s="28"/>
      <c r="D254" s="217">
        <v>0.69976186425573528</v>
      </c>
      <c r="E254" s="217">
        <v>0.77143364372230316</v>
      </c>
      <c r="F254" s="217">
        <v>1.5615522326776046</v>
      </c>
      <c r="G254" s="217">
        <v>1.2974576293659872</v>
      </c>
      <c r="H254" s="217">
        <v>4.2622372841814737</v>
      </c>
      <c r="I254" s="217">
        <v>0.51639777949432231</v>
      </c>
      <c r="J254" s="217">
        <v>1.2040210407906762</v>
      </c>
      <c r="K254" s="217">
        <v>1.0385887861259966</v>
      </c>
      <c r="L254" s="217">
        <v>1.3860416927618269</v>
      </c>
      <c r="M254" s="217">
        <v>1.2988456413292522</v>
      </c>
      <c r="N254" s="217">
        <v>2.5576682088704694</v>
      </c>
      <c r="O254" s="217">
        <v>0.30656144361681881</v>
      </c>
      <c r="P254" s="217">
        <v>0.84616783205224677</v>
      </c>
      <c r="Q254" s="217">
        <v>1.4317002420209988</v>
      </c>
      <c r="R254" s="217">
        <v>1.1160943807163755</v>
      </c>
      <c r="S254" s="217">
        <v>1.2738393409950379</v>
      </c>
      <c r="T254" s="217">
        <v>1.4913081505845796</v>
      </c>
      <c r="U254" s="217">
        <v>1.4500574701254669</v>
      </c>
      <c r="V254" s="217">
        <v>1.9503845774615838</v>
      </c>
      <c r="W254" s="218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19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219"/>
      <c r="AT254" s="219"/>
      <c r="AU254" s="219"/>
      <c r="AV254" s="219"/>
      <c r="AW254" s="219"/>
      <c r="AX254" s="219"/>
      <c r="AY254" s="219"/>
      <c r="AZ254" s="219"/>
      <c r="BA254" s="219"/>
      <c r="BB254" s="219"/>
      <c r="BC254" s="219"/>
      <c r="BD254" s="219"/>
      <c r="BE254" s="219"/>
      <c r="BF254" s="219"/>
      <c r="BG254" s="219"/>
      <c r="BH254" s="219"/>
      <c r="BI254" s="219"/>
      <c r="BJ254" s="219"/>
      <c r="BK254" s="219"/>
      <c r="BL254" s="219"/>
      <c r="BM254" s="220"/>
    </row>
    <row r="255" spans="1:65">
      <c r="A255" s="29"/>
      <c r="B255" s="3" t="s">
        <v>86</v>
      </c>
      <c r="C255" s="28"/>
      <c r="D255" s="13">
        <v>1.1139748436015947E-2</v>
      </c>
      <c r="E255" s="13">
        <v>1.1663036163646848E-2</v>
      </c>
      <c r="F255" s="13">
        <v>2.3638251542748394E-2</v>
      </c>
      <c r="G255" s="13">
        <v>1.9565807794397542E-2</v>
      </c>
      <c r="H255" s="13">
        <v>6.1034424117157149E-2</v>
      </c>
      <c r="I255" s="13">
        <v>7.5570406755266686E-3</v>
      </c>
      <c r="J255" s="13">
        <v>1.7196206247903016E-2</v>
      </c>
      <c r="K255" s="13">
        <v>1.6118811993678168E-2</v>
      </c>
      <c r="L255" s="13">
        <v>2.0211973435286353E-2</v>
      </c>
      <c r="M255" s="13">
        <v>2.0059392144081114E-2</v>
      </c>
      <c r="N255" s="13">
        <v>3.6634063626695676E-2</v>
      </c>
      <c r="O255" s="13">
        <v>4.834844173318943E-3</v>
      </c>
      <c r="P255" s="13">
        <v>1.2554418873178737E-2</v>
      </c>
      <c r="Q255" s="13">
        <v>2.1911657513308695E-2</v>
      </c>
      <c r="R255" s="13">
        <v>1.7308261267248003E-2</v>
      </c>
      <c r="S255" s="13">
        <v>1.9369072594957494E-2</v>
      </c>
      <c r="T255" s="13">
        <v>2.2733355954033221E-2</v>
      </c>
      <c r="U255" s="13">
        <v>2.2740054419113438E-2</v>
      </c>
      <c r="V255" s="13">
        <v>3.339699618941068E-2</v>
      </c>
      <c r="W255" s="15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261</v>
      </c>
      <c r="C256" s="28"/>
      <c r="D256" s="13">
        <v>-5.0855215363832751E-2</v>
      </c>
      <c r="E256" s="13">
        <v>-5.8806434986213851E-4</v>
      </c>
      <c r="F256" s="13">
        <v>-1.8432581922930291E-3</v>
      </c>
      <c r="G256" s="13">
        <v>1.9659888222738342E-3</v>
      </c>
      <c r="H256" s="13">
        <v>5.5164937019246407E-2</v>
      </c>
      <c r="I256" s="13">
        <v>3.2500296367281578E-2</v>
      </c>
      <c r="J256" s="13">
        <v>5.7935059765597652E-2</v>
      </c>
      <c r="K256" s="13">
        <v>-2.6427769327826534E-2</v>
      </c>
      <c r="L256" s="13">
        <v>3.6156018961329917E-2</v>
      </c>
      <c r="M256" s="13">
        <v>-2.1643011856856242E-2</v>
      </c>
      <c r="N256" s="13">
        <v>5.4913107678669082E-2</v>
      </c>
      <c r="O256" s="13">
        <v>-4.1940173147556048E-2</v>
      </c>
      <c r="P256" s="13">
        <v>1.839785329494803E-2</v>
      </c>
      <c r="Q256" s="13">
        <v>-1.2733397369930843E-2</v>
      </c>
      <c r="R256" s="13">
        <v>-2.5672281306094447E-2</v>
      </c>
      <c r="S256" s="13">
        <v>-6.2814220816357347E-3</v>
      </c>
      <c r="T256" s="13">
        <v>-8.7997154874094319E-3</v>
      </c>
      <c r="U256" s="13">
        <v>-3.6500942950921877E-2</v>
      </c>
      <c r="V256" s="13">
        <v>-0.11758999061684017</v>
      </c>
      <c r="W256" s="15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262</v>
      </c>
      <c r="C257" s="46"/>
      <c r="D257" s="44">
        <v>1.22</v>
      </c>
      <c r="E257" s="44">
        <v>0.16</v>
      </c>
      <c r="F257" s="44">
        <v>0.12</v>
      </c>
      <c r="G257" s="44">
        <v>0.23</v>
      </c>
      <c r="H257" s="44">
        <v>1.68</v>
      </c>
      <c r="I257" s="44">
        <v>1.06</v>
      </c>
      <c r="J257" s="44">
        <v>1.75</v>
      </c>
      <c r="K257" s="44">
        <v>0.55000000000000004</v>
      </c>
      <c r="L257" s="44">
        <v>1.1599999999999999</v>
      </c>
      <c r="M257" s="44">
        <v>0.42</v>
      </c>
      <c r="N257" s="44">
        <v>1.67</v>
      </c>
      <c r="O257" s="44">
        <v>0.97</v>
      </c>
      <c r="P257" s="44">
        <v>0.67</v>
      </c>
      <c r="Q257" s="44">
        <v>0.18</v>
      </c>
      <c r="R257" s="44">
        <v>0.53</v>
      </c>
      <c r="S257" s="44">
        <v>0</v>
      </c>
      <c r="T257" s="44">
        <v>7.0000000000000007E-2</v>
      </c>
      <c r="U257" s="44">
        <v>0.83</v>
      </c>
      <c r="V257" s="44">
        <v>3.04</v>
      </c>
      <c r="W257" s="15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BM258" s="53"/>
    </row>
    <row r="259" spans="1:65" ht="15">
      <c r="B259" s="8" t="s">
        <v>536</v>
      </c>
      <c r="BM259" s="27" t="s">
        <v>264</v>
      </c>
    </row>
    <row r="260" spans="1:65" ht="15">
      <c r="A260" s="24" t="s">
        <v>33</v>
      </c>
      <c r="B260" s="18" t="s">
        <v>110</v>
      </c>
      <c r="C260" s="15" t="s">
        <v>111</v>
      </c>
      <c r="D260" s="16" t="s">
        <v>228</v>
      </c>
      <c r="E260" s="17" t="s">
        <v>228</v>
      </c>
      <c r="F260" s="17" t="s">
        <v>228</v>
      </c>
      <c r="G260" s="15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229</v>
      </c>
      <c r="C261" s="9" t="s">
        <v>229</v>
      </c>
      <c r="D261" s="151" t="s">
        <v>231</v>
      </c>
      <c r="E261" s="152" t="s">
        <v>233</v>
      </c>
      <c r="F261" s="152" t="s">
        <v>239</v>
      </c>
      <c r="G261" s="15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265</v>
      </c>
      <c r="E262" s="11" t="s">
        <v>265</v>
      </c>
      <c r="F262" s="11" t="s">
        <v>267</v>
      </c>
      <c r="G262" s="15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116</v>
      </c>
      <c r="E263" s="25" t="s">
        <v>308</v>
      </c>
      <c r="F263" s="25" t="s">
        <v>310</v>
      </c>
      <c r="G263" s="15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1.1779999999999999</v>
      </c>
      <c r="E264" s="21">
        <v>1.1714718085480436</v>
      </c>
      <c r="F264" s="21">
        <v>1.3</v>
      </c>
      <c r="G264" s="15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1.115</v>
      </c>
      <c r="E265" s="11">
        <v>1.1399401382535421</v>
      </c>
      <c r="F265" s="11">
        <v>1.2</v>
      </c>
      <c r="G265" s="15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5</v>
      </c>
    </row>
    <row r="266" spans="1:65">
      <c r="A266" s="29"/>
      <c r="B266" s="19">
        <v>1</v>
      </c>
      <c r="C266" s="9">
        <v>3</v>
      </c>
      <c r="D266" s="11">
        <v>1.141</v>
      </c>
      <c r="E266" s="11">
        <v>1.168496221851381</v>
      </c>
      <c r="F266" s="11">
        <v>1.3</v>
      </c>
      <c r="G266" s="15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1.137</v>
      </c>
      <c r="E267" s="11">
        <v>1.1068902080483176</v>
      </c>
      <c r="F267" s="11">
        <v>1.1000000000000001</v>
      </c>
      <c r="G267" s="15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1.1761887941737099</v>
      </c>
    </row>
    <row r="268" spans="1:65">
      <c r="A268" s="29"/>
      <c r="B268" s="19">
        <v>1</v>
      </c>
      <c r="C268" s="9">
        <v>5</v>
      </c>
      <c r="D268" s="11">
        <v>1.1279999999999999</v>
      </c>
      <c r="E268" s="11">
        <v>1.2164029320614471</v>
      </c>
      <c r="F268" s="11">
        <v>1.2</v>
      </c>
      <c r="G268" s="15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11</v>
      </c>
    </row>
    <row r="269" spans="1:65">
      <c r="A269" s="29"/>
      <c r="B269" s="19">
        <v>1</v>
      </c>
      <c r="C269" s="9">
        <v>6</v>
      </c>
      <c r="D269" s="11">
        <v>1.1599999999999999</v>
      </c>
      <c r="E269" s="11">
        <v>1.2091969863640228</v>
      </c>
      <c r="F269" s="11">
        <v>1.2</v>
      </c>
      <c r="G269" s="15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258</v>
      </c>
      <c r="C270" s="12"/>
      <c r="D270" s="22">
        <v>1.1431666666666667</v>
      </c>
      <c r="E270" s="22">
        <v>1.1687330491877923</v>
      </c>
      <c r="F270" s="22">
        <v>1.2166666666666668</v>
      </c>
      <c r="G270" s="15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259</v>
      </c>
      <c r="C271" s="28"/>
      <c r="D271" s="11">
        <v>1.139</v>
      </c>
      <c r="E271" s="11">
        <v>1.1699840151997123</v>
      </c>
      <c r="F271" s="11">
        <v>1.2</v>
      </c>
      <c r="G271" s="15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260</v>
      </c>
      <c r="C272" s="28"/>
      <c r="D272" s="23">
        <v>2.2639935217810714E-2</v>
      </c>
      <c r="E272" s="23">
        <v>4.1402593047490402E-2</v>
      </c>
      <c r="F272" s="23">
        <v>7.5277265270908097E-2</v>
      </c>
      <c r="G272" s="15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86</v>
      </c>
      <c r="C273" s="28"/>
      <c r="D273" s="13">
        <v>1.9804579575282734E-2</v>
      </c>
      <c r="E273" s="13">
        <v>3.5425192327934098E-2</v>
      </c>
      <c r="F273" s="13">
        <v>6.1871724880198431E-2</v>
      </c>
      <c r="G273" s="15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261</v>
      </c>
      <c r="C274" s="28"/>
      <c r="D274" s="13">
        <v>-2.8075533171731837E-2</v>
      </c>
      <c r="E274" s="13">
        <v>-6.3389015631247769E-3</v>
      </c>
      <c r="F274" s="13">
        <v>3.4414434734853172E-2</v>
      </c>
      <c r="G274" s="15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262</v>
      </c>
      <c r="C275" s="46"/>
      <c r="D275" s="44">
        <v>0.67</v>
      </c>
      <c r="E275" s="44">
        <v>0</v>
      </c>
      <c r="F275" s="44">
        <v>1.26</v>
      </c>
      <c r="G275" s="15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BM276" s="53"/>
    </row>
    <row r="277" spans="1:65" ht="15">
      <c r="B277" s="8" t="s">
        <v>537</v>
      </c>
      <c r="BM277" s="27" t="s">
        <v>264</v>
      </c>
    </row>
    <row r="278" spans="1:65" ht="15">
      <c r="A278" s="24" t="s">
        <v>36</v>
      </c>
      <c r="B278" s="18" t="s">
        <v>110</v>
      </c>
      <c r="C278" s="15" t="s">
        <v>111</v>
      </c>
      <c r="D278" s="16" t="s">
        <v>228</v>
      </c>
      <c r="E278" s="17" t="s">
        <v>228</v>
      </c>
      <c r="F278" s="17" t="s">
        <v>228</v>
      </c>
      <c r="G278" s="15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229</v>
      </c>
      <c r="C279" s="9" t="s">
        <v>229</v>
      </c>
      <c r="D279" s="151" t="s">
        <v>231</v>
      </c>
      <c r="E279" s="152" t="s">
        <v>233</v>
      </c>
      <c r="F279" s="152" t="s">
        <v>239</v>
      </c>
      <c r="G279" s="15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265</v>
      </c>
      <c r="E280" s="11" t="s">
        <v>265</v>
      </c>
      <c r="F280" s="11" t="s">
        <v>267</v>
      </c>
      <c r="G280" s="15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116</v>
      </c>
      <c r="E281" s="25" t="s">
        <v>308</v>
      </c>
      <c r="F281" s="25" t="s">
        <v>310</v>
      </c>
      <c r="G281" s="15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0.51600000000000001</v>
      </c>
      <c r="E282" s="21">
        <v>0.49907372218532348</v>
      </c>
      <c r="F282" s="21">
        <v>0.5</v>
      </c>
      <c r="G282" s="15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0.49699999999999994</v>
      </c>
      <c r="E283" s="11">
        <v>0.46914788171169997</v>
      </c>
      <c r="F283" s="11">
        <v>0.5</v>
      </c>
      <c r="G283" s="15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6</v>
      </c>
    </row>
    <row r="284" spans="1:65">
      <c r="A284" s="29"/>
      <c r="B284" s="19">
        <v>1</v>
      </c>
      <c r="C284" s="9">
        <v>3</v>
      </c>
      <c r="D284" s="11">
        <v>0.51</v>
      </c>
      <c r="E284" s="11">
        <v>0.49328007663979428</v>
      </c>
      <c r="F284" s="11">
        <v>0.5</v>
      </c>
      <c r="G284" s="15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0.51900000000000002</v>
      </c>
      <c r="E285" s="11">
        <v>0.48833361735643199</v>
      </c>
      <c r="F285" s="11">
        <v>0.5</v>
      </c>
      <c r="G285" s="15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0.49934763748664501</v>
      </c>
    </row>
    <row r="286" spans="1:65">
      <c r="A286" s="29"/>
      <c r="B286" s="19">
        <v>1</v>
      </c>
      <c r="C286" s="9">
        <v>5</v>
      </c>
      <c r="D286" s="11">
        <v>0.48899999999999999</v>
      </c>
      <c r="E286" s="11">
        <v>0.5096936381413405</v>
      </c>
      <c r="F286" s="11">
        <v>0.5</v>
      </c>
      <c r="G286" s="15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12</v>
      </c>
    </row>
    <row r="287" spans="1:65">
      <c r="A287" s="29"/>
      <c r="B287" s="19">
        <v>1</v>
      </c>
      <c r="C287" s="9">
        <v>6</v>
      </c>
      <c r="D287" s="11">
        <v>0.502</v>
      </c>
      <c r="E287" s="11">
        <v>0.49572853872501227</v>
      </c>
      <c r="F287" s="11">
        <v>0.5</v>
      </c>
      <c r="G287" s="15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258</v>
      </c>
      <c r="C288" s="12"/>
      <c r="D288" s="22">
        <v>0.50549999999999995</v>
      </c>
      <c r="E288" s="22">
        <v>0.49254291245993381</v>
      </c>
      <c r="F288" s="22">
        <v>0.5</v>
      </c>
      <c r="G288" s="15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259</v>
      </c>
      <c r="C289" s="28"/>
      <c r="D289" s="11">
        <v>0.50600000000000001</v>
      </c>
      <c r="E289" s="11">
        <v>0.49450430768240328</v>
      </c>
      <c r="F289" s="11">
        <v>0.5</v>
      </c>
      <c r="G289" s="15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260</v>
      </c>
      <c r="C290" s="28"/>
      <c r="D290" s="23">
        <v>1.1571516754514096E-2</v>
      </c>
      <c r="E290" s="23">
        <v>1.3509523468843048E-2</v>
      </c>
      <c r="F290" s="23">
        <v>0</v>
      </c>
      <c r="G290" s="15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86</v>
      </c>
      <c r="C291" s="28"/>
      <c r="D291" s="13">
        <v>2.2891229979256373E-2</v>
      </c>
      <c r="E291" s="13">
        <v>2.7428114641568389E-2</v>
      </c>
      <c r="F291" s="13">
        <v>0</v>
      </c>
      <c r="G291" s="15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1.2320800283188493E-2</v>
      </c>
      <c r="E292" s="13">
        <v>-1.3627229841240984E-2</v>
      </c>
      <c r="F292" s="13">
        <v>1.3064295580500485E-3</v>
      </c>
      <c r="G292" s="15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>
        <v>0.67</v>
      </c>
      <c r="E293" s="44">
        <v>0.91</v>
      </c>
      <c r="F293" s="44">
        <v>0</v>
      </c>
      <c r="G293" s="15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BM294" s="53"/>
    </row>
    <row r="295" spans="1:65" ht="15">
      <c r="B295" s="8" t="s">
        <v>538</v>
      </c>
      <c r="BM295" s="27" t="s">
        <v>264</v>
      </c>
    </row>
    <row r="296" spans="1:65" ht="15">
      <c r="A296" s="24" t="s">
        <v>39</v>
      </c>
      <c r="B296" s="18" t="s">
        <v>110</v>
      </c>
      <c r="C296" s="15" t="s">
        <v>111</v>
      </c>
      <c r="D296" s="16" t="s">
        <v>228</v>
      </c>
      <c r="E296" s="17" t="s">
        <v>228</v>
      </c>
      <c r="F296" s="17" t="s">
        <v>228</v>
      </c>
      <c r="G296" s="15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51" t="s">
        <v>231</v>
      </c>
      <c r="E297" s="152" t="s">
        <v>233</v>
      </c>
      <c r="F297" s="152" t="s">
        <v>239</v>
      </c>
      <c r="G297" s="15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265</v>
      </c>
      <c r="E298" s="11" t="s">
        <v>265</v>
      </c>
      <c r="F298" s="11" t="s">
        <v>267</v>
      </c>
      <c r="G298" s="15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116</v>
      </c>
      <c r="E299" s="25" t="s">
        <v>308</v>
      </c>
      <c r="F299" s="25" t="s">
        <v>310</v>
      </c>
      <c r="G299" s="15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0.42899999999999999</v>
      </c>
      <c r="E300" s="21">
        <v>0.44799737214658486</v>
      </c>
      <c r="F300" s="21">
        <v>0.5</v>
      </c>
      <c r="G300" s="15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0.43</v>
      </c>
      <c r="E301" s="11">
        <v>0.4229372182477924</v>
      </c>
      <c r="F301" s="11">
        <v>0.4</v>
      </c>
      <c r="G301" s="15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7</v>
      </c>
    </row>
    <row r="302" spans="1:65">
      <c r="A302" s="29"/>
      <c r="B302" s="19">
        <v>1</v>
      </c>
      <c r="C302" s="9">
        <v>3</v>
      </c>
      <c r="D302" s="11">
        <v>0.432</v>
      </c>
      <c r="E302" s="11">
        <v>0.40916195794909149</v>
      </c>
      <c r="F302" s="11">
        <v>0.4</v>
      </c>
      <c r="G302" s="15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0.437</v>
      </c>
      <c r="E303" s="11">
        <v>0.434498030117283</v>
      </c>
      <c r="F303" s="11">
        <v>0.4</v>
      </c>
      <c r="G303" s="15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0.43138363389574702</v>
      </c>
    </row>
    <row r="304" spans="1:65">
      <c r="A304" s="29"/>
      <c r="B304" s="19">
        <v>1</v>
      </c>
      <c r="C304" s="9">
        <v>5</v>
      </c>
      <c r="D304" s="11">
        <v>0.433</v>
      </c>
      <c r="E304" s="11">
        <v>0.4352568866830745</v>
      </c>
      <c r="F304" s="11">
        <v>0.4</v>
      </c>
      <c r="G304" s="15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13</v>
      </c>
    </row>
    <row r="305" spans="1:65">
      <c r="A305" s="29"/>
      <c r="B305" s="19">
        <v>1</v>
      </c>
      <c r="C305" s="9">
        <v>6</v>
      </c>
      <c r="D305" s="11">
        <v>0.42699999999999999</v>
      </c>
      <c r="E305" s="11">
        <v>0.42705394497961885</v>
      </c>
      <c r="F305" s="11">
        <v>0.5</v>
      </c>
      <c r="G305" s="15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258</v>
      </c>
      <c r="C306" s="12"/>
      <c r="D306" s="22">
        <v>0.43133333333333335</v>
      </c>
      <c r="E306" s="22">
        <v>0.42948423502057415</v>
      </c>
      <c r="F306" s="22">
        <v>0.43333333333333335</v>
      </c>
      <c r="G306" s="15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259</v>
      </c>
      <c r="C307" s="28"/>
      <c r="D307" s="11">
        <v>0.43099999999999999</v>
      </c>
      <c r="E307" s="11">
        <v>0.43077598754845092</v>
      </c>
      <c r="F307" s="11">
        <v>0.4</v>
      </c>
      <c r="G307" s="15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260</v>
      </c>
      <c r="C308" s="28"/>
      <c r="D308" s="23">
        <v>3.5023801430836559E-3</v>
      </c>
      <c r="E308" s="23">
        <v>1.3137447076286835E-2</v>
      </c>
      <c r="F308" s="23">
        <v>5.1639777949432392E-2</v>
      </c>
      <c r="G308" s="15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86</v>
      </c>
      <c r="C309" s="28"/>
      <c r="D309" s="13">
        <v>8.1198921400702992E-3</v>
      </c>
      <c r="E309" s="13">
        <v>3.0588892455289993E-2</v>
      </c>
      <c r="F309" s="13">
        <v>0.11916871834484398</v>
      </c>
      <c r="G309" s="15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261</v>
      </c>
      <c r="C310" s="28"/>
      <c r="D310" s="13">
        <v>-1.1660285291636985E-4</v>
      </c>
      <c r="E310" s="13">
        <v>-4.4030387940769966E-3</v>
      </c>
      <c r="F310" s="13">
        <v>4.5196416469928113E-3</v>
      </c>
      <c r="G310" s="15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262</v>
      </c>
      <c r="C311" s="46"/>
      <c r="D311" s="44">
        <v>0</v>
      </c>
      <c r="E311" s="44">
        <v>0.67</v>
      </c>
      <c r="F311" s="44">
        <v>0.73</v>
      </c>
      <c r="G311" s="15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BM312" s="53"/>
    </row>
    <row r="313" spans="1:65" ht="15">
      <c r="B313" s="8" t="s">
        <v>539</v>
      </c>
      <c r="BM313" s="27" t="s">
        <v>66</v>
      </c>
    </row>
    <row r="314" spans="1:65" ht="15">
      <c r="A314" s="24" t="s">
        <v>52</v>
      </c>
      <c r="B314" s="18" t="s">
        <v>110</v>
      </c>
      <c r="C314" s="15" t="s">
        <v>111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7" t="s">
        <v>228</v>
      </c>
      <c r="M314" s="17" t="s">
        <v>228</v>
      </c>
      <c r="N314" s="17" t="s">
        <v>228</v>
      </c>
      <c r="O314" s="17" t="s">
        <v>228</v>
      </c>
      <c r="P314" s="17" t="s">
        <v>228</v>
      </c>
      <c r="Q314" s="17" t="s">
        <v>228</v>
      </c>
      <c r="R314" s="17" t="s">
        <v>228</v>
      </c>
      <c r="S314" s="17" t="s">
        <v>228</v>
      </c>
      <c r="T314" s="17" t="s">
        <v>228</v>
      </c>
      <c r="U314" s="17" t="s">
        <v>228</v>
      </c>
      <c r="V314" s="15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229</v>
      </c>
      <c r="C315" s="9" t="s">
        <v>229</v>
      </c>
      <c r="D315" s="151" t="s">
        <v>231</v>
      </c>
      <c r="E315" s="152" t="s">
        <v>232</v>
      </c>
      <c r="F315" s="152" t="s">
        <v>233</v>
      </c>
      <c r="G315" s="152" t="s">
        <v>235</v>
      </c>
      <c r="H315" s="152" t="s">
        <v>236</v>
      </c>
      <c r="I315" s="152" t="s">
        <v>237</v>
      </c>
      <c r="J315" s="152" t="s">
        <v>239</v>
      </c>
      <c r="K315" s="152" t="s">
        <v>240</v>
      </c>
      <c r="L315" s="152" t="s">
        <v>241</v>
      </c>
      <c r="M315" s="152" t="s">
        <v>242</v>
      </c>
      <c r="N315" s="152" t="s">
        <v>243</v>
      </c>
      <c r="O315" s="152" t="s">
        <v>244</v>
      </c>
      <c r="P315" s="152" t="s">
        <v>245</v>
      </c>
      <c r="Q315" s="152" t="s">
        <v>246</v>
      </c>
      <c r="R315" s="152" t="s">
        <v>247</v>
      </c>
      <c r="S315" s="152" t="s">
        <v>248</v>
      </c>
      <c r="T315" s="152" t="s">
        <v>249</v>
      </c>
      <c r="U315" s="152" t="s">
        <v>250</v>
      </c>
      <c r="V315" s="15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307</v>
      </c>
      <c r="E316" s="11" t="s">
        <v>307</v>
      </c>
      <c r="F316" s="11" t="s">
        <v>265</v>
      </c>
      <c r="G316" s="11" t="s">
        <v>307</v>
      </c>
      <c r="H316" s="11" t="s">
        <v>307</v>
      </c>
      <c r="I316" s="11" t="s">
        <v>267</v>
      </c>
      <c r="J316" s="11" t="s">
        <v>267</v>
      </c>
      <c r="K316" s="11" t="s">
        <v>265</v>
      </c>
      <c r="L316" s="11" t="s">
        <v>307</v>
      </c>
      <c r="M316" s="11" t="s">
        <v>265</v>
      </c>
      <c r="N316" s="11" t="s">
        <v>265</v>
      </c>
      <c r="O316" s="11" t="s">
        <v>267</v>
      </c>
      <c r="P316" s="11" t="s">
        <v>265</v>
      </c>
      <c r="Q316" s="11" t="s">
        <v>267</v>
      </c>
      <c r="R316" s="11" t="s">
        <v>267</v>
      </c>
      <c r="S316" s="11" t="s">
        <v>265</v>
      </c>
      <c r="T316" s="11" t="s">
        <v>265</v>
      </c>
      <c r="U316" s="11" t="s">
        <v>265</v>
      </c>
      <c r="V316" s="15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116</v>
      </c>
      <c r="E317" s="25" t="s">
        <v>310</v>
      </c>
      <c r="F317" s="25" t="s">
        <v>308</v>
      </c>
      <c r="G317" s="25" t="s">
        <v>308</v>
      </c>
      <c r="H317" s="25" t="s">
        <v>310</v>
      </c>
      <c r="I317" s="25" t="s">
        <v>309</v>
      </c>
      <c r="J317" s="25" t="s">
        <v>310</v>
      </c>
      <c r="K317" s="25" t="s">
        <v>308</v>
      </c>
      <c r="L317" s="25" t="s">
        <v>310</v>
      </c>
      <c r="M317" s="25" t="s">
        <v>310</v>
      </c>
      <c r="N317" s="25" t="s">
        <v>310</v>
      </c>
      <c r="O317" s="25" t="s">
        <v>310</v>
      </c>
      <c r="P317" s="25" t="s">
        <v>310</v>
      </c>
      <c r="Q317" s="25" t="s">
        <v>309</v>
      </c>
      <c r="R317" s="25" t="s">
        <v>308</v>
      </c>
      <c r="S317" s="25" t="s">
        <v>310</v>
      </c>
      <c r="T317" s="25" t="s">
        <v>310</v>
      </c>
      <c r="U317" s="25" t="s">
        <v>310</v>
      </c>
      <c r="V317" s="15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2.16</v>
      </c>
      <c r="E318" s="21">
        <v>2.2092480000000005</v>
      </c>
      <c r="F318" s="21">
        <v>2.0348067679433068</v>
      </c>
      <c r="G318" s="21">
        <v>2.0403937000000001</v>
      </c>
      <c r="H318" s="21">
        <v>2.2999999999999998</v>
      </c>
      <c r="I318" s="21">
        <v>2.1800000000000002</v>
      </c>
      <c r="J318" s="21">
        <v>2.2400000000000002</v>
      </c>
      <c r="K318" s="21">
        <v>1.8900000000000001</v>
      </c>
      <c r="L318" s="21">
        <v>2.0699999999999998</v>
      </c>
      <c r="M318" s="21">
        <v>2.0499999999999998</v>
      </c>
      <c r="N318" s="21">
        <v>2.2200000000000002</v>
      </c>
      <c r="O318" s="21">
        <v>1.8696427116890002</v>
      </c>
      <c r="P318" s="21">
        <v>1.92</v>
      </c>
      <c r="Q318" s="21">
        <v>2.0700576610989061</v>
      </c>
      <c r="R318" s="21">
        <v>2.1800000000000002</v>
      </c>
      <c r="S318" s="21">
        <v>2.04</v>
      </c>
      <c r="T318" s="21">
        <v>1.92</v>
      </c>
      <c r="U318" s="21">
        <v>2</v>
      </c>
      <c r="V318" s="15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2.14</v>
      </c>
      <c r="E319" s="11">
        <v>2.2661640000000003</v>
      </c>
      <c r="F319" s="11">
        <v>2.05426405491635</v>
      </c>
      <c r="G319" s="11">
        <v>2.0415155999999999</v>
      </c>
      <c r="H319" s="11">
        <v>2.27</v>
      </c>
      <c r="I319" s="11">
        <v>2.1399999999999997</v>
      </c>
      <c r="J319" s="11">
        <v>2.2400000000000002</v>
      </c>
      <c r="K319" s="11">
        <v>1.86</v>
      </c>
      <c r="L319" s="11">
        <v>2.06</v>
      </c>
      <c r="M319" s="11">
        <v>2.0699999999999998</v>
      </c>
      <c r="N319" s="11">
        <v>2.08</v>
      </c>
      <c r="O319" s="11">
        <v>1.8980317649389999</v>
      </c>
      <c r="P319" s="11">
        <v>1.91</v>
      </c>
      <c r="Q319" s="11">
        <v>2.0982644110749118</v>
      </c>
      <c r="R319" s="11">
        <v>2.16</v>
      </c>
      <c r="S319" s="11">
        <v>2.02</v>
      </c>
      <c r="T319" s="11">
        <v>1.91</v>
      </c>
      <c r="U319" s="11">
        <v>1.9799999999999998</v>
      </c>
      <c r="V319" s="15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2</v>
      </c>
      <c r="E320" s="11">
        <v>2.2648679999999999</v>
      </c>
      <c r="F320" s="11">
        <v>2.0290385510810172</v>
      </c>
      <c r="G320" s="11">
        <v>2.0281381000000001</v>
      </c>
      <c r="H320" s="11">
        <v>2.2400000000000002</v>
      </c>
      <c r="I320" s="11">
        <v>2.15</v>
      </c>
      <c r="J320" s="11">
        <v>2.19</v>
      </c>
      <c r="K320" s="11">
        <v>1.86</v>
      </c>
      <c r="L320" s="11">
        <v>2.08</v>
      </c>
      <c r="M320" s="11">
        <v>2.12</v>
      </c>
      <c r="N320" s="11">
        <v>1.95</v>
      </c>
      <c r="O320" s="11">
        <v>1.8794257420559999</v>
      </c>
      <c r="P320" s="11">
        <v>1.9299999999999997</v>
      </c>
      <c r="Q320" s="11">
        <v>2.0877475889825257</v>
      </c>
      <c r="R320" s="11">
        <v>2.1800000000000002</v>
      </c>
      <c r="S320" s="11">
        <v>2.0299999999999998</v>
      </c>
      <c r="T320" s="11">
        <v>1.9299999999999997</v>
      </c>
      <c r="U320" s="11">
        <v>1.9799999999999998</v>
      </c>
      <c r="V320" s="15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2.14</v>
      </c>
      <c r="E321" s="11">
        <v>2.211516</v>
      </c>
      <c r="F321" s="11">
        <v>2.0149381116381293</v>
      </c>
      <c r="G321" s="11">
        <v>2.0522198</v>
      </c>
      <c r="H321" s="11">
        <v>2.34</v>
      </c>
      <c r="I321" s="11">
        <v>2.16</v>
      </c>
      <c r="J321" s="11">
        <v>2.25</v>
      </c>
      <c r="K321" s="11">
        <v>1.8799999999999997</v>
      </c>
      <c r="L321" s="11">
        <v>2.0699999999999998</v>
      </c>
      <c r="M321" s="11">
        <v>2.09</v>
      </c>
      <c r="N321" s="11">
        <v>1.9799999999999998</v>
      </c>
      <c r="O321" s="11">
        <v>1.861634502379</v>
      </c>
      <c r="P321" s="11">
        <v>1.95</v>
      </c>
      <c r="Q321" s="11">
        <v>2.0730633943180501</v>
      </c>
      <c r="R321" s="11">
        <v>2.1800000000000002</v>
      </c>
      <c r="S321" s="11">
        <v>2.0299999999999998</v>
      </c>
      <c r="T321" s="11">
        <v>1.96</v>
      </c>
      <c r="U321" s="11">
        <v>1.9799999999999998</v>
      </c>
      <c r="V321" s="15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2.0673741942351</v>
      </c>
    </row>
    <row r="322" spans="1:65">
      <c r="A322" s="29"/>
      <c r="B322" s="19">
        <v>1</v>
      </c>
      <c r="C322" s="9">
        <v>5</v>
      </c>
      <c r="D322" s="11">
        <v>2.11</v>
      </c>
      <c r="E322" s="11">
        <v>2.2517999999999998</v>
      </c>
      <c r="F322" s="11">
        <v>2.0920305971651167</v>
      </c>
      <c r="G322" s="11">
        <v>2.0699179000000001</v>
      </c>
      <c r="H322" s="11">
        <v>2.21</v>
      </c>
      <c r="I322" s="11">
        <v>2.13</v>
      </c>
      <c r="J322" s="11">
        <v>2.23</v>
      </c>
      <c r="K322" s="11">
        <v>1.9</v>
      </c>
      <c r="L322" s="11">
        <v>2.0699999999999998</v>
      </c>
      <c r="M322" s="11">
        <v>2.08</v>
      </c>
      <c r="N322" s="11">
        <v>2.1800000000000002</v>
      </c>
      <c r="O322" s="11">
        <v>1.8693240335669998</v>
      </c>
      <c r="P322" s="11">
        <v>1.9</v>
      </c>
      <c r="Q322" s="11">
        <v>2.1414276377598482</v>
      </c>
      <c r="R322" s="11">
        <v>2.19</v>
      </c>
      <c r="S322" s="11">
        <v>2.09</v>
      </c>
      <c r="T322" s="11">
        <v>1.92</v>
      </c>
      <c r="U322" s="11">
        <v>1.9799999999999998</v>
      </c>
      <c r="V322" s="15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88</v>
      </c>
    </row>
    <row r="323" spans="1:65">
      <c r="A323" s="29"/>
      <c r="B323" s="19">
        <v>1</v>
      </c>
      <c r="C323" s="9">
        <v>6</v>
      </c>
      <c r="D323" s="11">
        <v>2.06</v>
      </c>
      <c r="E323" s="11">
        <v>2.2056840000000002</v>
      </c>
      <c r="F323" s="11">
        <v>2.0506580495325033</v>
      </c>
      <c r="G323" s="11">
        <v>2.0544487999999999</v>
      </c>
      <c r="H323" s="11">
        <v>2.2799999999999998</v>
      </c>
      <c r="I323" s="11">
        <v>2.19</v>
      </c>
      <c r="J323" s="11">
        <v>2.27</v>
      </c>
      <c r="K323" s="11">
        <v>1.86</v>
      </c>
      <c r="L323" s="11">
        <v>2.09</v>
      </c>
      <c r="M323" s="11">
        <v>2.0299999999999998</v>
      </c>
      <c r="N323" s="11">
        <v>2</v>
      </c>
      <c r="O323" s="11">
        <v>1.8879152171959999</v>
      </c>
      <c r="P323" s="11">
        <v>1.94</v>
      </c>
      <c r="Q323" s="11">
        <v>2.1362282800541581</v>
      </c>
      <c r="R323" s="11">
        <v>2.13</v>
      </c>
      <c r="S323" s="149">
        <v>2.13</v>
      </c>
      <c r="T323" s="11">
        <v>1.9299999999999997</v>
      </c>
      <c r="U323" s="11">
        <v>1.96</v>
      </c>
      <c r="V323" s="15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258</v>
      </c>
      <c r="C324" s="12"/>
      <c r="D324" s="22">
        <v>2.101666666666667</v>
      </c>
      <c r="E324" s="22">
        <v>2.23488</v>
      </c>
      <c r="F324" s="22">
        <v>2.0459560220460706</v>
      </c>
      <c r="G324" s="22">
        <v>2.0477723166666664</v>
      </c>
      <c r="H324" s="22">
        <v>2.273333333333333</v>
      </c>
      <c r="I324" s="22">
        <v>2.1583333333333337</v>
      </c>
      <c r="J324" s="22">
        <v>2.2366666666666668</v>
      </c>
      <c r="K324" s="22">
        <v>1.875</v>
      </c>
      <c r="L324" s="22">
        <v>2.0733333333333333</v>
      </c>
      <c r="M324" s="22">
        <v>2.0733333333333328</v>
      </c>
      <c r="N324" s="22">
        <v>2.0683333333333334</v>
      </c>
      <c r="O324" s="22">
        <v>1.8776623286376666</v>
      </c>
      <c r="P324" s="22">
        <v>1.9249999999999998</v>
      </c>
      <c r="Q324" s="22">
        <v>2.1011314955480667</v>
      </c>
      <c r="R324" s="22">
        <v>2.17</v>
      </c>
      <c r="S324" s="22">
        <v>2.0566666666666666</v>
      </c>
      <c r="T324" s="22">
        <v>1.9283333333333335</v>
      </c>
      <c r="U324" s="22">
        <v>1.9799999999999998</v>
      </c>
      <c r="V324" s="15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259</v>
      </c>
      <c r="C325" s="28"/>
      <c r="D325" s="11">
        <v>2.125</v>
      </c>
      <c r="E325" s="11">
        <v>2.2316579999999999</v>
      </c>
      <c r="F325" s="11">
        <v>2.0427324087379048</v>
      </c>
      <c r="G325" s="11">
        <v>2.0468677</v>
      </c>
      <c r="H325" s="11">
        <v>2.2749999999999999</v>
      </c>
      <c r="I325" s="11">
        <v>2.1550000000000002</v>
      </c>
      <c r="J325" s="11">
        <v>2.2400000000000002</v>
      </c>
      <c r="K325" s="11">
        <v>1.8699999999999999</v>
      </c>
      <c r="L325" s="11">
        <v>2.0699999999999998</v>
      </c>
      <c r="M325" s="11">
        <v>2.0750000000000002</v>
      </c>
      <c r="N325" s="11">
        <v>2.04</v>
      </c>
      <c r="O325" s="11">
        <v>1.8745342268725</v>
      </c>
      <c r="P325" s="11">
        <v>1.9249999999999998</v>
      </c>
      <c r="Q325" s="11">
        <v>2.0930060000287187</v>
      </c>
      <c r="R325" s="11">
        <v>2.1800000000000002</v>
      </c>
      <c r="S325" s="11">
        <v>2.0350000000000001</v>
      </c>
      <c r="T325" s="11">
        <v>1.9249999999999998</v>
      </c>
      <c r="U325" s="11">
        <v>1.9799999999999998</v>
      </c>
      <c r="V325" s="15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260</v>
      </c>
      <c r="C326" s="28"/>
      <c r="D326" s="23">
        <v>6.0800219297850178E-2</v>
      </c>
      <c r="E326" s="23">
        <v>2.9050086182316096E-2</v>
      </c>
      <c r="F326" s="23">
        <v>2.6782891561718765E-2</v>
      </c>
      <c r="G326" s="23">
        <v>1.4379675589861779E-2</v>
      </c>
      <c r="H326" s="23">
        <v>4.5460605656619427E-2</v>
      </c>
      <c r="I326" s="23">
        <v>2.3166067138525509E-2</v>
      </c>
      <c r="J326" s="23">
        <v>2.6583202716502548E-2</v>
      </c>
      <c r="K326" s="23">
        <v>1.7606816861658936E-2</v>
      </c>
      <c r="L326" s="23">
        <v>1.0327955589886426E-2</v>
      </c>
      <c r="M326" s="23">
        <v>3.1411250638372759E-2</v>
      </c>
      <c r="N326" s="23">
        <v>0.11143009766964533</v>
      </c>
      <c r="O326" s="23">
        <v>1.3519452068589779E-2</v>
      </c>
      <c r="P326" s="23">
        <v>1.8708286933869712E-2</v>
      </c>
      <c r="Q326" s="23">
        <v>3.0971967913527153E-2</v>
      </c>
      <c r="R326" s="23">
        <v>2.1908902300206704E-2</v>
      </c>
      <c r="S326" s="23">
        <v>4.3665394383500825E-2</v>
      </c>
      <c r="T326" s="23">
        <v>1.7224014243685092E-2</v>
      </c>
      <c r="U326" s="23">
        <v>1.2649110640673528E-2</v>
      </c>
      <c r="V326" s="231"/>
      <c r="W326" s="232"/>
      <c r="X326" s="232"/>
      <c r="Y326" s="232"/>
      <c r="Z326" s="232"/>
      <c r="AA326" s="232"/>
      <c r="AB326" s="232"/>
      <c r="AC326" s="232"/>
      <c r="AD326" s="232"/>
      <c r="AE326" s="232"/>
      <c r="AF326" s="232"/>
      <c r="AG326" s="232"/>
      <c r="AH326" s="232"/>
      <c r="AI326" s="232"/>
      <c r="AJ326" s="232"/>
      <c r="AK326" s="232"/>
      <c r="AL326" s="232"/>
      <c r="AM326" s="232"/>
      <c r="AN326" s="232"/>
      <c r="AO326" s="232"/>
      <c r="AP326" s="232"/>
      <c r="AQ326" s="232"/>
      <c r="AR326" s="232"/>
      <c r="AS326" s="232"/>
      <c r="AT326" s="232"/>
      <c r="AU326" s="232"/>
      <c r="AV326" s="232"/>
      <c r="AW326" s="232"/>
      <c r="AX326" s="232"/>
      <c r="AY326" s="232"/>
      <c r="AZ326" s="232"/>
      <c r="BA326" s="232"/>
      <c r="BB326" s="232"/>
      <c r="BC326" s="232"/>
      <c r="BD326" s="232"/>
      <c r="BE326" s="232"/>
      <c r="BF326" s="232"/>
      <c r="BG326" s="232"/>
      <c r="BH326" s="232"/>
      <c r="BI326" s="232"/>
      <c r="BJ326" s="232"/>
      <c r="BK326" s="232"/>
      <c r="BL326" s="232"/>
      <c r="BM326" s="54"/>
    </row>
    <row r="327" spans="1:65">
      <c r="A327" s="29"/>
      <c r="B327" s="3" t="s">
        <v>86</v>
      </c>
      <c r="C327" s="28"/>
      <c r="D327" s="13">
        <v>2.8929525439103966E-2</v>
      </c>
      <c r="E327" s="13">
        <v>1.2998499329859364E-2</v>
      </c>
      <c r="F327" s="13">
        <v>1.3090648710491036E-2</v>
      </c>
      <c r="G327" s="13">
        <v>7.0221066438034491E-3</v>
      </c>
      <c r="H327" s="13">
        <v>1.9997333866548138E-2</v>
      </c>
      <c r="I327" s="13">
        <v>1.0733312959934597E-2</v>
      </c>
      <c r="J327" s="13">
        <v>1.1885187503652405E-2</v>
      </c>
      <c r="K327" s="13">
        <v>9.3903023262180991E-3</v>
      </c>
      <c r="L327" s="13">
        <v>4.9813290626461865E-3</v>
      </c>
      <c r="M327" s="13">
        <v>1.5150120886674967E-2</v>
      </c>
      <c r="N327" s="13">
        <v>5.3874342144872842E-2</v>
      </c>
      <c r="O327" s="13">
        <v>7.2001508803762309E-3</v>
      </c>
      <c r="P327" s="13">
        <v>9.7185906149972537E-3</v>
      </c>
      <c r="Q327" s="13">
        <v>1.4740613797447415E-2</v>
      </c>
      <c r="R327" s="13">
        <v>1.009626834110908E-2</v>
      </c>
      <c r="S327" s="13">
        <v>2.1231147998460691E-2</v>
      </c>
      <c r="T327" s="13">
        <v>8.9320730736482754E-3</v>
      </c>
      <c r="U327" s="13">
        <v>6.3884397175118833E-3</v>
      </c>
      <c r="V327" s="15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261</v>
      </c>
      <c r="C328" s="28"/>
      <c r="D328" s="13">
        <v>1.6587453073174663E-2</v>
      </c>
      <c r="E328" s="13">
        <v>8.1023457791043363E-2</v>
      </c>
      <c r="F328" s="13">
        <v>-1.0360084908070499E-2</v>
      </c>
      <c r="G328" s="13">
        <v>-9.4815334461917367E-3</v>
      </c>
      <c r="H328" s="13">
        <v>9.9623541627129164E-2</v>
      </c>
      <c r="I328" s="13">
        <v>4.3997424052149903E-2</v>
      </c>
      <c r="J328" s="13">
        <v>8.1887678052498192E-2</v>
      </c>
      <c r="K328" s="13">
        <v>-9.3052430842726963E-2</v>
      </c>
      <c r="L328" s="13">
        <v>2.8824675836867097E-3</v>
      </c>
      <c r="M328" s="13">
        <v>2.8824675836864877E-3</v>
      </c>
      <c r="N328" s="13">
        <v>4.6394073260080937E-4</v>
      </c>
      <c r="O328" s="13">
        <v>-9.1764648183404574E-2</v>
      </c>
      <c r="P328" s="13">
        <v>-6.8867162331866405E-2</v>
      </c>
      <c r="Q328" s="13">
        <v>1.6328587929122396E-2</v>
      </c>
      <c r="R328" s="13">
        <v>4.9640653371350707E-2</v>
      </c>
      <c r="S328" s="13">
        <v>-5.1792885866001059E-3</v>
      </c>
      <c r="T328" s="13">
        <v>-6.7254811097808953E-2</v>
      </c>
      <c r="U328" s="13">
        <v>-4.2263366969919836E-2</v>
      </c>
      <c r="V328" s="15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262</v>
      </c>
      <c r="C329" s="46"/>
      <c r="D329" s="44">
        <v>0.23</v>
      </c>
      <c r="E329" s="44">
        <v>1.24</v>
      </c>
      <c r="F329" s="44">
        <v>0.19</v>
      </c>
      <c r="G329" s="44">
        <v>0.17</v>
      </c>
      <c r="H329" s="44">
        <v>1.53</v>
      </c>
      <c r="I329" s="44">
        <v>0.66</v>
      </c>
      <c r="J329" s="44">
        <v>1.25</v>
      </c>
      <c r="K329" s="44">
        <v>1.48</v>
      </c>
      <c r="L329" s="44">
        <v>0.02</v>
      </c>
      <c r="M329" s="44">
        <v>0.02</v>
      </c>
      <c r="N329" s="44">
        <v>0.02</v>
      </c>
      <c r="O329" s="44">
        <v>1.46</v>
      </c>
      <c r="P329" s="44">
        <v>1.1000000000000001</v>
      </c>
      <c r="Q329" s="44">
        <v>0.23</v>
      </c>
      <c r="R329" s="44">
        <v>0.75</v>
      </c>
      <c r="S329" s="44">
        <v>0.11</v>
      </c>
      <c r="T329" s="44">
        <v>1.08</v>
      </c>
      <c r="U329" s="44">
        <v>0.69</v>
      </c>
      <c r="V329" s="15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BM330" s="53"/>
    </row>
    <row r="331" spans="1:65" ht="15">
      <c r="B331" s="8" t="s">
        <v>540</v>
      </c>
      <c r="BM331" s="27" t="s">
        <v>66</v>
      </c>
    </row>
    <row r="332" spans="1:65" ht="15">
      <c r="A332" s="24" t="s">
        <v>42</v>
      </c>
      <c r="B332" s="18" t="s">
        <v>110</v>
      </c>
      <c r="C332" s="15" t="s">
        <v>111</v>
      </c>
      <c r="D332" s="16" t="s">
        <v>228</v>
      </c>
      <c r="E332" s="17" t="s">
        <v>228</v>
      </c>
      <c r="F332" s="17" t="s">
        <v>228</v>
      </c>
      <c r="G332" s="17" t="s">
        <v>228</v>
      </c>
      <c r="H332" s="17" t="s">
        <v>228</v>
      </c>
      <c r="I332" s="17" t="s">
        <v>228</v>
      </c>
      <c r="J332" s="17" t="s">
        <v>228</v>
      </c>
      <c r="K332" s="17" t="s">
        <v>228</v>
      </c>
      <c r="L332" s="17" t="s">
        <v>228</v>
      </c>
      <c r="M332" s="17" t="s">
        <v>228</v>
      </c>
      <c r="N332" s="17" t="s">
        <v>228</v>
      </c>
      <c r="O332" s="17" t="s">
        <v>228</v>
      </c>
      <c r="P332" s="17" t="s">
        <v>228</v>
      </c>
      <c r="Q332" s="17" t="s">
        <v>228</v>
      </c>
      <c r="R332" s="15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229</v>
      </c>
      <c r="C333" s="9" t="s">
        <v>229</v>
      </c>
      <c r="D333" s="151" t="s">
        <v>231</v>
      </c>
      <c r="E333" s="152" t="s">
        <v>233</v>
      </c>
      <c r="F333" s="152" t="s">
        <v>237</v>
      </c>
      <c r="G333" s="152" t="s">
        <v>239</v>
      </c>
      <c r="H333" s="152" t="s">
        <v>240</v>
      </c>
      <c r="I333" s="152" t="s">
        <v>241</v>
      </c>
      <c r="J333" s="152" t="s">
        <v>242</v>
      </c>
      <c r="K333" s="152" t="s">
        <v>243</v>
      </c>
      <c r="L333" s="152" t="s">
        <v>245</v>
      </c>
      <c r="M333" s="152" t="s">
        <v>246</v>
      </c>
      <c r="N333" s="152" t="s">
        <v>247</v>
      </c>
      <c r="O333" s="152" t="s">
        <v>248</v>
      </c>
      <c r="P333" s="152" t="s">
        <v>249</v>
      </c>
      <c r="Q333" s="152" t="s">
        <v>250</v>
      </c>
      <c r="R333" s="15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265</v>
      </c>
      <c r="E334" s="11" t="s">
        <v>265</v>
      </c>
      <c r="F334" s="11" t="s">
        <v>267</v>
      </c>
      <c r="G334" s="11" t="s">
        <v>267</v>
      </c>
      <c r="H334" s="11" t="s">
        <v>265</v>
      </c>
      <c r="I334" s="11" t="s">
        <v>307</v>
      </c>
      <c r="J334" s="11" t="s">
        <v>265</v>
      </c>
      <c r="K334" s="11" t="s">
        <v>265</v>
      </c>
      <c r="L334" s="11" t="s">
        <v>265</v>
      </c>
      <c r="M334" s="11" t="s">
        <v>267</v>
      </c>
      <c r="N334" s="11" t="s">
        <v>267</v>
      </c>
      <c r="O334" s="11" t="s">
        <v>265</v>
      </c>
      <c r="P334" s="11" t="s">
        <v>265</v>
      </c>
      <c r="Q334" s="11" t="s">
        <v>265</v>
      </c>
      <c r="R334" s="15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 t="s">
        <v>116</v>
      </c>
      <c r="E335" s="25" t="s">
        <v>308</v>
      </c>
      <c r="F335" s="25" t="s">
        <v>309</v>
      </c>
      <c r="G335" s="25" t="s">
        <v>310</v>
      </c>
      <c r="H335" s="25" t="s">
        <v>308</v>
      </c>
      <c r="I335" s="25" t="s">
        <v>310</v>
      </c>
      <c r="J335" s="25" t="s">
        <v>310</v>
      </c>
      <c r="K335" s="25" t="s">
        <v>310</v>
      </c>
      <c r="L335" s="25" t="s">
        <v>310</v>
      </c>
      <c r="M335" s="25" t="s">
        <v>309</v>
      </c>
      <c r="N335" s="25" t="s">
        <v>308</v>
      </c>
      <c r="O335" s="25" t="s">
        <v>310</v>
      </c>
      <c r="P335" s="25" t="s">
        <v>310</v>
      </c>
      <c r="Q335" s="25" t="s">
        <v>310</v>
      </c>
      <c r="R335" s="15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1">
        <v>2.58</v>
      </c>
      <c r="E336" s="21">
        <v>2.853717578308633</v>
      </c>
      <c r="F336" s="21">
        <v>3.7</v>
      </c>
      <c r="G336" s="21">
        <v>3.52</v>
      </c>
      <c r="H336" s="21">
        <v>3.75</v>
      </c>
      <c r="I336" s="21">
        <v>3.1692666666666667</v>
      </c>
      <c r="J336" s="21">
        <v>2.29</v>
      </c>
      <c r="K336" s="147">
        <v>2</v>
      </c>
      <c r="L336" s="21">
        <v>2.21</v>
      </c>
      <c r="M336" s="21">
        <v>2.8851955114628387</v>
      </c>
      <c r="N336" s="21">
        <v>3.74</v>
      </c>
      <c r="O336" s="21">
        <v>2.46</v>
      </c>
      <c r="P336" s="21">
        <v>3</v>
      </c>
      <c r="Q336" s="21">
        <v>2.34</v>
      </c>
      <c r="R336" s="15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2.5099999999999998</v>
      </c>
      <c r="E337" s="11">
        <v>2.5581640436237016</v>
      </c>
      <c r="F337" s="11">
        <v>3.3</v>
      </c>
      <c r="G337" s="11">
        <v>3.25</v>
      </c>
      <c r="H337" s="11">
        <v>3.6</v>
      </c>
      <c r="I337" s="11">
        <v>3.0867499999999999</v>
      </c>
      <c r="J337" s="11">
        <v>2.3199999999999998</v>
      </c>
      <c r="K337" s="148">
        <v>2</v>
      </c>
      <c r="L337" s="11">
        <v>2.19</v>
      </c>
      <c r="M337" s="11">
        <v>2.9654369722743645</v>
      </c>
      <c r="N337" s="11">
        <v>3.57</v>
      </c>
      <c r="O337" s="11">
        <v>2.56</v>
      </c>
      <c r="P337" s="11">
        <v>2.64</v>
      </c>
      <c r="Q337" s="11">
        <v>2.29</v>
      </c>
      <c r="R337" s="15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35</v>
      </c>
    </row>
    <row r="338" spans="1:65">
      <c r="A338" s="29"/>
      <c r="B338" s="19">
        <v>1</v>
      </c>
      <c r="C338" s="9">
        <v>3</v>
      </c>
      <c r="D338" s="11">
        <v>2.48</v>
      </c>
      <c r="E338" s="11">
        <v>2.8318661934425005</v>
      </c>
      <c r="F338" s="11">
        <v>3.6</v>
      </c>
      <c r="G338" s="11">
        <v>3.42</v>
      </c>
      <c r="H338" s="11">
        <v>3.56</v>
      </c>
      <c r="I338" s="11">
        <v>3.1719666666666666</v>
      </c>
      <c r="J338" s="11">
        <v>2.46</v>
      </c>
      <c r="K338" s="148">
        <v>2</v>
      </c>
      <c r="L338" s="11">
        <v>2.08</v>
      </c>
      <c r="M338" s="11">
        <v>2.94163814373101</v>
      </c>
      <c r="N338" s="11">
        <v>3.59</v>
      </c>
      <c r="O338" s="11">
        <v>2.48</v>
      </c>
      <c r="P338" s="11">
        <v>2.64</v>
      </c>
      <c r="Q338" s="11">
        <v>2.34</v>
      </c>
      <c r="R338" s="15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2.4700000000000002</v>
      </c>
      <c r="E339" s="11">
        <v>2.7522470942456314</v>
      </c>
      <c r="F339" s="11">
        <v>3.7</v>
      </c>
      <c r="G339" s="11">
        <v>3.2</v>
      </c>
      <c r="H339" s="11">
        <v>3.67</v>
      </c>
      <c r="I339" s="11">
        <v>3.2071666666666663</v>
      </c>
      <c r="J339" s="11">
        <v>2.2599999999999998</v>
      </c>
      <c r="K339" s="148">
        <v>2</v>
      </c>
      <c r="L339" s="11">
        <v>2.2799999999999998</v>
      </c>
      <c r="M339" s="11">
        <v>3.2735964595674454</v>
      </c>
      <c r="N339" s="11">
        <v>3.65</v>
      </c>
      <c r="O339" s="11">
        <v>2.4500000000000002</v>
      </c>
      <c r="P339" s="11">
        <v>2.84</v>
      </c>
      <c r="Q339" s="11">
        <v>2.2999999999999998</v>
      </c>
      <c r="R339" s="15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2.9263302210655198</v>
      </c>
    </row>
    <row r="340" spans="1:65">
      <c r="A340" s="29"/>
      <c r="B340" s="19">
        <v>1</v>
      </c>
      <c r="C340" s="9">
        <v>5</v>
      </c>
      <c r="D340" s="11">
        <v>2.54</v>
      </c>
      <c r="E340" s="11">
        <v>3.0667868117918919</v>
      </c>
      <c r="F340" s="11">
        <v>3.5</v>
      </c>
      <c r="G340" s="11">
        <v>3.52</v>
      </c>
      <c r="H340" s="11">
        <v>3.76</v>
      </c>
      <c r="I340" s="11">
        <v>3.1437000000000004</v>
      </c>
      <c r="J340" s="11">
        <v>2.27</v>
      </c>
      <c r="K340" s="148">
        <v>2</v>
      </c>
      <c r="L340" s="11">
        <v>2.16</v>
      </c>
      <c r="M340" s="11">
        <v>3.2514211990042075</v>
      </c>
      <c r="N340" s="11">
        <v>3.7</v>
      </c>
      <c r="O340" s="11">
        <v>2.61</v>
      </c>
      <c r="P340" s="11">
        <v>2.66</v>
      </c>
      <c r="Q340" s="11">
        <v>2.2400000000000002</v>
      </c>
      <c r="R340" s="15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89</v>
      </c>
    </row>
    <row r="341" spans="1:65">
      <c r="A341" s="29"/>
      <c r="B341" s="19">
        <v>1</v>
      </c>
      <c r="C341" s="9">
        <v>6</v>
      </c>
      <c r="D341" s="11">
        <v>2.57</v>
      </c>
      <c r="E341" s="11">
        <v>2.9312265667625983</v>
      </c>
      <c r="F341" s="11">
        <v>3.8</v>
      </c>
      <c r="G341" s="11">
        <v>3.49</v>
      </c>
      <c r="H341" s="11">
        <v>3.64</v>
      </c>
      <c r="I341" s="11">
        <v>3.1757333333333331</v>
      </c>
      <c r="J341" s="11">
        <v>2.37</v>
      </c>
      <c r="K341" s="148">
        <v>2</v>
      </c>
      <c r="L341" s="11">
        <v>2.2000000000000002</v>
      </c>
      <c r="M341" s="11">
        <v>3.2278773355623724</v>
      </c>
      <c r="N341" s="11">
        <v>3.63</v>
      </c>
      <c r="O341" s="11">
        <v>2.6</v>
      </c>
      <c r="P341" s="11">
        <v>2.98</v>
      </c>
      <c r="Q341" s="11">
        <v>2.23</v>
      </c>
      <c r="R341" s="15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258</v>
      </c>
      <c r="C342" s="12"/>
      <c r="D342" s="22">
        <v>2.5250000000000004</v>
      </c>
      <c r="E342" s="22">
        <v>2.8323347146958269</v>
      </c>
      <c r="F342" s="22">
        <v>3.6</v>
      </c>
      <c r="G342" s="22">
        <v>3.4</v>
      </c>
      <c r="H342" s="22">
        <v>3.6633333333333336</v>
      </c>
      <c r="I342" s="22">
        <v>3.159097222222222</v>
      </c>
      <c r="J342" s="22">
        <v>2.3283333333333331</v>
      </c>
      <c r="K342" s="22">
        <v>2</v>
      </c>
      <c r="L342" s="22">
        <v>2.186666666666667</v>
      </c>
      <c r="M342" s="22">
        <v>3.0908609369337063</v>
      </c>
      <c r="N342" s="22">
        <v>3.6466666666666665</v>
      </c>
      <c r="O342" s="22">
        <v>2.5266666666666664</v>
      </c>
      <c r="P342" s="22">
        <v>2.7933333333333334</v>
      </c>
      <c r="Q342" s="22">
        <v>2.29</v>
      </c>
      <c r="R342" s="15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259</v>
      </c>
      <c r="C343" s="28"/>
      <c r="D343" s="11">
        <v>2.5249999999999999</v>
      </c>
      <c r="E343" s="11">
        <v>2.8427918858755667</v>
      </c>
      <c r="F343" s="11">
        <v>3.6500000000000004</v>
      </c>
      <c r="G343" s="11">
        <v>3.4550000000000001</v>
      </c>
      <c r="H343" s="11">
        <v>3.6550000000000002</v>
      </c>
      <c r="I343" s="11">
        <v>3.1706166666666666</v>
      </c>
      <c r="J343" s="11">
        <v>2.3049999999999997</v>
      </c>
      <c r="K343" s="11">
        <v>2</v>
      </c>
      <c r="L343" s="11">
        <v>2.1950000000000003</v>
      </c>
      <c r="M343" s="11">
        <v>3.0966571539183683</v>
      </c>
      <c r="N343" s="11">
        <v>3.6399999999999997</v>
      </c>
      <c r="O343" s="11">
        <v>2.52</v>
      </c>
      <c r="P343" s="11">
        <v>2.75</v>
      </c>
      <c r="Q343" s="11">
        <v>2.2949999999999999</v>
      </c>
      <c r="R343" s="15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260</v>
      </c>
      <c r="C344" s="28"/>
      <c r="D344" s="23">
        <v>4.593473631142337E-2</v>
      </c>
      <c r="E344" s="23">
        <v>0.17134083834970673</v>
      </c>
      <c r="F344" s="23">
        <v>0.17888543819998326</v>
      </c>
      <c r="G344" s="23">
        <v>0.14127986409959487</v>
      </c>
      <c r="H344" s="23">
        <v>8.016649341630612E-2</v>
      </c>
      <c r="I344" s="23">
        <v>4.0810946811237071E-2</v>
      </c>
      <c r="J344" s="23">
        <v>7.5740786018278633E-2</v>
      </c>
      <c r="K344" s="23">
        <v>0</v>
      </c>
      <c r="L344" s="23">
        <v>6.5625198412398375E-2</v>
      </c>
      <c r="M344" s="23">
        <v>0.17790010828424968</v>
      </c>
      <c r="N344" s="23">
        <v>6.4704456312271771E-2</v>
      </c>
      <c r="O344" s="23">
        <v>7.2018516137634089E-2</v>
      </c>
      <c r="P344" s="23">
        <v>0.17001960671248079</v>
      </c>
      <c r="Q344" s="23">
        <v>4.7328638264796823E-2</v>
      </c>
      <c r="R344" s="15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86</v>
      </c>
      <c r="C345" s="28"/>
      <c r="D345" s="13">
        <v>1.8191974776801331E-2</v>
      </c>
      <c r="E345" s="13">
        <v>6.0494558591782661E-2</v>
      </c>
      <c r="F345" s="13">
        <v>4.9690399499995347E-2</v>
      </c>
      <c r="G345" s="13">
        <v>4.1552901205763194E-2</v>
      </c>
      <c r="H345" s="13">
        <v>2.1883483189164544E-2</v>
      </c>
      <c r="I345" s="13">
        <v>1.2918547274885447E-2</v>
      </c>
      <c r="J345" s="13">
        <v>3.2530044102338715E-2</v>
      </c>
      <c r="K345" s="13">
        <v>0</v>
      </c>
      <c r="L345" s="13">
        <v>3.001152366420657E-2</v>
      </c>
      <c r="M345" s="13">
        <v>5.7556814076771691E-2</v>
      </c>
      <c r="N345" s="13">
        <v>1.7743452370824069E-2</v>
      </c>
      <c r="O345" s="13">
        <v>2.8503370503021409E-2</v>
      </c>
      <c r="P345" s="13">
        <v>6.0866207653632737E-2</v>
      </c>
      <c r="Q345" s="13">
        <v>2.0667527626548832E-2</v>
      </c>
      <c r="R345" s="15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261</v>
      </c>
      <c r="C346" s="28"/>
      <c r="D346" s="13">
        <v>-0.13714454307873336</v>
      </c>
      <c r="E346" s="13">
        <v>-3.2120608157293895E-2</v>
      </c>
      <c r="F346" s="13">
        <v>0.23020976036299401</v>
      </c>
      <c r="G346" s="13">
        <v>0.16186477367616092</v>
      </c>
      <c r="H346" s="13">
        <v>0.25185233948049102</v>
      </c>
      <c r="I346" s="13">
        <v>7.9542287975944204E-2</v>
      </c>
      <c r="J346" s="13">
        <v>-0.20435044665411928</v>
      </c>
      <c r="K346" s="13">
        <v>-0.31655013313167002</v>
      </c>
      <c r="L346" s="13">
        <v>-0.25276147889062583</v>
      </c>
      <c r="M346" s="13">
        <v>5.622424792793157E-2</v>
      </c>
      <c r="N346" s="13">
        <v>0.24615692392325483</v>
      </c>
      <c r="O346" s="13">
        <v>-0.13657500152300994</v>
      </c>
      <c r="P346" s="13">
        <v>-4.5448352607232456E-2</v>
      </c>
      <c r="Q346" s="13">
        <v>-0.21744990243576223</v>
      </c>
      <c r="R346" s="15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262</v>
      </c>
      <c r="C347" s="46"/>
      <c r="D347" s="44">
        <v>0.41</v>
      </c>
      <c r="E347" s="44">
        <v>0</v>
      </c>
      <c r="F347" s="44">
        <v>1.03</v>
      </c>
      <c r="G347" s="44">
        <v>0.76</v>
      </c>
      <c r="H347" s="44">
        <v>1.1100000000000001</v>
      </c>
      <c r="I347" s="44">
        <v>0.44</v>
      </c>
      <c r="J347" s="44">
        <v>0.67</v>
      </c>
      <c r="K347" s="44" t="s">
        <v>263</v>
      </c>
      <c r="L347" s="44">
        <v>0.86</v>
      </c>
      <c r="M347" s="44">
        <v>0.35</v>
      </c>
      <c r="N347" s="44">
        <v>1.0900000000000001</v>
      </c>
      <c r="O347" s="44">
        <v>0.41</v>
      </c>
      <c r="P347" s="44">
        <v>0.05</v>
      </c>
      <c r="Q347" s="44">
        <v>0.73</v>
      </c>
      <c r="R347" s="15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 t="s">
        <v>316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BM348" s="53"/>
    </row>
    <row r="349" spans="1:65">
      <c r="BM349" s="53"/>
    </row>
    <row r="350" spans="1:65" ht="15">
      <c r="B350" s="8" t="s">
        <v>541</v>
      </c>
      <c r="BM350" s="27" t="s">
        <v>264</v>
      </c>
    </row>
    <row r="351" spans="1:65" ht="15">
      <c r="A351" s="24" t="s">
        <v>5</v>
      </c>
      <c r="B351" s="18" t="s">
        <v>110</v>
      </c>
      <c r="C351" s="15" t="s">
        <v>111</v>
      </c>
      <c r="D351" s="16" t="s">
        <v>228</v>
      </c>
      <c r="E351" s="17" t="s">
        <v>228</v>
      </c>
      <c r="F351" s="17" t="s">
        <v>228</v>
      </c>
      <c r="G351" s="15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229</v>
      </c>
      <c r="C352" s="9" t="s">
        <v>229</v>
      </c>
      <c r="D352" s="151" t="s">
        <v>231</v>
      </c>
      <c r="E352" s="152" t="s">
        <v>233</v>
      </c>
      <c r="F352" s="152" t="s">
        <v>239</v>
      </c>
      <c r="G352" s="15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265</v>
      </c>
      <c r="E353" s="11" t="s">
        <v>265</v>
      </c>
      <c r="F353" s="11" t="s">
        <v>267</v>
      </c>
      <c r="G353" s="15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 t="s">
        <v>116</v>
      </c>
      <c r="E354" s="25" t="s">
        <v>308</v>
      </c>
      <c r="F354" s="25" t="s">
        <v>310</v>
      </c>
      <c r="G354" s="15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8">
        <v>1</v>
      </c>
      <c r="C355" s="14">
        <v>1</v>
      </c>
      <c r="D355" s="21">
        <v>1.9149999999999998</v>
      </c>
      <c r="E355" s="21">
        <v>2.1112117662001921</v>
      </c>
      <c r="F355" s="21">
        <v>2.2000000000000002</v>
      </c>
      <c r="G355" s="15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1.9310000000000003</v>
      </c>
      <c r="E356" s="11">
        <v>2.0752782225380564</v>
      </c>
      <c r="F356" s="11">
        <v>1.9</v>
      </c>
      <c r="G356" s="15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8</v>
      </c>
    </row>
    <row r="357" spans="1:65">
      <c r="A357" s="29"/>
      <c r="B357" s="19">
        <v>1</v>
      </c>
      <c r="C357" s="9">
        <v>3</v>
      </c>
      <c r="D357" s="11">
        <v>1.9370000000000003</v>
      </c>
      <c r="E357" s="11">
        <v>2.075870996347323</v>
      </c>
      <c r="F357" s="11">
        <v>2</v>
      </c>
      <c r="G357" s="15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1.903</v>
      </c>
      <c r="E358" s="11">
        <v>2.0175836913323075</v>
      </c>
      <c r="F358" s="11">
        <v>1.9</v>
      </c>
      <c r="G358" s="15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2.0099438782711601</v>
      </c>
    </row>
    <row r="359" spans="1:65">
      <c r="A359" s="29"/>
      <c r="B359" s="19">
        <v>1</v>
      </c>
      <c r="C359" s="9">
        <v>5</v>
      </c>
      <c r="D359" s="11">
        <v>1.9670000000000001</v>
      </c>
      <c r="E359" s="11">
        <v>2.143723297213294</v>
      </c>
      <c r="F359" s="11">
        <v>2</v>
      </c>
      <c r="G359" s="15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14</v>
      </c>
    </row>
    <row r="360" spans="1:65">
      <c r="A360" s="29"/>
      <c r="B360" s="19">
        <v>1</v>
      </c>
      <c r="C360" s="9">
        <v>6</v>
      </c>
      <c r="D360" s="11">
        <v>1.92</v>
      </c>
      <c r="E360" s="11">
        <v>2.1823218352496969</v>
      </c>
      <c r="F360" s="11">
        <v>2</v>
      </c>
      <c r="G360" s="15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20" t="s">
        <v>258</v>
      </c>
      <c r="C361" s="12"/>
      <c r="D361" s="22">
        <v>1.9288333333333334</v>
      </c>
      <c r="E361" s="22">
        <v>2.100998301480145</v>
      </c>
      <c r="F361" s="22">
        <v>2</v>
      </c>
      <c r="G361" s="15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259</v>
      </c>
      <c r="C362" s="28"/>
      <c r="D362" s="11">
        <v>1.9255</v>
      </c>
      <c r="E362" s="11">
        <v>2.0935413812737576</v>
      </c>
      <c r="F362" s="11">
        <v>2</v>
      </c>
      <c r="G362" s="15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260</v>
      </c>
      <c r="C363" s="28"/>
      <c r="D363" s="23">
        <v>2.2202852669570866E-2</v>
      </c>
      <c r="E363" s="23">
        <v>5.7955428351265985E-2</v>
      </c>
      <c r="F363" s="23">
        <v>0.10954451150103332</v>
      </c>
      <c r="G363" s="15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86</v>
      </c>
      <c r="C364" s="28"/>
      <c r="D364" s="13">
        <v>1.1511027047215518E-2</v>
      </c>
      <c r="E364" s="13">
        <v>2.7584709759373254E-2</v>
      </c>
      <c r="F364" s="13">
        <v>5.4772255750516662E-2</v>
      </c>
      <c r="G364" s="15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261</v>
      </c>
      <c r="C365" s="28"/>
      <c r="D365" s="13">
        <v>-4.0354631696280618E-2</v>
      </c>
      <c r="E365" s="13">
        <v>4.5301972952252134E-2</v>
      </c>
      <c r="F365" s="13">
        <v>-4.9473412559724039E-3</v>
      </c>
      <c r="G365" s="15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45" t="s">
        <v>262</v>
      </c>
      <c r="C366" s="46"/>
      <c r="D366" s="44">
        <v>0.67</v>
      </c>
      <c r="E366" s="44">
        <v>0.96</v>
      </c>
      <c r="F366" s="44">
        <v>0</v>
      </c>
      <c r="G366" s="15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B367" s="30"/>
      <c r="C367" s="20"/>
      <c r="D367" s="20"/>
      <c r="E367" s="20"/>
      <c r="F367" s="20"/>
      <c r="BM367" s="53"/>
    </row>
    <row r="368" spans="1:65" ht="15">
      <c r="B368" s="8" t="s">
        <v>542</v>
      </c>
      <c r="BM368" s="27" t="s">
        <v>264</v>
      </c>
    </row>
    <row r="369" spans="1:65" ht="15">
      <c r="A369" s="24" t="s">
        <v>81</v>
      </c>
      <c r="B369" s="18" t="s">
        <v>110</v>
      </c>
      <c r="C369" s="15" t="s">
        <v>111</v>
      </c>
      <c r="D369" s="16" t="s">
        <v>228</v>
      </c>
      <c r="E369" s="17" t="s">
        <v>228</v>
      </c>
      <c r="F369" s="17" t="s">
        <v>228</v>
      </c>
      <c r="G369" s="17" t="s">
        <v>228</v>
      </c>
      <c r="H369" s="17" t="s">
        <v>228</v>
      </c>
      <c r="I369" s="17" t="s">
        <v>228</v>
      </c>
      <c r="J369" s="17" t="s">
        <v>228</v>
      </c>
      <c r="K369" s="17" t="s">
        <v>228</v>
      </c>
      <c r="L369" s="17" t="s">
        <v>228</v>
      </c>
      <c r="M369" s="15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229</v>
      </c>
      <c r="C370" s="9" t="s">
        <v>229</v>
      </c>
      <c r="D370" s="151" t="s">
        <v>233</v>
      </c>
      <c r="E370" s="152" t="s">
        <v>239</v>
      </c>
      <c r="F370" s="152" t="s">
        <v>240</v>
      </c>
      <c r="G370" s="152" t="s">
        <v>242</v>
      </c>
      <c r="H370" s="152" t="s">
        <v>245</v>
      </c>
      <c r="I370" s="152" t="s">
        <v>248</v>
      </c>
      <c r="J370" s="152" t="s">
        <v>249</v>
      </c>
      <c r="K370" s="152" t="s">
        <v>250</v>
      </c>
      <c r="L370" s="152" t="s">
        <v>251</v>
      </c>
      <c r="M370" s="15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265</v>
      </c>
      <c r="E371" s="11" t="s">
        <v>267</v>
      </c>
      <c r="F371" s="11" t="s">
        <v>265</v>
      </c>
      <c r="G371" s="11" t="s">
        <v>265</v>
      </c>
      <c r="H371" s="11" t="s">
        <v>265</v>
      </c>
      <c r="I371" s="11" t="s">
        <v>265</v>
      </c>
      <c r="J371" s="11" t="s">
        <v>265</v>
      </c>
      <c r="K371" s="11" t="s">
        <v>265</v>
      </c>
      <c r="L371" s="11" t="s">
        <v>265</v>
      </c>
      <c r="M371" s="15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9"/>
      <c r="C372" s="9"/>
      <c r="D372" s="25" t="s">
        <v>308</v>
      </c>
      <c r="E372" s="25" t="s">
        <v>310</v>
      </c>
      <c r="F372" s="25" t="s">
        <v>308</v>
      </c>
      <c r="G372" s="25" t="s">
        <v>310</v>
      </c>
      <c r="H372" s="25" t="s">
        <v>310</v>
      </c>
      <c r="I372" s="25" t="s">
        <v>310</v>
      </c>
      <c r="J372" s="25" t="s">
        <v>310</v>
      </c>
      <c r="K372" s="25" t="s">
        <v>310</v>
      </c>
      <c r="L372" s="25" t="s">
        <v>311</v>
      </c>
      <c r="M372" s="15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3</v>
      </c>
    </row>
    <row r="373" spans="1:65">
      <c r="A373" s="29"/>
      <c r="B373" s="18">
        <v>1</v>
      </c>
      <c r="C373" s="14">
        <v>1</v>
      </c>
      <c r="D373" s="230" t="s">
        <v>97</v>
      </c>
      <c r="E373" s="230" t="s">
        <v>105</v>
      </c>
      <c r="F373" s="230" t="s">
        <v>296</v>
      </c>
      <c r="G373" s="230" t="s">
        <v>296</v>
      </c>
      <c r="H373" s="229">
        <v>0.05</v>
      </c>
      <c r="I373" s="229">
        <v>0.05</v>
      </c>
      <c r="J373" s="238">
        <v>0.15</v>
      </c>
      <c r="K373" s="229">
        <v>0.05</v>
      </c>
      <c r="L373" s="230" t="s">
        <v>105</v>
      </c>
      <c r="M373" s="231"/>
      <c r="N373" s="232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32"/>
      <c r="AT373" s="232"/>
      <c r="AU373" s="232"/>
      <c r="AV373" s="232"/>
      <c r="AW373" s="232"/>
      <c r="AX373" s="232"/>
      <c r="AY373" s="232"/>
      <c r="AZ373" s="232"/>
      <c r="BA373" s="232"/>
      <c r="BB373" s="232"/>
      <c r="BC373" s="232"/>
      <c r="BD373" s="232"/>
      <c r="BE373" s="232"/>
      <c r="BF373" s="232"/>
      <c r="BG373" s="232"/>
      <c r="BH373" s="232"/>
      <c r="BI373" s="232"/>
      <c r="BJ373" s="232"/>
      <c r="BK373" s="232"/>
      <c r="BL373" s="232"/>
      <c r="BM373" s="233">
        <v>1</v>
      </c>
    </row>
    <row r="374" spans="1:65">
      <c r="A374" s="29"/>
      <c r="B374" s="19">
        <v>1</v>
      </c>
      <c r="C374" s="9">
        <v>2</v>
      </c>
      <c r="D374" s="234" t="s">
        <v>97</v>
      </c>
      <c r="E374" s="234" t="s">
        <v>105</v>
      </c>
      <c r="F374" s="234" t="s">
        <v>296</v>
      </c>
      <c r="G374" s="234" t="s">
        <v>296</v>
      </c>
      <c r="H374" s="23">
        <v>0.05</v>
      </c>
      <c r="I374" s="23">
        <v>0.05</v>
      </c>
      <c r="J374" s="23">
        <v>0.12</v>
      </c>
      <c r="K374" s="23">
        <v>0.05</v>
      </c>
      <c r="L374" s="234" t="s">
        <v>105</v>
      </c>
      <c r="M374" s="231"/>
      <c r="N374" s="232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32"/>
      <c r="AT374" s="232"/>
      <c r="AU374" s="232"/>
      <c r="AV374" s="232"/>
      <c r="AW374" s="232"/>
      <c r="AX374" s="232"/>
      <c r="AY374" s="232"/>
      <c r="AZ374" s="232"/>
      <c r="BA374" s="232"/>
      <c r="BB374" s="232"/>
      <c r="BC374" s="232"/>
      <c r="BD374" s="232"/>
      <c r="BE374" s="232"/>
      <c r="BF374" s="232"/>
      <c r="BG374" s="232"/>
      <c r="BH374" s="232"/>
      <c r="BI374" s="232"/>
      <c r="BJ374" s="232"/>
      <c r="BK374" s="232"/>
      <c r="BL374" s="232"/>
      <c r="BM374" s="233">
        <v>3</v>
      </c>
    </row>
    <row r="375" spans="1:65">
      <c r="A375" s="29"/>
      <c r="B375" s="19">
        <v>1</v>
      </c>
      <c r="C375" s="9">
        <v>3</v>
      </c>
      <c r="D375" s="234" t="s">
        <v>97</v>
      </c>
      <c r="E375" s="234" t="s">
        <v>105</v>
      </c>
      <c r="F375" s="234" t="s">
        <v>296</v>
      </c>
      <c r="G375" s="234" t="s">
        <v>296</v>
      </c>
      <c r="H375" s="23">
        <v>0.05</v>
      </c>
      <c r="I375" s="23">
        <v>0.05</v>
      </c>
      <c r="J375" s="23">
        <v>0.1</v>
      </c>
      <c r="K375" s="23" t="s">
        <v>296</v>
      </c>
      <c r="L375" s="234" t="s">
        <v>105</v>
      </c>
      <c r="M375" s="231"/>
      <c r="N375" s="232"/>
      <c r="O375" s="232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  <c r="AF375" s="232"/>
      <c r="AG375" s="232"/>
      <c r="AH375" s="232"/>
      <c r="AI375" s="232"/>
      <c r="AJ375" s="232"/>
      <c r="AK375" s="232"/>
      <c r="AL375" s="232"/>
      <c r="AM375" s="232"/>
      <c r="AN375" s="232"/>
      <c r="AO375" s="232"/>
      <c r="AP375" s="232"/>
      <c r="AQ375" s="232"/>
      <c r="AR375" s="232"/>
      <c r="AS375" s="232"/>
      <c r="AT375" s="232"/>
      <c r="AU375" s="232"/>
      <c r="AV375" s="232"/>
      <c r="AW375" s="232"/>
      <c r="AX375" s="232"/>
      <c r="AY375" s="232"/>
      <c r="AZ375" s="232"/>
      <c r="BA375" s="232"/>
      <c r="BB375" s="232"/>
      <c r="BC375" s="232"/>
      <c r="BD375" s="232"/>
      <c r="BE375" s="232"/>
      <c r="BF375" s="232"/>
      <c r="BG375" s="232"/>
      <c r="BH375" s="232"/>
      <c r="BI375" s="232"/>
      <c r="BJ375" s="232"/>
      <c r="BK375" s="232"/>
      <c r="BL375" s="232"/>
      <c r="BM375" s="233">
        <v>16</v>
      </c>
    </row>
    <row r="376" spans="1:65">
      <c r="A376" s="29"/>
      <c r="B376" s="19">
        <v>1</v>
      </c>
      <c r="C376" s="9">
        <v>4</v>
      </c>
      <c r="D376" s="234" t="s">
        <v>97</v>
      </c>
      <c r="E376" s="234" t="s">
        <v>105</v>
      </c>
      <c r="F376" s="234" t="s">
        <v>296</v>
      </c>
      <c r="G376" s="234" t="s">
        <v>296</v>
      </c>
      <c r="H376" s="23">
        <v>0.06</v>
      </c>
      <c r="I376" s="23">
        <v>0.05</v>
      </c>
      <c r="J376" s="23">
        <v>0.09</v>
      </c>
      <c r="K376" s="23">
        <v>0.05</v>
      </c>
      <c r="L376" s="234" t="s">
        <v>105</v>
      </c>
      <c r="M376" s="231"/>
      <c r="N376" s="232"/>
      <c r="O376" s="232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  <c r="AF376" s="232"/>
      <c r="AG376" s="232"/>
      <c r="AH376" s="232"/>
      <c r="AI376" s="232"/>
      <c r="AJ376" s="232"/>
      <c r="AK376" s="232"/>
      <c r="AL376" s="232"/>
      <c r="AM376" s="232"/>
      <c r="AN376" s="232"/>
      <c r="AO376" s="232"/>
      <c r="AP376" s="232"/>
      <c r="AQ376" s="232"/>
      <c r="AR376" s="232"/>
      <c r="AS376" s="232"/>
      <c r="AT376" s="232"/>
      <c r="AU376" s="232"/>
      <c r="AV376" s="232"/>
      <c r="AW376" s="232"/>
      <c r="AX376" s="232"/>
      <c r="AY376" s="232"/>
      <c r="AZ376" s="232"/>
      <c r="BA376" s="232"/>
      <c r="BB376" s="232"/>
      <c r="BC376" s="232"/>
      <c r="BD376" s="232"/>
      <c r="BE376" s="232"/>
      <c r="BF376" s="232"/>
      <c r="BG376" s="232"/>
      <c r="BH376" s="232"/>
      <c r="BI376" s="232"/>
      <c r="BJ376" s="232"/>
      <c r="BK376" s="232"/>
      <c r="BL376" s="232"/>
      <c r="BM376" s="233">
        <v>5.9708333333333301E-2</v>
      </c>
    </row>
    <row r="377" spans="1:65">
      <c r="A377" s="29"/>
      <c r="B377" s="19">
        <v>1</v>
      </c>
      <c r="C377" s="9">
        <v>5</v>
      </c>
      <c r="D377" s="234" t="s">
        <v>97</v>
      </c>
      <c r="E377" s="234" t="s">
        <v>105</v>
      </c>
      <c r="F377" s="234" t="s">
        <v>296</v>
      </c>
      <c r="G377" s="234" t="s">
        <v>296</v>
      </c>
      <c r="H377" s="23">
        <v>0.05</v>
      </c>
      <c r="I377" s="23">
        <v>0.05</v>
      </c>
      <c r="J377" s="23">
        <v>0.09</v>
      </c>
      <c r="K377" s="23" t="s">
        <v>296</v>
      </c>
      <c r="L377" s="234" t="s">
        <v>105</v>
      </c>
      <c r="M377" s="231"/>
      <c r="N377" s="232"/>
      <c r="O377" s="232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  <c r="AF377" s="232"/>
      <c r="AG377" s="232"/>
      <c r="AH377" s="232"/>
      <c r="AI377" s="232"/>
      <c r="AJ377" s="232"/>
      <c r="AK377" s="232"/>
      <c r="AL377" s="232"/>
      <c r="AM377" s="232"/>
      <c r="AN377" s="232"/>
      <c r="AO377" s="232"/>
      <c r="AP377" s="232"/>
      <c r="AQ377" s="232"/>
      <c r="AR377" s="232"/>
      <c r="AS377" s="232"/>
      <c r="AT377" s="232"/>
      <c r="AU377" s="232"/>
      <c r="AV377" s="232"/>
      <c r="AW377" s="232"/>
      <c r="AX377" s="232"/>
      <c r="AY377" s="232"/>
      <c r="AZ377" s="232"/>
      <c r="BA377" s="232"/>
      <c r="BB377" s="232"/>
      <c r="BC377" s="232"/>
      <c r="BD377" s="232"/>
      <c r="BE377" s="232"/>
      <c r="BF377" s="232"/>
      <c r="BG377" s="232"/>
      <c r="BH377" s="232"/>
      <c r="BI377" s="232"/>
      <c r="BJ377" s="232"/>
      <c r="BK377" s="232"/>
      <c r="BL377" s="232"/>
      <c r="BM377" s="233">
        <v>15</v>
      </c>
    </row>
    <row r="378" spans="1:65">
      <c r="A378" s="29"/>
      <c r="B378" s="19">
        <v>1</v>
      </c>
      <c r="C378" s="9">
        <v>6</v>
      </c>
      <c r="D378" s="234" t="s">
        <v>97</v>
      </c>
      <c r="E378" s="234" t="s">
        <v>105</v>
      </c>
      <c r="F378" s="234" t="s">
        <v>296</v>
      </c>
      <c r="G378" s="234" t="s">
        <v>296</v>
      </c>
      <c r="H378" s="23">
        <v>0.06</v>
      </c>
      <c r="I378" s="23">
        <v>0.05</v>
      </c>
      <c r="J378" s="23">
        <v>0.09</v>
      </c>
      <c r="K378" s="23" t="s">
        <v>296</v>
      </c>
      <c r="L378" s="234" t="s">
        <v>105</v>
      </c>
      <c r="M378" s="231"/>
      <c r="N378" s="232"/>
      <c r="O378" s="232"/>
      <c r="P378" s="232"/>
      <c r="Q378" s="232"/>
      <c r="R378" s="232"/>
      <c r="S378" s="232"/>
      <c r="T378" s="232"/>
      <c r="U378" s="232"/>
      <c r="V378" s="232"/>
      <c r="W378" s="232"/>
      <c r="X378" s="232"/>
      <c r="Y378" s="232"/>
      <c r="Z378" s="232"/>
      <c r="AA378" s="232"/>
      <c r="AB378" s="232"/>
      <c r="AC378" s="232"/>
      <c r="AD378" s="232"/>
      <c r="AE378" s="232"/>
      <c r="AF378" s="232"/>
      <c r="AG378" s="232"/>
      <c r="AH378" s="232"/>
      <c r="AI378" s="232"/>
      <c r="AJ378" s="232"/>
      <c r="AK378" s="232"/>
      <c r="AL378" s="232"/>
      <c r="AM378" s="232"/>
      <c r="AN378" s="232"/>
      <c r="AO378" s="232"/>
      <c r="AP378" s="232"/>
      <c r="AQ378" s="232"/>
      <c r="AR378" s="232"/>
      <c r="AS378" s="232"/>
      <c r="AT378" s="232"/>
      <c r="AU378" s="232"/>
      <c r="AV378" s="232"/>
      <c r="AW378" s="232"/>
      <c r="AX378" s="232"/>
      <c r="AY378" s="232"/>
      <c r="AZ378" s="232"/>
      <c r="BA378" s="232"/>
      <c r="BB378" s="232"/>
      <c r="BC378" s="232"/>
      <c r="BD378" s="232"/>
      <c r="BE378" s="232"/>
      <c r="BF378" s="232"/>
      <c r="BG378" s="232"/>
      <c r="BH378" s="232"/>
      <c r="BI378" s="232"/>
      <c r="BJ378" s="232"/>
      <c r="BK378" s="232"/>
      <c r="BL378" s="232"/>
      <c r="BM378" s="54"/>
    </row>
    <row r="379" spans="1:65">
      <c r="A379" s="29"/>
      <c r="B379" s="20" t="s">
        <v>258</v>
      </c>
      <c r="C379" s="12"/>
      <c r="D379" s="236" t="s">
        <v>651</v>
      </c>
      <c r="E379" s="236" t="s">
        <v>651</v>
      </c>
      <c r="F379" s="236" t="s">
        <v>651</v>
      </c>
      <c r="G379" s="236" t="s">
        <v>651</v>
      </c>
      <c r="H379" s="236">
        <v>5.3333333333333337E-2</v>
      </c>
      <c r="I379" s="236">
        <v>4.9999999999999996E-2</v>
      </c>
      <c r="J379" s="236">
        <v>0.10666666666666665</v>
      </c>
      <c r="K379" s="236">
        <v>5.000000000000001E-2</v>
      </c>
      <c r="L379" s="236" t="s">
        <v>651</v>
      </c>
      <c r="M379" s="231"/>
      <c r="N379" s="232"/>
      <c r="O379" s="232"/>
      <c r="P379" s="232"/>
      <c r="Q379" s="232"/>
      <c r="R379" s="232"/>
      <c r="S379" s="232"/>
      <c r="T379" s="232"/>
      <c r="U379" s="232"/>
      <c r="V379" s="232"/>
      <c r="W379" s="232"/>
      <c r="X379" s="232"/>
      <c r="Y379" s="232"/>
      <c r="Z379" s="232"/>
      <c r="AA379" s="232"/>
      <c r="AB379" s="232"/>
      <c r="AC379" s="232"/>
      <c r="AD379" s="232"/>
      <c r="AE379" s="232"/>
      <c r="AF379" s="232"/>
      <c r="AG379" s="232"/>
      <c r="AH379" s="232"/>
      <c r="AI379" s="232"/>
      <c r="AJ379" s="232"/>
      <c r="AK379" s="232"/>
      <c r="AL379" s="232"/>
      <c r="AM379" s="232"/>
      <c r="AN379" s="232"/>
      <c r="AO379" s="232"/>
      <c r="AP379" s="232"/>
      <c r="AQ379" s="232"/>
      <c r="AR379" s="232"/>
      <c r="AS379" s="232"/>
      <c r="AT379" s="232"/>
      <c r="AU379" s="232"/>
      <c r="AV379" s="232"/>
      <c r="AW379" s="232"/>
      <c r="AX379" s="232"/>
      <c r="AY379" s="232"/>
      <c r="AZ379" s="232"/>
      <c r="BA379" s="232"/>
      <c r="BB379" s="232"/>
      <c r="BC379" s="232"/>
      <c r="BD379" s="232"/>
      <c r="BE379" s="232"/>
      <c r="BF379" s="232"/>
      <c r="BG379" s="232"/>
      <c r="BH379" s="232"/>
      <c r="BI379" s="232"/>
      <c r="BJ379" s="232"/>
      <c r="BK379" s="232"/>
      <c r="BL379" s="232"/>
      <c r="BM379" s="54"/>
    </row>
    <row r="380" spans="1:65">
      <c r="A380" s="29"/>
      <c r="B380" s="3" t="s">
        <v>259</v>
      </c>
      <c r="C380" s="28"/>
      <c r="D380" s="23" t="s">
        <v>651</v>
      </c>
      <c r="E380" s="23" t="s">
        <v>651</v>
      </c>
      <c r="F380" s="23" t="s">
        <v>651</v>
      </c>
      <c r="G380" s="23" t="s">
        <v>651</v>
      </c>
      <c r="H380" s="23">
        <v>0.05</v>
      </c>
      <c r="I380" s="23">
        <v>0.05</v>
      </c>
      <c r="J380" s="23">
        <v>9.5000000000000001E-2</v>
      </c>
      <c r="K380" s="23">
        <v>0.05</v>
      </c>
      <c r="L380" s="23" t="s">
        <v>651</v>
      </c>
      <c r="M380" s="231"/>
      <c r="N380" s="232"/>
      <c r="O380" s="232"/>
      <c r="P380" s="232"/>
      <c r="Q380" s="232"/>
      <c r="R380" s="232"/>
      <c r="S380" s="232"/>
      <c r="T380" s="232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  <c r="AF380" s="232"/>
      <c r="AG380" s="232"/>
      <c r="AH380" s="232"/>
      <c r="AI380" s="232"/>
      <c r="AJ380" s="232"/>
      <c r="AK380" s="232"/>
      <c r="AL380" s="232"/>
      <c r="AM380" s="232"/>
      <c r="AN380" s="232"/>
      <c r="AO380" s="232"/>
      <c r="AP380" s="232"/>
      <c r="AQ380" s="232"/>
      <c r="AR380" s="232"/>
      <c r="AS380" s="232"/>
      <c r="AT380" s="232"/>
      <c r="AU380" s="232"/>
      <c r="AV380" s="232"/>
      <c r="AW380" s="232"/>
      <c r="AX380" s="232"/>
      <c r="AY380" s="232"/>
      <c r="AZ380" s="232"/>
      <c r="BA380" s="232"/>
      <c r="BB380" s="232"/>
      <c r="BC380" s="232"/>
      <c r="BD380" s="232"/>
      <c r="BE380" s="232"/>
      <c r="BF380" s="232"/>
      <c r="BG380" s="232"/>
      <c r="BH380" s="232"/>
      <c r="BI380" s="232"/>
      <c r="BJ380" s="232"/>
      <c r="BK380" s="232"/>
      <c r="BL380" s="232"/>
      <c r="BM380" s="54"/>
    </row>
    <row r="381" spans="1:65">
      <c r="A381" s="29"/>
      <c r="B381" s="3" t="s">
        <v>260</v>
      </c>
      <c r="C381" s="28"/>
      <c r="D381" s="23" t="s">
        <v>651</v>
      </c>
      <c r="E381" s="23" t="s">
        <v>651</v>
      </c>
      <c r="F381" s="23" t="s">
        <v>651</v>
      </c>
      <c r="G381" s="23" t="s">
        <v>651</v>
      </c>
      <c r="H381" s="23">
        <v>5.1639777949432199E-3</v>
      </c>
      <c r="I381" s="23">
        <v>7.6011774306101464E-18</v>
      </c>
      <c r="J381" s="23">
        <v>2.4221202832780033E-2</v>
      </c>
      <c r="K381" s="23">
        <v>8.4983747219407389E-18</v>
      </c>
      <c r="L381" s="23" t="s">
        <v>651</v>
      </c>
      <c r="M381" s="231"/>
      <c r="N381" s="232"/>
      <c r="O381" s="232"/>
      <c r="P381" s="232"/>
      <c r="Q381" s="232"/>
      <c r="R381" s="232"/>
      <c r="S381" s="232"/>
      <c r="T381" s="232"/>
      <c r="U381" s="232"/>
      <c r="V381" s="232"/>
      <c r="W381" s="232"/>
      <c r="X381" s="232"/>
      <c r="Y381" s="232"/>
      <c r="Z381" s="232"/>
      <c r="AA381" s="232"/>
      <c r="AB381" s="232"/>
      <c r="AC381" s="232"/>
      <c r="AD381" s="232"/>
      <c r="AE381" s="232"/>
      <c r="AF381" s="232"/>
      <c r="AG381" s="232"/>
      <c r="AH381" s="232"/>
      <c r="AI381" s="232"/>
      <c r="AJ381" s="232"/>
      <c r="AK381" s="232"/>
      <c r="AL381" s="232"/>
      <c r="AM381" s="232"/>
      <c r="AN381" s="232"/>
      <c r="AO381" s="232"/>
      <c r="AP381" s="232"/>
      <c r="AQ381" s="232"/>
      <c r="AR381" s="232"/>
      <c r="AS381" s="232"/>
      <c r="AT381" s="232"/>
      <c r="AU381" s="232"/>
      <c r="AV381" s="232"/>
      <c r="AW381" s="232"/>
      <c r="AX381" s="232"/>
      <c r="AY381" s="232"/>
      <c r="AZ381" s="232"/>
      <c r="BA381" s="232"/>
      <c r="BB381" s="232"/>
      <c r="BC381" s="232"/>
      <c r="BD381" s="232"/>
      <c r="BE381" s="232"/>
      <c r="BF381" s="232"/>
      <c r="BG381" s="232"/>
      <c r="BH381" s="232"/>
      <c r="BI381" s="232"/>
      <c r="BJ381" s="232"/>
      <c r="BK381" s="232"/>
      <c r="BL381" s="232"/>
      <c r="BM381" s="54"/>
    </row>
    <row r="382" spans="1:65">
      <c r="A382" s="29"/>
      <c r="B382" s="3" t="s">
        <v>86</v>
      </c>
      <c r="C382" s="28"/>
      <c r="D382" s="13" t="s">
        <v>651</v>
      </c>
      <c r="E382" s="13" t="s">
        <v>651</v>
      </c>
      <c r="F382" s="13" t="s">
        <v>651</v>
      </c>
      <c r="G382" s="13" t="s">
        <v>651</v>
      </c>
      <c r="H382" s="13">
        <v>9.682458365518537E-2</v>
      </c>
      <c r="I382" s="13">
        <v>1.5202354861220294E-16</v>
      </c>
      <c r="J382" s="13">
        <v>0.22707377655731287</v>
      </c>
      <c r="K382" s="13">
        <v>1.6996749443881474E-16</v>
      </c>
      <c r="L382" s="13" t="s">
        <v>651</v>
      </c>
      <c r="M382" s="15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3" t="s">
        <v>261</v>
      </c>
      <c r="C383" s="28"/>
      <c r="D383" s="13" t="s">
        <v>651</v>
      </c>
      <c r="E383" s="13" t="s">
        <v>651</v>
      </c>
      <c r="F383" s="13" t="s">
        <v>651</v>
      </c>
      <c r="G383" s="13" t="s">
        <v>651</v>
      </c>
      <c r="H383" s="13">
        <v>-0.10676901605024369</v>
      </c>
      <c r="I383" s="13">
        <v>-0.16259595254710357</v>
      </c>
      <c r="J383" s="13">
        <v>0.78646196789951217</v>
      </c>
      <c r="K383" s="13">
        <v>-0.16259595254710335</v>
      </c>
      <c r="L383" s="13" t="s">
        <v>651</v>
      </c>
      <c r="M383" s="15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45" t="s">
        <v>262</v>
      </c>
      <c r="C384" s="46"/>
      <c r="D384" s="44">
        <v>2.7</v>
      </c>
      <c r="E384" s="44">
        <v>0</v>
      </c>
      <c r="F384" s="44">
        <v>1.35</v>
      </c>
      <c r="G384" s="44">
        <v>1.35</v>
      </c>
      <c r="H384" s="44">
        <v>0.18</v>
      </c>
      <c r="I384" s="44">
        <v>0</v>
      </c>
      <c r="J384" s="44">
        <v>3.06</v>
      </c>
      <c r="K384" s="44">
        <v>0.67</v>
      </c>
      <c r="L384" s="44">
        <v>0</v>
      </c>
      <c r="M384" s="15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3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BM385" s="53"/>
    </row>
    <row r="386" spans="1:65" ht="15">
      <c r="B386" s="8" t="s">
        <v>543</v>
      </c>
      <c r="BM386" s="27" t="s">
        <v>66</v>
      </c>
    </row>
    <row r="387" spans="1:65" ht="15">
      <c r="A387" s="24" t="s">
        <v>8</v>
      </c>
      <c r="B387" s="18" t="s">
        <v>110</v>
      </c>
      <c r="C387" s="15" t="s">
        <v>111</v>
      </c>
      <c r="D387" s="16" t="s">
        <v>228</v>
      </c>
      <c r="E387" s="17" t="s">
        <v>228</v>
      </c>
      <c r="F387" s="17" t="s">
        <v>228</v>
      </c>
      <c r="G387" s="17" t="s">
        <v>228</v>
      </c>
      <c r="H387" s="17" t="s">
        <v>228</v>
      </c>
      <c r="I387" s="17" t="s">
        <v>228</v>
      </c>
      <c r="J387" s="17" t="s">
        <v>228</v>
      </c>
      <c r="K387" s="17" t="s">
        <v>228</v>
      </c>
      <c r="L387" s="17" t="s">
        <v>228</v>
      </c>
      <c r="M387" s="17" t="s">
        <v>228</v>
      </c>
      <c r="N387" s="17" t="s">
        <v>228</v>
      </c>
      <c r="O387" s="17" t="s">
        <v>228</v>
      </c>
      <c r="P387" s="17" t="s">
        <v>228</v>
      </c>
      <c r="Q387" s="15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229</v>
      </c>
      <c r="C388" s="9" t="s">
        <v>229</v>
      </c>
      <c r="D388" s="151" t="s">
        <v>231</v>
      </c>
      <c r="E388" s="152" t="s">
        <v>233</v>
      </c>
      <c r="F388" s="152" t="s">
        <v>237</v>
      </c>
      <c r="G388" s="152" t="s">
        <v>239</v>
      </c>
      <c r="H388" s="152" t="s">
        <v>240</v>
      </c>
      <c r="I388" s="152" t="s">
        <v>242</v>
      </c>
      <c r="J388" s="152" t="s">
        <v>245</v>
      </c>
      <c r="K388" s="152" t="s">
        <v>246</v>
      </c>
      <c r="L388" s="152" t="s">
        <v>247</v>
      </c>
      <c r="M388" s="152" t="s">
        <v>248</v>
      </c>
      <c r="N388" s="152" t="s">
        <v>249</v>
      </c>
      <c r="O388" s="152" t="s">
        <v>250</v>
      </c>
      <c r="P388" s="152" t="s">
        <v>251</v>
      </c>
      <c r="Q388" s="15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265</v>
      </c>
      <c r="E389" s="11" t="s">
        <v>265</v>
      </c>
      <c r="F389" s="11" t="s">
        <v>267</v>
      </c>
      <c r="G389" s="11" t="s">
        <v>267</v>
      </c>
      <c r="H389" s="11" t="s">
        <v>265</v>
      </c>
      <c r="I389" s="11" t="s">
        <v>265</v>
      </c>
      <c r="J389" s="11" t="s">
        <v>265</v>
      </c>
      <c r="K389" s="11" t="s">
        <v>267</v>
      </c>
      <c r="L389" s="11" t="s">
        <v>267</v>
      </c>
      <c r="M389" s="11" t="s">
        <v>265</v>
      </c>
      <c r="N389" s="11" t="s">
        <v>265</v>
      </c>
      <c r="O389" s="11" t="s">
        <v>265</v>
      </c>
      <c r="P389" s="11" t="s">
        <v>265</v>
      </c>
      <c r="Q389" s="15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 t="s">
        <v>116</v>
      </c>
      <c r="E390" s="25" t="s">
        <v>308</v>
      </c>
      <c r="F390" s="25" t="s">
        <v>309</v>
      </c>
      <c r="G390" s="25" t="s">
        <v>310</v>
      </c>
      <c r="H390" s="25" t="s">
        <v>308</v>
      </c>
      <c r="I390" s="25" t="s">
        <v>310</v>
      </c>
      <c r="J390" s="25" t="s">
        <v>310</v>
      </c>
      <c r="K390" s="25" t="s">
        <v>309</v>
      </c>
      <c r="L390" s="25" t="s">
        <v>308</v>
      </c>
      <c r="M390" s="25" t="s">
        <v>310</v>
      </c>
      <c r="N390" s="25" t="s">
        <v>310</v>
      </c>
      <c r="O390" s="25" t="s">
        <v>310</v>
      </c>
      <c r="P390" s="25" t="s">
        <v>311</v>
      </c>
      <c r="Q390" s="15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154">
        <v>0.33</v>
      </c>
      <c r="E391" s="21">
        <v>0.34182110343362648</v>
      </c>
      <c r="F391" s="21">
        <v>0.37</v>
      </c>
      <c r="G391" s="147">
        <v>0.3</v>
      </c>
      <c r="H391" s="21">
        <v>0.26</v>
      </c>
      <c r="I391" s="21">
        <v>0.39</v>
      </c>
      <c r="J391" s="21">
        <v>0.34</v>
      </c>
      <c r="K391" s="154">
        <v>0.30457139293319829</v>
      </c>
      <c r="L391" s="21">
        <v>0.28999999999999998</v>
      </c>
      <c r="M391" s="21">
        <v>0.31</v>
      </c>
      <c r="N391" s="21">
        <v>0.35</v>
      </c>
      <c r="O391" s="21">
        <v>0.34</v>
      </c>
      <c r="P391" s="147">
        <v>0.17</v>
      </c>
      <c r="Q391" s="15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0.3</v>
      </c>
      <c r="E392" s="11">
        <v>0.34854900365393726</v>
      </c>
      <c r="F392" s="11">
        <v>0.35</v>
      </c>
      <c r="G392" s="148">
        <v>0.3</v>
      </c>
      <c r="H392" s="11">
        <v>0.28999999999999998</v>
      </c>
      <c r="I392" s="11">
        <v>0.39</v>
      </c>
      <c r="J392" s="11">
        <v>0.35</v>
      </c>
      <c r="K392" s="11">
        <v>0.33095238581925157</v>
      </c>
      <c r="L392" s="11">
        <v>0.31</v>
      </c>
      <c r="M392" s="11">
        <v>0.33</v>
      </c>
      <c r="N392" s="11">
        <v>0.34</v>
      </c>
      <c r="O392" s="11">
        <v>0.33</v>
      </c>
      <c r="P392" s="148">
        <v>0.18</v>
      </c>
      <c r="Q392" s="15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21</v>
      </c>
    </row>
    <row r="393" spans="1:65">
      <c r="A393" s="29"/>
      <c r="B393" s="19">
        <v>1</v>
      </c>
      <c r="C393" s="9">
        <v>3</v>
      </c>
      <c r="D393" s="11">
        <v>0.3</v>
      </c>
      <c r="E393" s="11">
        <v>0.34894753364411474</v>
      </c>
      <c r="F393" s="11">
        <v>0.39</v>
      </c>
      <c r="G393" s="148">
        <v>0.3</v>
      </c>
      <c r="H393" s="11">
        <v>0.27</v>
      </c>
      <c r="I393" s="11">
        <v>0.39</v>
      </c>
      <c r="J393" s="11">
        <v>0.34</v>
      </c>
      <c r="K393" s="11">
        <v>0.33143618283216103</v>
      </c>
      <c r="L393" s="11">
        <v>0.28000000000000003</v>
      </c>
      <c r="M393" s="11">
        <v>0.31</v>
      </c>
      <c r="N393" s="11">
        <v>0.31</v>
      </c>
      <c r="O393" s="11">
        <v>0.32</v>
      </c>
      <c r="P393" s="148">
        <v>0.18</v>
      </c>
      <c r="Q393" s="15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0.31</v>
      </c>
      <c r="E394" s="11">
        <v>0.33762497122762747</v>
      </c>
      <c r="F394" s="11">
        <v>0.35</v>
      </c>
      <c r="G394" s="148">
        <v>0.2</v>
      </c>
      <c r="H394" s="11">
        <v>0.28999999999999998</v>
      </c>
      <c r="I394" s="11">
        <v>0.36</v>
      </c>
      <c r="J394" s="11">
        <v>0.33</v>
      </c>
      <c r="K394" s="11">
        <v>0.33183379249386652</v>
      </c>
      <c r="L394" s="11">
        <v>0.31</v>
      </c>
      <c r="M394" s="11">
        <v>0.33</v>
      </c>
      <c r="N394" s="11">
        <v>0.32</v>
      </c>
      <c r="O394" s="11">
        <v>0.33</v>
      </c>
      <c r="P394" s="148">
        <v>0.18</v>
      </c>
      <c r="Q394" s="15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0.32979106571364025</v>
      </c>
    </row>
    <row r="395" spans="1:65">
      <c r="A395" s="29"/>
      <c r="B395" s="19">
        <v>1</v>
      </c>
      <c r="C395" s="9">
        <v>5</v>
      </c>
      <c r="D395" s="11">
        <v>0.3</v>
      </c>
      <c r="E395" s="11">
        <v>0.34299254420858039</v>
      </c>
      <c r="F395" s="11">
        <v>0.34</v>
      </c>
      <c r="G395" s="148">
        <v>0.2</v>
      </c>
      <c r="H395" s="11">
        <v>0.34</v>
      </c>
      <c r="I395" s="11">
        <v>0.38</v>
      </c>
      <c r="J395" s="11">
        <v>0.35</v>
      </c>
      <c r="K395" s="11">
        <v>0.33168341150972885</v>
      </c>
      <c r="L395" s="11">
        <v>0.28000000000000003</v>
      </c>
      <c r="M395" s="11">
        <v>0.33</v>
      </c>
      <c r="N395" s="11">
        <v>0.36</v>
      </c>
      <c r="O395" s="11">
        <v>0.32</v>
      </c>
      <c r="P395" s="148">
        <v>0.18</v>
      </c>
      <c r="Q395" s="15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90</v>
      </c>
    </row>
    <row r="396" spans="1:65">
      <c r="A396" s="29"/>
      <c r="B396" s="19">
        <v>1</v>
      </c>
      <c r="C396" s="9">
        <v>6</v>
      </c>
      <c r="D396" s="11">
        <v>0.3</v>
      </c>
      <c r="E396" s="11">
        <v>0.36298107414174119</v>
      </c>
      <c r="F396" s="11">
        <v>0.33</v>
      </c>
      <c r="G396" s="148">
        <v>0.3</v>
      </c>
      <c r="H396" s="11">
        <v>0.3</v>
      </c>
      <c r="I396" s="11">
        <v>0.34</v>
      </c>
      <c r="J396" s="11">
        <v>0.35</v>
      </c>
      <c r="K396" s="11">
        <v>0.3418393163371819</v>
      </c>
      <c r="L396" s="11">
        <v>0.25</v>
      </c>
      <c r="M396" s="11">
        <v>0.34</v>
      </c>
      <c r="N396" s="11">
        <v>0.37</v>
      </c>
      <c r="O396" s="11">
        <v>0.32</v>
      </c>
      <c r="P396" s="148">
        <v>0.2</v>
      </c>
      <c r="Q396" s="15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20" t="s">
        <v>258</v>
      </c>
      <c r="C397" s="12"/>
      <c r="D397" s="22">
        <v>0.3066666666666667</v>
      </c>
      <c r="E397" s="22">
        <v>0.34715270505160456</v>
      </c>
      <c r="F397" s="22">
        <v>0.35499999999999998</v>
      </c>
      <c r="G397" s="22">
        <v>0.26666666666666666</v>
      </c>
      <c r="H397" s="22">
        <v>0.29166666666666669</v>
      </c>
      <c r="I397" s="22">
        <v>0.37499999999999994</v>
      </c>
      <c r="J397" s="22">
        <v>0.34333333333333332</v>
      </c>
      <c r="K397" s="22">
        <v>0.32871941365423135</v>
      </c>
      <c r="L397" s="22">
        <v>0.28666666666666668</v>
      </c>
      <c r="M397" s="22">
        <v>0.32500000000000001</v>
      </c>
      <c r="N397" s="22">
        <v>0.34166666666666673</v>
      </c>
      <c r="O397" s="22">
        <v>0.32666666666666672</v>
      </c>
      <c r="P397" s="22">
        <v>0.18166666666666664</v>
      </c>
      <c r="Q397" s="15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259</v>
      </c>
      <c r="C398" s="28"/>
      <c r="D398" s="11">
        <v>0.3</v>
      </c>
      <c r="E398" s="11">
        <v>0.34577077393125882</v>
      </c>
      <c r="F398" s="11">
        <v>0.35</v>
      </c>
      <c r="G398" s="11">
        <v>0.3</v>
      </c>
      <c r="H398" s="11">
        <v>0.28999999999999998</v>
      </c>
      <c r="I398" s="11">
        <v>0.38500000000000001</v>
      </c>
      <c r="J398" s="11">
        <v>0.34499999999999997</v>
      </c>
      <c r="K398" s="11">
        <v>0.33155979717094497</v>
      </c>
      <c r="L398" s="11">
        <v>0.28500000000000003</v>
      </c>
      <c r="M398" s="11">
        <v>0.33</v>
      </c>
      <c r="N398" s="11">
        <v>0.34499999999999997</v>
      </c>
      <c r="O398" s="11">
        <v>0.32500000000000001</v>
      </c>
      <c r="P398" s="11">
        <v>0.18</v>
      </c>
      <c r="Q398" s="15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260</v>
      </c>
      <c r="C399" s="28"/>
      <c r="D399" s="23">
        <v>1.2110601416389978E-2</v>
      </c>
      <c r="E399" s="23">
        <v>8.8568499297456346E-3</v>
      </c>
      <c r="F399" s="23">
        <v>2.1679483388678797E-2</v>
      </c>
      <c r="G399" s="23">
        <v>5.1639777949432496E-2</v>
      </c>
      <c r="H399" s="23">
        <v>2.7868739954771314E-2</v>
      </c>
      <c r="I399" s="23">
        <v>2.0736441353327719E-2</v>
      </c>
      <c r="J399" s="23">
        <v>8.1649658092772404E-3</v>
      </c>
      <c r="K399" s="23">
        <v>1.2538822827152471E-2</v>
      </c>
      <c r="L399" s="23">
        <v>2.2509257354845501E-2</v>
      </c>
      <c r="M399" s="23">
        <v>1.2247448713915901E-2</v>
      </c>
      <c r="N399" s="23">
        <v>2.3166067138525401E-2</v>
      </c>
      <c r="O399" s="23">
        <v>8.1649658092772665E-3</v>
      </c>
      <c r="P399" s="23">
        <v>9.8319208025017535E-3</v>
      </c>
      <c r="Q399" s="231"/>
      <c r="R399" s="232"/>
      <c r="S399" s="232"/>
      <c r="T399" s="232"/>
      <c r="U399" s="232"/>
      <c r="V399" s="232"/>
      <c r="W399" s="232"/>
      <c r="X399" s="232"/>
      <c r="Y399" s="232"/>
      <c r="Z399" s="232"/>
      <c r="AA399" s="232"/>
      <c r="AB399" s="232"/>
      <c r="AC399" s="232"/>
      <c r="AD399" s="232"/>
      <c r="AE399" s="232"/>
      <c r="AF399" s="232"/>
      <c r="AG399" s="232"/>
      <c r="AH399" s="232"/>
      <c r="AI399" s="232"/>
      <c r="AJ399" s="232"/>
      <c r="AK399" s="232"/>
      <c r="AL399" s="232"/>
      <c r="AM399" s="232"/>
      <c r="AN399" s="232"/>
      <c r="AO399" s="232"/>
      <c r="AP399" s="232"/>
      <c r="AQ399" s="232"/>
      <c r="AR399" s="232"/>
      <c r="AS399" s="232"/>
      <c r="AT399" s="232"/>
      <c r="AU399" s="232"/>
      <c r="AV399" s="232"/>
      <c r="AW399" s="232"/>
      <c r="AX399" s="232"/>
      <c r="AY399" s="232"/>
      <c r="AZ399" s="232"/>
      <c r="BA399" s="232"/>
      <c r="BB399" s="232"/>
      <c r="BC399" s="232"/>
      <c r="BD399" s="232"/>
      <c r="BE399" s="232"/>
      <c r="BF399" s="232"/>
      <c r="BG399" s="232"/>
      <c r="BH399" s="232"/>
      <c r="BI399" s="232"/>
      <c r="BJ399" s="232"/>
      <c r="BK399" s="232"/>
      <c r="BL399" s="232"/>
      <c r="BM399" s="54"/>
    </row>
    <row r="400" spans="1:65">
      <c r="A400" s="29"/>
      <c r="B400" s="3" t="s">
        <v>86</v>
      </c>
      <c r="C400" s="28"/>
      <c r="D400" s="13">
        <v>3.9491091575184711E-2</v>
      </c>
      <c r="E400" s="13">
        <v>2.5512835708507747E-2</v>
      </c>
      <c r="F400" s="13">
        <v>6.1068967292052953E-2</v>
      </c>
      <c r="G400" s="13">
        <v>0.19364916731037185</v>
      </c>
      <c r="H400" s="13">
        <v>9.5549965559215924E-2</v>
      </c>
      <c r="I400" s="13">
        <v>5.529717694220726E-2</v>
      </c>
      <c r="J400" s="13">
        <v>2.3781453813428857E-2</v>
      </c>
      <c r="K400" s="13">
        <v>3.8144454833877343E-2</v>
      </c>
      <c r="L400" s="13">
        <v>7.8520665191321518E-2</v>
      </c>
      <c r="M400" s="13">
        <v>3.7684457581279696E-2</v>
      </c>
      <c r="N400" s="13">
        <v>6.7803123332269455E-2</v>
      </c>
      <c r="O400" s="13">
        <v>2.4994793293705915E-2</v>
      </c>
      <c r="P400" s="13">
        <v>5.4120664967899565E-2</v>
      </c>
      <c r="Q400" s="15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3" t="s">
        <v>261</v>
      </c>
      <c r="C401" s="28"/>
      <c r="D401" s="13">
        <v>-7.0118330819345598E-2</v>
      </c>
      <c r="E401" s="13">
        <v>5.2644359241191596E-2</v>
      </c>
      <c r="F401" s="13">
        <v>7.6439106171083626E-2</v>
      </c>
      <c r="G401" s="13">
        <v>-0.1914072441907354</v>
      </c>
      <c r="H401" s="13">
        <v>-0.11560167333361671</v>
      </c>
      <c r="I401" s="13">
        <v>0.13708356285677836</v>
      </c>
      <c r="J401" s="13">
        <v>4.1063173104428197E-2</v>
      </c>
      <c r="K401" s="13">
        <v>-3.2494878449479403E-3</v>
      </c>
      <c r="L401" s="13">
        <v>-0.13076278750504045</v>
      </c>
      <c r="M401" s="13">
        <v>-1.4527578857458701E-2</v>
      </c>
      <c r="N401" s="13">
        <v>3.6009468380620469E-2</v>
      </c>
      <c r="O401" s="13">
        <v>-9.4738741336506394E-3</v>
      </c>
      <c r="P401" s="13">
        <v>-0.44914618510493853</v>
      </c>
      <c r="Q401" s="15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45" t="s">
        <v>262</v>
      </c>
      <c r="C402" s="46"/>
      <c r="D402" s="44">
        <v>0.7</v>
      </c>
      <c r="E402" s="44">
        <v>0.65</v>
      </c>
      <c r="F402" s="44">
        <v>0.91</v>
      </c>
      <c r="G402" s="44" t="s">
        <v>263</v>
      </c>
      <c r="H402" s="44">
        <v>1.2</v>
      </c>
      <c r="I402" s="44">
        <v>1.58</v>
      </c>
      <c r="J402" s="44">
        <v>0.52</v>
      </c>
      <c r="K402" s="44">
        <v>0.03</v>
      </c>
      <c r="L402" s="44">
        <v>1.37</v>
      </c>
      <c r="M402" s="44">
        <v>0.09</v>
      </c>
      <c r="N402" s="44">
        <v>0.47</v>
      </c>
      <c r="O402" s="44">
        <v>0.03</v>
      </c>
      <c r="P402" s="44">
        <v>4.8600000000000003</v>
      </c>
      <c r="Q402" s="15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B403" s="30" t="s">
        <v>298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BM403" s="53"/>
    </row>
    <row r="404" spans="1:65">
      <c r="BM404" s="53"/>
    </row>
    <row r="405" spans="1:65" ht="15">
      <c r="B405" s="8" t="s">
        <v>544</v>
      </c>
      <c r="BM405" s="27" t="s">
        <v>66</v>
      </c>
    </row>
    <row r="406" spans="1:65" ht="15">
      <c r="A406" s="24" t="s">
        <v>53</v>
      </c>
      <c r="B406" s="18" t="s">
        <v>110</v>
      </c>
      <c r="C406" s="15" t="s">
        <v>111</v>
      </c>
      <c r="D406" s="16" t="s">
        <v>228</v>
      </c>
      <c r="E406" s="17" t="s">
        <v>228</v>
      </c>
      <c r="F406" s="17" t="s">
        <v>228</v>
      </c>
      <c r="G406" s="17" t="s">
        <v>228</v>
      </c>
      <c r="H406" s="17" t="s">
        <v>228</v>
      </c>
      <c r="I406" s="17" t="s">
        <v>228</v>
      </c>
      <c r="J406" s="17" t="s">
        <v>228</v>
      </c>
      <c r="K406" s="17" t="s">
        <v>228</v>
      </c>
      <c r="L406" s="17" t="s">
        <v>228</v>
      </c>
      <c r="M406" s="17" t="s">
        <v>228</v>
      </c>
      <c r="N406" s="17" t="s">
        <v>228</v>
      </c>
      <c r="O406" s="17" t="s">
        <v>228</v>
      </c>
      <c r="P406" s="17" t="s">
        <v>228</v>
      </c>
      <c r="Q406" s="17" t="s">
        <v>228</v>
      </c>
      <c r="R406" s="15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229</v>
      </c>
      <c r="C407" s="9" t="s">
        <v>229</v>
      </c>
      <c r="D407" s="151" t="s">
        <v>231</v>
      </c>
      <c r="E407" s="152" t="s">
        <v>233</v>
      </c>
      <c r="F407" s="152" t="s">
        <v>239</v>
      </c>
      <c r="G407" s="152" t="s">
        <v>240</v>
      </c>
      <c r="H407" s="152" t="s">
        <v>242</v>
      </c>
      <c r="I407" s="152" t="s">
        <v>243</v>
      </c>
      <c r="J407" s="152" t="s">
        <v>244</v>
      </c>
      <c r="K407" s="152" t="s">
        <v>245</v>
      </c>
      <c r="L407" s="152" t="s">
        <v>246</v>
      </c>
      <c r="M407" s="152" t="s">
        <v>247</v>
      </c>
      <c r="N407" s="152" t="s">
        <v>248</v>
      </c>
      <c r="O407" s="152" t="s">
        <v>249</v>
      </c>
      <c r="P407" s="152" t="s">
        <v>250</v>
      </c>
      <c r="Q407" s="152" t="s">
        <v>251</v>
      </c>
      <c r="R407" s="15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265</v>
      </c>
      <c r="E408" s="11" t="s">
        <v>265</v>
      </c>
      <c r="F408" s="11" t="s">
        <v>267</v>
      </c>
      <c r="G408" s="11" t="s">
        <v>267</v>
      </c>
      <c r="H408" s="11" t="s">
        <v>265</v>
      </c>
      <c r="I408" s="11" t="s">
        <v>265</v>
      </c>
      <c r="J408" s="11" t="s">
        <v>267</v>
      </c>
      <c r="K408" s="11" t="s">
        <v>265</v>
      </c>
      <c r="L408" s="11" t="s">
        <v>267</v>
      </c>
      <c r="M408" s="11" t="s">
        <v>267</v>
      </c>
      <c r="N408" s="11" t="s">
        <v>265</v>
      </c>
      <c r="O408" s="11" t="s">
        <v>265</v>
      </c>
      <c r="P408" s="11" t="s">
        <v>265</v>
      </c>
      <c r="Q408" s="11" t="s">
        <v>265</v>
      </c>
      <c r="R408" s="15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9"/>
      <c r="C409" s="9"/>
      <c r="D409" s="25" t="s">
        <v>116</v>
      </c>
      <c r="E409" s="25" t="s">
        <v>308</v>
      </c>
      <c r="F409" s="25" t="s">
        <v>310</v>
      </c>
      <c r="G409" s="25" t="s">
        <v>308</v>
      </c>
      <c r="H409" s="25" t="s">
        <v>310</v>
      </c>
      <c r="I409" s="25" t="s">
        <v>310</v>
      </c>
      <c r="J409" s="25" t="s">
        <v>310</v>
      </c>
      <c r="K409" s="25" t="s">
        <v>310</v>
      </c>
      <c r="L409" s="25" t="s">
        <v>309</v>
      </c>
      <c r="M409" s="25" t="s">
        <v>308</v>
      </c>
      <c r="N409" s="25" t="s">
        <v>310</v>
      </c>
      <c r="O409" s="25" t="s">
        <v>310</v>
      </c>
      <c r="P409" s="25" t="s">
        <v>310</v>
      </c>
      <c r="Q409" s="25" t="s">
        <v>311</v>
      </c>
      <c r="R409" s="15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8">
        <v>1</v>
      </c>
      <c r="C410" s="14">
        <v>1</v>
      </c>
      <c r="D410" s="230" t="s">
        <v>105</v>
      </c>
      <c r="E410" s="230" t="s">
        <v>102</v>
      </c>
      <c r="F410" s="229">
        <v>0.03</v>
      </c>
      <c r="G410" s="230" t="s">
        <v>103</v>
      </c>
      <c r="H410" s="229">
        <v>0.06</v>
      </c>
      <c r="I410" s="229">
        <v>0.05</v>
      </c>
      <c r="J410" s="229">
        <v>4.2000000000000003E-2</v>
      </c>
      <c r="K410" s="229">
        <v>0.06</v>
      </c>
      <c r="L410" s="230" t="s">
        <v>296</v>
      </c>
      <c r="M410" s="230">
        <v>1</v>
      </c>
      <c r="N410" s="229">
        <v>0.05</v>
      </c>
      <c r="O410" s="229">
        <v>0.05</v>
      </c>
      <c r="P410" s="229">
        <v>7.0000000000000007E-2</v>
      </c>
      <c r="Q410" s="230">
        <v>0.37</v>
      </c>
      <c r="R410" s="231"/>
      <c r="S410" s="232"/>
      <c r="T410" s="232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32"/>
      <c r="AT410" s="232"/>
      <c r="AU410" s="232"/>
      <c r="AV410" s="232"/>
      <c r="AW410" s="232"/>
      <c r="AX410" s="232"/>
      <c r="AY410" s="232"/>
      <c r="AZ410" s="232"/>
      <c r="BA410" s="232"/>
      <c r="BB410" s="232"/>
      <c r="BC410" s="232"/>
      <c r="BD410" s="232"/>
      <c r="BE410" s="232"/>
      <c r="BF410" s="232"/>
      <c r="BG410" s="232"/>
      <c r="BH410" s="232"/>
      <c r="BI410" s="232"/>
      <c r="BJ410" s="232"/>
      <c r="BK410" s="232"/>
      <c r="BL410" s="232"/>
      <c r="BM410" s="233">
        <v>1</v>
      </c>
    </row>
    <row r="411" spans="1:65">
      <c r="A411" s="29"/>
      <c r="B411" s="19">
        <v>1</v>
      </c>
      <c r="C411" s="9">
        <v>2</v>
      </c>
      <c r="D411" s="234" t="s">
        <v>105</v>
      </c>
      <c r="E411" s="234" t="s">
        <v>102</v>
      </c>
      <c r="F411" s="23">
        <v>4.9999999999999996E-2</v>
      </c>
      <c r="G411" s="234" t="s">
        <v>103</v>
      </c>
      <c r="H411" s="23">
        <v>0.06</v>
      </c>
      <c r="I411" s="23">
        <v>7.0000000000000007E-2</v>
      </c>
      <c r="J411" s="23">
        <v>4.9000000000000002E-2</v>
      </c>
      <c r="K411" s="23">
        <v>0.05</v>
      </c>
      <c r="L411" s="234" t="s">
        <v>296</v>
      </c>
      <c r="M411" s="234">
        <v>1</v>
      </c>
      <c r="N411" s="23">
        <v>0.05</v>
      </c>
      <c r="O411" s="23">
        <v>0.03</v>
      </c>
      <c r="P411" s="23">
        <v>7.0000000000000007E-2</v>
      </c>
      <c r="Q411" s="234">
        <v>0.36</v>
      </c>
      <c r="R411" s="231"/>
      <c r="S411" s="232"/>
      <c r="T411" s="232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32"/>
      <c r="AT411" s="232"/>
      <c r="AU411" s="232"/>
      <c r="AV411" s="232"/>
      <c r="AW411" s="232"/>
      <c r="AX411" s="232"/>
      <c r="AY411" s="232"/>
      <c r="AZ411" s="232"/>
      <c r="BA411" s="232"/>
      <c r="BB411" s="232"/>
      <c r="BC411" s="232"/>
      <c r="BD411" s="232"/>
      <c r="BE411" s="232"/>
      <c r="BF411" s="232"/>
      <c r="BG411" s="232"/>
      <c r="BH411" s="232"/>
      <c r="BI411" s="232"/>
      <c r="BJ411" s="232"/>
      <c r="BK411" s="232"/>
      <c r="BL411" s="232"/>
      <c r="BM411" s="233">
        <v>3</v>
      </c>
    </row>
    <row r="412" spans="1:65">
      <c r="A412" s="29"/>
      <c r="B412" s="19">
        <v>1</v>
      </c>
      <c r="C412" s="9">
        <v>3</v>
      </c>
      <c r="D412" s="234" t="s">
        <v>105</v>
      </c>
      <c r="E412" s="234" t="s">
        <v>102</v>
      </c>
      <c r="F412" s="23">
        <v>0.04</v>
      </c>
      <c r="G412" s="234" t="s">
        <v>103</v>
      </c>
      <c r="H412" s="23">
        <v>7.0000000000000007E-2</v>
      </c>
      <c r="I412" s="235">
        <v>0.1</v>
      </c>
      <c r="J412" s="23">
        <v>0.05</v>
      </c>
      <c r="K412" s="23">
        <v>0.04</v>
      </c>
      <c r="L412" s="234" t="s">
        <v>296</v>
      </c>
      <c r="M412" s="234">
        <v>1</v>
      </c>
      <c r="N412" s="23">
        <v>0.05</v>
      </c>
      <c r="O412" s="23">
        <v>0.04</v>
      </c>
      <c r="P412" s="23">
        <v>7.0000000000000007E-2</v>
      </c>
      <c r="Q412" s="234">
        <v>0.39</v>
      </c>
      <c r="R412" s="231"/>
      <c r="S412" s="232"/>
      <c r="T412" s="232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233">
        <v>16</v>
      </c>
    </row>
    <row r="413" spans="1:65">
      <c r="A413" s="29"/>
      <c r="B413" s="19">
        <v>1</v>
      </c>
      <c r="C413" s="9">
        <v>4</v>
      </c>
      <c r="D413" s="234" t="s">
        <v>105</v>
      </c>
      <c r="E413" s="234" t="s">
        <v>102</v>
      </c>
      <c r="F413" s="23">
        <v>4.9999999999999996E-2</v>
      </c>
      <c r="G413" s="234" t="s">
        <v>103</v>
      </c>
      <c r="H413" s="23">
        <v>0.06</v>
      </c>
      <c r="I413" s="234" t="s">
        <v>106</v>
      </c>
      <c r="J413" s="23">
        <v>4.4999999999999998E-2</v>
      </c>
      <c r="K413" s="23">
        <v>0.05</v>
      </c>
      <c r="L413" s="234" t="s">
        <v>296</v>
      </c>
      <c r="M413" s="234">
        <v>1</v>
      </c>
      <c r="N413" s="23">
        <v>0.06</v>
      </c>
      <c r="O413" s="23">
        <v>0.05</v>
      </c>
      <c r="P413" s="23">
        <v>0.06</v>
      </c>
      <c r="Q413" s="234">
        <v>0.38</v>
      </c>
      <c r="R413" s="231"/>
      <c r="S413" s="232"/>
      <c r="T413" s="232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233">
        <v>5.5583333333333332E-2</v>
      </c>
    </row>
    <row r="414" spans="1:65">
      <c r="A414" s="29"/>
      <c r="B414" s="19">
        <v>1</v>
      </c>
      <c r="C414" s="9">
        <v>5</v>
      </c>
      <c r="D414" s="234" t="s">
        <v>105</v>
      </c>
      <c r="E414" s="234" t="s">
        <v>102</v>
      </c>
      <c r="F414" s="23">
        <v>7.0000000000000007E-2</v>
      </c>
      <c r="G414" s="234" t="s">
        <v>103</v>
      </c>
      <c r="H414" s="23">
        <v>7.0000000000000007E-2</v>
      </c>
      <c r="I414" s="23">
        <v>0.08</v>
      </c>
      <c r="J414" s="23">
        <v>4.8000000000000001E-2</v>
      </c>
      <c r="K414" s="23">
        <v>0.05</v>
      </c>
      <c r="L414" s="234" t="s">
        <v>296</v>
      </c>
      <c r="M414" s="234">
        <v>1</v>
      </c>
      <c r="N414" s="23">
        <v>0.06</v>
      </c>
      <c r="O414" s="23">
        <v>0.08</v>
      </c>
      <c r="P414" s="23">
        <v>7.0000000000000007E-2</v>
      </c>
      <c r="Q414" s="234">
        <v>0.32</v>
      </c>
      <c r="R414" s="231"/>
      <c r="S414" s="232"/>
      <c r="T414" s="232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233">
        <v>91</v>
      </c>
    </row>
    <row r="415" spans="1:65">
      <c r="A415" s="29"/>
      <c r="B415" s="19">
        <v>1</v>
      </c>
      <c r="C415" s="9">
        <v>6</v>
      </c>
      <c r="D415" s="234" t="s">
        <v>105</v>
      </c>
      <c r="E415" s="234" t="s">
        <v>102</v>
      </c>
      <c r="F415" s="23">
        <v>0.03</v>
      </c>
      <c r="G415" s="234" t="s">
        <v>103</v>
      </c>
      <c r="H415" s="23">
        <v>0.06</v>
      </c>
      <c r="I415" s="23">
        <v>0.04</v>
      </c>
      <c r="J415" s="23">
        <v>5.3999999999999999E-2</v>
      </c>
      <c r="K415" s="23">
        <v>0.05</v>
      </c>
      <c r="L415" s="234" t="s">
        <v>296</v>
      </c>
      <c r="M415" s="234">
        <v>1</v>
      </c>
      <c r="N415" s="23">
        <v>0.06</v>
      </c>
      <c r="O415" s="23">
        <v>0.08</v>
      </c>
      <c r="P415" s="23">
        <v>7.0000000000000007E-2</v>
      </c>
      <c r="Q415" s="234">
        <v>0.35</v>
      </c>
      <c r="R415" s="231"/>
      <c r="S415" s="232"/>
      <c r="T415" s="232"/>
      <c r="U415" s="232"/>
      <c r="V415" s="232"/>
      <c r="W415" s="232"/>
      <c r="X415" s="232"/>
      <c r="Y415" s="232"/>
      <c r="Z415" s="232"/>
      <c r="AA415" s="232"/>
      <c r="AB415" s="232"/>
      <c r="AC415" s="232"/>
      <c r="AD415" s="232"/>
      <c r="AE415" s="232"/>
      <c r="AF415" s="232"/>
      <c r="AG415" s="232"/>
      <c r="AH415" s="232"/>
      <c r="AI415" s="232"/>
      <c r="AJ415" s="232"/>
      <c r="AK415" s="232"/>
      <c r="AL415" s="232"/>
      <c r="AM415" s="232"/>
      <c r="AN415" s="232"/>
      <c r="AO415" s="232"/>
      <c r="AP415" s="232"/>
      <c r="AQ415" s="232"/>
      <c r="AR415" s="232"/>
      <c r="AS415" s="232"/>
      <c r="AT415" s="232"/>
      <c r="AU415" s="232"/>
      <c r="AV415" s="232"/>
      <c r="AW415" s="232"/>
      <c r="AX415" s="232"/>
      <c r="AY415" s="232"/>
      <c r="AZ415" s="232"/>
      <c r="BA415" s="232"/>
      <c r="BB415" s="232"/>
      <c r="BC415" s="232"/>
      <c r="BD415" s="232"/>
      <c r="BE415" s="232"/>
      <c r="BF415" s="232"/>
      <c r="BG415" s="232"/>
      <c r="BH415" s="232"/>
      <c r="BI415" s="232"/>
      <c r="BJ415" s="232"/>
      <c r="BK415" s="232"/>
      <c r="BL415" s="232"/>
      <c r="BM415" s="54"/>
    </row>
    <row r="416" spans="1:65">
      <c r="A416" s="29"/>
      <c r="B416" s="20" t="s">
        <v>258</v>
      </c>
      <c r="C416" s="12"/>
      <c r="D416" s="236" t="s">
        <v>651</v>
      </c>
      <c r="E416" s="236" t="s">
        <v>651</v>
      </c>
      <c r="F416" s="236">
        <v>4.5000000000000005E-2</v>
      </c>
      <c r="G416" s="236" t="s">
        <v>651</v>
      </c>
      <c r="H416" s="236">
        <v>6.3333333333333339E-2</v>
      </c>
      <c r="I416" s="236">
        <v>6.8000000000000005E-2</v>
      </c>
      <c r="J416" s="236">
        <v>4.7999999999999994E-2</v>
      </c>
      <c r="K416" s="236">
        <v>4.9999999999999996E-2</v>
      </c>
      <c r="L416" s="236" t="s">
        <v>651</v>
      </c>
      <c r="M416" s="236">
        <v>1</v>
      </c>
      <c r="N416" s="236">
        <v>5.5E-2</v>
      </c>
      <c r="O416" s="236">
        <v>5.5E-2</v>
      </c>
      <c r="P416" s="236">
        <v>6.8333333333333343E-2</v>
      </c>
      <c r="Q416" s="236">
        <v>0.36166666666666664</v>
      </c>
      <c r="R416" s="231"/>
      <c r="S416" s="232"/>
      <c r="T416" s="232"/>
      <c r="U416" s="232"/>
      <c r="V416" s="232"/>
      <c r="W416" s="232"/>
      <c r="X416" s="232"/>
      <c r="Y416" s="232"/>
      <c r="Z416" s="232"/>
      <c r="AA416" s="232"/>
      <c r="AB416" s="232"/>
      <c r="AC416" s="232"/>
      <c r="AD416" s="232"/>
      <c r="AE416" s="232"/>
      <c r="AF416" s="232"/>
      <c r="AG416" s="232"/>
      <c r="AH416" s="232"/>
      <c r="AI416" s="232"/>
      <c r="AJ416" s="232"/>
      <c r="AK416" s="232"/>
      <c r="AL416" s="232"/>
      <c r="AM416" s="232"/>
      <c r="AN416" s="232"/>
      <c r="AO416" s="232"/>
      <c r="AP416" s="232"/>
      <c r="AQ416" s="232"/>
      <c r="AR416" s="232"/>
      <c r="AS416" s="232"/>
      <c r="AT416" s="232"/>
      <c r="AU416" s="232"/>
      <c r="AV416" s="232"/>
      <c r="AW416" s="232"/>
      <c r="AX416" s="232"/>
      <c r="AY416" s="232"/>
      <c r="AZ416" s="232"/>
      <c r="BA416" s="232"/>
      <c r="BB416" s="232"/>
      <c r="BC416" s="232"/>
      <c r="BD416" s="232"/>
      <c r="BE416" s="232"/>
      <c r="BF416" s="232"/>
      <c r="BG416" s="232"/>
      <c r="BH416" s="232"/>
      <c r="BI416" s="232"/>
      <c r="BJ416" s="232"/>
      <c r="BK416" s="232"/>
      <c r="BL416" s="232"/>
      <c r="BM416" s="54"/>
    </row>
    <row r="417" spans="1:65">
      <c r="A417" s="29"/>
      <c r="B417" s="3" t="s">
        <v>259</v>
      </c>
      <c r="C417" s="28"/>
      <c r="D417" s="23" t="s">
        <v>651</v>
      </c>
      <c r="E417" s="23" t="s">
        <v>651</v>
      </c>
      <c r="F417" s="23">
        <v>4.4999999999999998E-2</v>
      </c>
      <c r="G417" s="23" t="s">
        <v>651</v>
      </c>
      <c r="H417" s="23">
        <v>0.06</v>
      </c>
      <c r="I417" s="23">
        <v>7.0000000000000007E-2</v>
      </c>
      <c r="J417" s="23">
        <v>4.8500000000000001E-2</v>
      </c>
      <c r="K417" s="23">
        <v>0.05</v>
      </c>
      <c r="L417" s="23" t="s">
        <v>651</v>
      </c>
      <c r="M417" s="23">
        <v>1</v>
      </c>
      <c r="N417" s="23">
        <v>5.5E-2</v>
      </c>
      <c r="O417" s="23">
        <v>0.05</v>
      </c>
      <c r="P417" s="23">
        <v>7.0000000000000007E-2</v>
      </c>
      <c r="Q417" s="23">
        <v>0.36499999999999999</v>
      </c>
      <c r="R417" s="231"/>
      <c r="S417" s="232"/>
      <c r="T417" s="232"/>
      <c r="U417" s="232"/>
      <c r="V417" s="232"/>
      <c r="W417" s="232"/>
      <c r="X417" s="232"/>
      <c r="Y417" s="232"/>
      <c r="Z417" s="232"/>
      <c r="AA417" s="232"/>
      <c r="AB417" s="232"/>
      <c r="AC417" s="232"/>
      <c r="AD417" s="232"/>
      <c r="AE417" s="232"/>
      <c r="AF417" s="232"/>
      <c r="AG417" s="232"/>
      <c r="AH417" s="232"/>
      <c r="AI417" s="232"/>
      <c r="AJ417" s="232"/>
      <c r="AK417" s="232"/>
      <c r="AL417" s="232"/>
      <c r="AM417" s="232"/>
      <c r="AN417" s="232"/>
      <c r="AO417" s="232"/>
      <c r="AP417" s="232"/>
      <c r="AQ417" s="232"/>
      <c r="AR417" s="232"/>
      <c r="AS417" s="232"/>
      <c r="AT417" s="232"/>
      <c r="AU417" s="232"/>
      <c r="AV417" s="232"/>
      <c r="AW417" s="232"/>
      <c r="AX417" s="232"/>
      <c r="AY417" s="232"/>
      <c r="AZ417" s="232"/>
      <c r="BA417" s="232"/>
      <c r="BB417" s="232"/>
      <c r="BC417" s="232"/>
      <c r="BD417" s="232"/>
      <c r="BE417" s="232"/>
      <c r="BF417" s="232"/>
      <c r="BG417" s="232"/>
      <c r="BH417" s="232"/>
      <c r="BI417" s="232"/>
      <c r="BJ417" s="232"/>
      <c r="BK417" s="232"/>
      <c r="BL417" s="232"/>
      <c r="BM417" s="54"/>
    </row>
    <row r="418" spans="1:65">
      <c r="A418" s="29"/>
      <c r="B418" s="3" t="s">
        <v>260</v>
      </c>
      <c r="C418" s="28"/>
      <c r="D418" s="23" t="s">
        <v>651</v>
      </c>
      <c r="E418" s="23" t="s">
        <v>651</v>
      </c>
      <c r="F418" s="23">
        <v>1.516575088810309E-2</v>
      </c>
      <c r="G418" s="23" t="s">
        <v>651</v>
      </c>
      <c r="H418" s="23">
        <v>5.1639777949432268E-3</v>
      </c>
      <c r="I418" s="23">
        <v>2.3874672772626629E-2</v>
      </c>
      <c r="J418" s="23">
        <v>4.1472882706655436E-3</v>
      </c>
      <c r="K418" s="23">
        <v>6.3245553203367571E-3</v>
      </c>
      <c r="L418" s="23" t="s">
        <v>651</v>
      </c>
      <c r="M418" s="23">
        <v>0</v>
      </c>
      <c r="N418" s="23">
        <v>5.4772255750516587E-3</v>
      </c>
      <c r="O418" s="23">
        <v>2.0736441353327716E-2</v>
      </c>
      <c r="P418" s="23">
        <v>4.0824829046386332E-3</v>
      </c>
      <c r="Q418" s="23">
        <v>2.4832774042918903E-2</v>
      </c>
      <c r="R418" s="231"/>
      <c r="S418" s="232"/>
      <c r="T418" s="232"/>
      <c r="U418" s="232"/>
      <c r="V418" s="232"/>
      <c r="W418" s="232"/>
      <c r="X418" s="232"/>
      <c r="Y418" s="232"/>
      <c r="Z418" s="232"/>
      <c r="AA418" s="232"/>
      <c r="AB418" s="232"/>
      <c r="AC418" s="232"/>
      <c r="AD418" s="232"/>
      <c r="AE418" s="232"/>
      <c r="AF418" s="232"/>
      <c r="AG418" s="232"/>
      <c r="AH418" s="232"/>
      <c r="AI418" s="232"/>
      <c r="AJ418" s="232"/>
      <c r="AK418" s="232"/>
      <c r="AL418" s="232"/>
      <c r="AM418" s="232"/>
      <c r="AN418" s="232"/>
      <c r="AO418" s="232"/>
      <c r="AP418" s="232"/>
      <c r="AQ418" s="232"/>
      <c r="AR418" s="232"/>
      <c r="AS418" s="232"/>
      <c r="AT418" s="232"/>
      <c r="AU418" s="232"/>
      <c r="AV418" s="232"/>
      <c r="AW418" s="232"/>
      <c r="AX418" s="232"/>
      <c r="AY418" s="232"/>
      <c r="AZ418" s="232"/>
      <c r="BA418" s="232"/>
      <c r="BB418" s="232"/>
      <c r="BC418" s="232"/>
      <c r="BD418" s="232"/>
      <c r="BE418" s="232"/>
      <c r="BF418" s="232"/>
      <c r="BG418" s="232"/>
      <c r="BH418" s="232"/>
      <c r="BI418" s="232"/>
      <c r="BJ418" s="232"/>
      <c r="BK418" s="232"/>
      <c r="BL418" s="232"/>
      <c r="BM418" s="54"/>
    </row>
    <row r="419" spans="1:65">
      <c r="A419" s="29"/>
      <c r="B419" s="3" t="s">
        <v>86</v>
      </c>
      <c r="C419" s="28"/>
      <c r="D419" s="13" t="s">
        <v>651</v>
      </c>
      <c r="E419" s="13" t="s">
        <v>651</v>
      </c>
      <c r="F419" s="13">
        <v>0.33701668640229082</v>
      </c>
      <c r="G419" s="13" t="s">
        <v>651</v>
      </c>
      <c r="H419" s="13">
        <v>8.1536491499103581E-2</v>
      </c>
      <c r="I419" s="13">
        <v>0.35109812900921511</v>
      </c>
      <c r="J419" s="13">
        <v>8.640183897219883E-2</v>
      </c>
      <c r="K419" s="13">
        <v>0.12649110640673517</v>
      </c>
      <c r="L419" s="13" t="s">
        <v>651</v>
      </c>
      <c r="M419" s="13">
        <v>0</v>
      </c>
      <c r="N419" s="13">
        <v>9.95859195463938E-2</v>
      </c>
      <c r="O419" s="13">
        <v>0.37702620642414031</v>
      </c>
      <c r="P419" s="13">
        <v>5.9743652263004383E-2</v>
      </c>
      <c r="Q419" s="13">
        <v>6.8662048044937071E-2</v>
      </c>
      <c r="R419" s="15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3" t="s">
        <v>261</v>
      </c>
      <c r="C420" s="28"/>
      <c r="D420" s="13" t="s">
        <v>651</v>
      </c>
      <c r="E420" s="13" t="s">
        <v>651</v>
      </c>
      <c r="F420" s="13">
        <v>-0.19040479760119933</v>
      </c>
      <c r="G420" s="13" t="s">
        <v>651</v>
      </c>
      <c r="H420" s="13">
        <v>0.13943028485757125</v>
      </c>
      <c r="I420" s="13">
        <v>0.22338830584707647</v>
      </c>
      <c r="J420" s="13">
        <v>-0.1364317841079461</v>
      </c>
      <c r="K420" s="13">
        <v>-0.1004497751124438</v>
      </c>
      <c r="L420" s="13" t="s">
        <v>651</v>
      </c>
      <c r="M420" s="13">
        <v>16.991004497751124</v>
      </c>
      <c r="N420" s="13">
        <v>-1.0494752623688153E-2</v>
      </c>
      <c r="O420" s="13">
        <v>-1.0494752623688153E-2</v>
      </c>
      <c r="P420" s="13">
        <v>0.22938530734632701</v>
      </c>
      <c r="Q420" s="13">
        <v>5.506746626686656</v>
      </c>
      <c r="R420" s="15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9"/>
      <c r="B421" s="45" t="s">
        <v>262</v>
      </c>
      <c r="C421" s="46"/>
      <c r="D421" s="44">
        <v>0.4</v>
      </c>
      <c r="E421" s="44">
        <v>36.01</v>
      </c>
      <c r="F421" s="44">
        <v>0.81</v>
      </c>
      <c r="G421" s="44">
        <v>76.47</v>
      </c>
      <c r="H421" s="44">
        <v>0.67</v>
      </c>
      <c r="I421" s="44">
        <v>0.2</v>
      </c>
      <c r="J421" s="44">
        <v>0.56999999999999995</v>
      </c>
      <c r="K421" s="44">
        <v>0.4</v>
      </c>
      <c r="L421" s="44">
        <v>2.4300000000000002</v>
      </c>
      <c r="M421" s="44" t="s">
        <v>263</v>
      </c>
      <c r="N421" s="44">
        <v>0</v>
      </c>
      <c r="O421" s="44">
        <v>0</v>
      </c>
      <c r="P421" s="44">
        <v>1.08</v>
      </c>
      <c r="Q421" s="44">
        <v>24.81</v>
      </c>
      <c r="R421" s="15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B422" s="30" t="s">
        <v>317</v>
      </c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BM422" s="53"/>
    </row>
    <row r="423" spans="1:65">
      <c r="BM423" s="53"/>
    </row>
    <row r="424" spans="1:65" ht="15">
      <c r="B424" s="8" t="s">
        <v>545</v>
      </c>
      <c r="BM424" s="27" t="s">
        <v>264</v>
      </c>
    </row>
    <row r="425" spans="1:65" ht="15">
      <c r="A425" s="24" t="s">
        <v>11</v>
      </c>
      <c r="B425" s="18" t="s">
        <v>110</v>
      </c>
      <c r="C425" s="15" t="s">
        <v>111</v>
      </c>
      <c r="D425" s="16" t="s">
        <v>228</v>
      </c>
      <c r="E425" s="17" t="s">
        <v>228</v>
      </c>
      <c r="F425" s="17" t="s">
        <v>228</v>
      </c>
      <c r="G425" s="15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229</v>
      </c>
      <c r="C426" s="9" t="s">
        <v>229</v>
      </c>
      <c r="D426" s="151" t="s">
        <v>231</v>
      </c>
      <c r="E426" s="152" t="s">
        <v>233</v>
      </c>
      <c r="F426" s="152" t="s">
        <v>239</v>
      </c>
      <c r="G426" s="15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265</v>
      </c>
      <c r="E427" s="11" t="s">
        <v>265</v>
      </c>
      <c r="F427" s="11" t="s">
        <v>267</v>
      </c>
      <c r="G427" s="15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5" t="s">
        <v>116</v>
      </c>
      <c r="E428" s="25" t="s">
        <v>308</v>
      </c>
      <c r="F428" s="25" t="s">
        <v>310</v>
      </c>
      <c r="G428" s="15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</v>
      </c>
    </row>
    <row r="429" spans="1:65">
      <c r="A429" s="29"/>
      <c r="B429" s="18">
        <v>1</v>
      </c>
      <c r="C429" s="14">
        <v>1</v>
      </c>
      <c r="D429" s="21">
        <v>0.19900000000000001</v>
      </c>
      <c r="E429" s="21">
        <v>0.19364301157253019</v>
      </c>
      <c r="F429" s="21">
        <v>0.2</v>
      </c>
      <c r="G429" s="15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0.19</v>
      </c>
      <c r="E430" s="11">
        <v>0.18838686254274339</v>
      </c>
      <c r="F430" s="11">
        <v>0.2</v>
      </c>
      <c r="G430" s="15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10</v>
      </c>
    </row>
    <row r="431" spans="1:65">
      <c r="A431" s="29"/>
      <c r="B431" s="19">
        <v>1</v>
      </c>
      <c r="C431" s="9">
        <v>3</v>
      </c>
      <c r="D431" s="11">
        <v>0.193</v>
      </c>
      <c r="E431" s="11">
        <v>0.18054225903121227</v>
      </c>
      <c r="F431" s="11">
        <v>0.2</v>
      </c>
      <c r="G431" s="15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0.191</v>
      </c>
      <c r="E432" s="11">
        <v>0.19111000189878111</v>
      </c>
      <c r="F432" s="11">
        <v>0.2</v>
      </c>
      <c r="G432" s="15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0.19434456671373199</v>
      </c>
    </row>
    <row r="433" spans="1:65">
      <c r="A433" s="29"/>
      <c r="B433" s="19">
        <v>1</v>
      </c>
      <c r="C433" s="9">
        <v>5</v>
      </c>
      <c r="D433" s="11">
        <v>0.19500000000000001</v>
      </c>
      <c r="E433" s="11">
        <v>0.18836918613969433</v>
      </c>
      <c r="F433" s="11">
        <v>0.2</v>
      </c>
      <c r="G433" s="15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16</v>
      </c>
    </row>
    <row r="434" spans="1:65">
      <c r="A434" s="29"/>
      <c r="B434" s="19">
        <v>1</v>
      </c>
      <c r="C434" s="9">
        <v>6</v>
      </c>
      <c r="D434" s="11">
        <v>0.192</v>
      </c>
      <c r="E434" s="11">
        <v>0.19615087966221792</v>
      </c>
      <c r="F434" s="11">
        <v>0.2</v>
      </c>
      <c r="G434" s="15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20" t="s">
        <v>258</v>
      </c>
      <c r="C435" s="12"/>
      <c r="D435" s="22">
        <v>0.19333333333333336</v>
      </c>
      <c r="E435" s="22">
        <v>0.1897003668078632</v>
      </c>
      <c r="F435" s="22">
        <v>0.19999999999999998</v>
      </c>
      <c r="G435" s="15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259</v>
      </c>
      <c r="C436" s="28"/>
      <c r="D436" s="11">
        <v>0.1925</v>
      </c>
      <c r="E436" s="11">
        <v>0.18974843222076226</v>
      </c>
      <c r="F436" s="11">
        <v>0.2</v>
      </c>
      <c r="G436" s="15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260</v>
      </c>
      <c r="C437" s="28"/>
      <c r="D437" s="23">
        <v>3.2659863237109073E-3</v>
      </c>
      <c r="E437" s="23">
        <v>5.4131120141494831E-3</v>
      </c>
      <c r="F437" s="23">
        <v>3.0404709722440586E-17</v>
      </c>
      <c r="G437" s="15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86</v>
      </c>
      <c r="C438" s="28"/>
      <c r="D438" s="13">
        <v>1.689303270884952E-2</v>
      </c>
      <c r="E438" s="13">
        <v>2.8535063506925733E-2</v>
      </c>
      <c r="F438" s="13">
        <v>1.5202354861220294E-16</v>
      </c>
      <c r="G438" s="15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3" t="s">
        <v>261</v>
      </c>
      <c r="C439" s="28"/>
      <c r="D439" s="13">
        <v>-5.203301525214088E-3</v>
      </c>
      <c r="E439" s="13">
        <v>-2.3896731379733693E-2</v>
      </c>
      <c r="F439" s="13">
        <v>2.9100032904950668E-2</v>
      </c>
      <c r="G439" s="15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9"/>
      <c r="B440" s="45" t="s">
        <v>262</v>
      </c>
      <c r="C440" s="46"/>
      <c r="D440" s="44">
        <v>0</v>
      </c>
      <c r="E440" s="44">
        <v>0.67</v>
      </c>
      <c r="F440" s="44">
        <v>1.24</v>
      </c>
      <c r="G440" s="15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B441" s="30"/>
      <c r="C441" s="20"/>
      <c r="D441" s="20"/>
      <c r="E441" s="20"/>
      <c r="F441" s="20"/>
      <c r="BM441" s="53"/>
    </row>
    <row r="442" spans="1:65" ht="15">
      <c r="B442" s="8" t="s">
        <v>546</v>
      </c>
      <c r="BM442" s="27" t="s">
        <v>66</v>
      </c>
    </row>
    <row r="443" spans="1:65" ht="15">
      <c r="A443" s="24" t="s">
        <v>14</v>
      </c>
      <c r="B443" s="18" t="s">
        <v>110</v>
      </c>
      <c r="C443" s="15" t="s">
        <v>111</v>
      </c>
      <c r="D443" s="16" t="s">
        <v>228</v>
      </c>
      <c r="E443" s="17" t="s">
        <v>228</v>
      </c>
      <c r="F443" s="17" t="s">
        <v>228</v>
      </c>
      <c r="G443" s="17" t="s">
        <v>228</v>
      </c>
      <c r="H443" s="17" t="s">
        <v>228</v>
      </c>
      <c r="I443" s="17" t="s">
        <v>228</v>
      </c>
      <c r="J443" s="17" t="s">
        <v>228</v>
      </c>
      <c r="K443" s="17" t="s">
        <v>228</v>
      </c>
      <c r="L443" s="17" t="s">
        <v>228</v>
      </c>
      <c r="M443" s="17" t="s">
        <v>228</v>
      </c>
      <c r="N443" s="17" t="s">
        <v>228</v>
      </c>
      <c r="O443" s="17" t="s">
        <v>228</v>
      </c>
      <c r="P443" s="15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 t="s">
        <v>229</v>
      </c>
      <c r="C444" s="9" t="s">
        <v>229</v>
      </c>
      <c r="D444" s="151" t="s">
        <v>231</v>
      </c>
      <c r="E444" s="152" t="s">
        <v>237</v>
      </c>
      <c r="F444" s="152" t="s">
        <v>239</v>
      </c>
      <c r="G444" s="152" t="s">
        <v>241</v>
      </c>
      <c r="H444" s="152" t="s">
        <v>242</v>
      </c>
      <c r="I444" s="152" t="s">
        <v>245</v>
      </c>
      <c r="J444" s="152" t="s">
        <v>246</v>
      </c>
      <c r="K444" s="152" t="s">
        <v>247</v>
      </c>
      <c r="L444" s="152" t="s">
        <v>248</v>
      </c>
      <c r="M444" s="152" t="s">
        <v>249</v>
      </c>
      <c r="N444" s="152" t="s">
        <v>250</v>
      </c>
      <c r="O444" s="152" t="s">
        <v>251</v>
      </c>
      <c r="P444" s="15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3</v>
      </c>
    </row>
    <row r="445" spans="1:65">
      <c r="A445" s="29"/>
      <c r="B445" s="19"/>
      <c r="C445" s="9"/>
      <c r="D445" s="10" t="s">
        <v>265</v>
      </c>
      <c r="E445" s="11" t="s">
        <v>267</v>
      </c>
      <c r="F445" s="11" t="s">
        <v>267</v>
      </c>
      <c r="G445" s="11" t="s">
        <v>307</v>
      </c>
      <c r="H445" s="11" t="s">
        <v>265</v>
      </c>
      <c r="I445" s="11" t="s">
        <v>265</v>
      </c>
      <c r="J445" s="11" t="s">
        <v>267</v>
      </c>
      <c r="K445" s="11" t="s">
        <v>267</v>
      </c>
      <c r="L445" s="11" t="s">
        <v>265</v>
      </c>
      <c r="M445" s="11" t="s">
        <v>265</v>
      </c>
      <c r="N445" s="11" t="s">
        <v>265</v>
      </c>
      <c r="O445" s="11" t="s">
        <v>265</v>
      </c>
      <c r="P445" s="15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9"/>
      <c r="C446" s="9"/>
      <c r="D446" s="25" t="s">
        <v>116</v>
      </c>
      <c r="E446" s="25" t="s">
        <v>309</v>
      </c>
      <c r="F446" s="25" t="s">
        <v>310</v>
      </c>
      <c r="G446" s="25" t="s">
        <v>310</v>
      </c>
      <c r="H446" s="25" t="s">
        <v>310</v>
      </c>
      <c r="I446" s="25" t="s">
        <v>310</v>
      </c>
      <c r="J446" s="25" t="s">
        <v>309</v>
      </c>
      <c r="K446" s="25" t="s">
        <v>308</v>
      </c>
      <c r="L446" s="25" t="s">
        <v>310</v>
      </c>
      <c r="M446" s="25" t="s">
        <v>310</v>
      </c>
      <c r="N446" s="25" t="s">
        <v>310</v>
      </c>
      <c r="O446" s="25" t="s">
        <v>311</v>
      </c>
      <c r="P446" s="15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8">
        <v>1</v>
      </c>
      <c r="C447" s="14">
        <v>1</v>
      </c>
      <c r="D447" s="229">
        <v>0.02</v>
      </c>
      <c r="E447" s="230" t="s">
        <v>296</v>
      </c>
      <c r="F447" s="229">
        <v>0.02</v>
      </c>
      <c r="G447" s="230" t="s">
        <v>104</v>
      </c>
      <c r="H447" s="229">
        <v>1.7999999999999999E-2</v>
      </c>
      <c r="I447" s="229">
        <v>1.4999999999999999E-2</v>
      </c>
      <c r="J447" s="230" t="s">
        <v>296</v>
      </c>
      <c r="K447" s="230">
        <v>0.1</v>
      </c>
      <c r="L447" s="229">
        <v>1.7000000000000001E-2</v>
      </c>
      <c r="M447" s="229">
        <v>1.9E-2</v>
      </c>
      <c r="N447" s="229">
        <v>1.9E-2</v>
      </c>
      <c r="O447" s="229">
        <v>2.1999999999999999E-2</v>
      </c>
      <c r="P447" s="231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  <c r="AF447" s="232"/>
      <c r="AG447" s="232"/>
      <c r="AH447" s="232"/>
      <c r="AI447" s="232"/>
      <c r="AJ447" s="232"/>
      <c r="AK447" s="232"/>
      <c r="AL447" s="232"/>
      <c r="AM447" s="232"/>
      <c r="AN447" s="232"/>
      <c r="AO447" s="232"/>
      <c r="AP447" s="232"/>
      <c r="AQ447" s="232"/>
      <c r="AR447" s="232"/>
      <c r="AS447" s="232"/>
      <c r="AT447" s="232"/>
      <c r="AU447" s="232"/>
      <c r="AV447" s="232"/>
      <c r="AW447" s="232"/>
      <c r="AX447" s="232"/>
      <c r="AY447" s="232"/>
      <c r="AZ447" s="232"/>
      <c r="BA447" s="232"/>
      <c r="BB447" s="232"/>
      <c r="BC447" s="232"/>
      <c r="BD447" s="232"/>
      <c r="BE447" s="232"/>
      <c r="BF447" s="232"/>
      <c r="BG447" s="232"/>
      <c r="BH447" s="232"/>
      <c r="BI447" s="232"/>
      <c r="BJ447" s="232"/>
      <c r="BK447" s="232"/>
      <c r="BL447" s="232"/>
      <c r="BM447" s="233">
        <v>1</v>
      </c>
    </row>
    <row r="448" spans="1:65">
      <c r="A448" s="29"/>
      <c r="B448" s="19">
        <v>1</v>
      </c>
      <c r="C448" s="9">
        <v>2</v>
      </c>
      <c r="D448" s="23">
        <v>0.02</v>
      </c>
      <c r="E448" s="234" t="s">
        <v>296</v>
      </c>
      <c r="F448" s="23">
        <v>0.02</v>
      </c>
      <c r="G448" s="234" t="s">
        <v>104</v>
      </c>
      <c r="H448" s="23">
        <v>1.7000000000000001E-2</v>
      </c>
      <c r="I448" s="23">
        <v>2.1999999999999999E-2</v>
      </c>
      <c r="J448" s="234" t="s">
        <v>296</v>
      </c>
      <c r="K448" s="234">
        <v>0.1</v>
      </c>
      <c r="L448" s="23">
        <v>1.9E-2</v>
      </c>
      <c r="M448" s="23">
        <v>2.4E-2</v>
      </c>
      <c r="N448" s="23">
        <v>1.9E-2</v>
      </c>
      <c r="O448" s="23">
        <v>0.02</v>
      </c>
      <c r="P448" s="231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  <c r="AF448" s="232"/>
      <c r="AG448" s="232"/>
      <c r="AH448" s="232"/>
      <c r="AI448" s="232"/>
      <c r="AJ448" s="232"/>
      <c r="AK448" s="232"/>
      <c r="AL448" s="232"/>
      <c r="AM448" s="232"/>
      <c r="AN448" s="232"/>
      <c r="AO448" s="232"/>
      <c r="AP448" s="232"/>
      <c r="AQ448" s="232"/>
      <c r="AR448" s="232"/>
      <c r="AS448" s="232"/>
      <c r="AT448" s="232"/>
      <c r="AU448" s="232"/>
      <c r="AV448" s="232"/>
      <c r="AW448" s="232"/>
      <c r="AX448" s="232"/>
      <c r="AY448" s="232"/>
      <c r="AZ448" s="232"/>
      <c r="BA448" s="232"/>
      <c r="BB448" s="232"/>
      <c r="BC448" s="232"/>
      <c r="BD448" s="232"/>
      <c r="BE448" s="232"/>
      <c r="BF448" s="232"/>
      <c r="BG448" s="232"/>
      <c r="BH448" s="232"/>
      <c r="BI448" s="232"/>
      <c r="BJ448" s="232"/>
      <c r="BK448" s="232"/>
      <c r="BL448" s="232"/>
      <c r="BM448" s="233">
        <v>23</v>
      </c>
    </row>
    <row r="449" spans="1:65">
      <c r="A449" s="29"/>
      <c r="B449" s="19">
        <v>1</v>
      </c>
      <c r="C449" s="9">
        <v>3</v>
      </c>
      <c r="D449" s="23">
        <v>0.02</v>
      </c>
      <c r="E449" s="234" t="s">
        <v>296</v>
      </c>
      <c r="F449" s="235">
        <v>0.03</v>
      </c>
      <c r="G449" s="234" t="s">
        <v>104</v>
      </c>
      <c r="H449" s="23">
        <v>1.7999999999999999E-2</v>
      </c>
      <c r="I449" s="23">
        <v>1.7000000000000001E-2</v>
      </c>
      <c r="J449" s="234" t="s">
        <v>296</v>
      </c>
      <c r="K449" s="234">
        <v>0.1</v>
      </c>
      <c r="L449" s="23">
        <v>1.7999999999999999E-2</v>
      </c>
      <c r="M449" s="23">
        <v>0.02</v>
      </c>
      <c r="N449" s="23">
        <v>1.9E-2</v>
      </c>
      <c r="O449" s="235">
        <v>2.4E-2</v>
      </c>
      <c r="P449" s="231"/>
      <c r="Q449" s="232"/>
      <c r="R449" s="232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32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233">
        <v>16</v>
      </c>
    </row>
    <row r="450" spans="1:65">
      <c r="A450" s="29"/>
      <c r="B450" s="19">
        <v>1</v>
      </c>
      <c r="C450" s="9">
        <v>4</v>
      </c>
      <c r="D450" s="23">
        <v>0.02</v>
      </c>
      <c r="E450" s="234" t="s">
        <v>296</v>
      </c>
      <c r="F450" s="23">
        <v>0.02</v>
      </c>
      <c r="G450" s="234" t="s">
        <v>104</v>
      </c>
      <c r="H450" s="23">
        <v>1.7999999999999999E-2</v>
      </c>
      <c r="I450" s="23">
        <v>1.9E-2</v>
      </c>
      <c r="J450" s="234" t="s">
        <v>296</v>
      </c>
      <c r="K450" s="234">
        <v>0.1</v>
      </c>
      <c r="L450" s="23">
        <v>1.6E-2</v>
      </c>
      <c r="M450" s="23">
        <v>2.3E-2</v>
      </c>
      <c r="N450" s="23">
        <v>1.9E-2</v>
      </c>
      <c r="O450" s="23">
        <v>0.02</v>
      </c>
      <c r="P450" s="231"/>
      <c r="Q450" s="232"/>
      <c r="R450" s="232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32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233">
        <v>1.9341666666666663E-2</v>
      </c>
    </row>
    <row r="451" spans="1:65">
      <c r="A451" s="29"/>
      <c r="B451" s="19">
        <v>1</v>
      </c>
      <c r="C451" s="9">
        <v>5</v>
      </c>
      <c r="D451" s="23">
        <v>0.02</v>
      </c>
      <c r="E451" s="234" t="s">
        <v>296</v>
      </c>
      <c r="F451" s="235">
        <v>0.03</v>
      </c>
      <c r="G451" s="234" t="s">
        <v>104</v>
      </c>
      <c r="H451" s="23">
        <v>1.7000000000000001E-2</v>
      </c>
      <c r="I451" s="23">
        <v>1.9E-2</v>
      </c>
      <c r="J451" s="234" t="s">
        <v>296</v>
      </c>
      <c r="K451" s="234">
        <v>0.1</v>
      </c>
      <c r="L451" s="23">
        <v>1.7999999999999999E-2</v>
      </c>
      <c r="M451" s="23">
        <v>2.1999999999999999E-2</v>
      </c>
      <c r="N451" s="23">
        <v>1.7999999999999999E-2</v>
      </c>
      <c r="O451" s="23">
        <v>0.02</v>
      </c>
      <c r="P451" s="231"/>
      <c r="Q451" s="232"/>
      <c r="R451" s="232"/>
      <c r="S451" s="232"/>
      <c r="T451" s="232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  <c r="AF451" s="232"/>
      <c r="AG451" s="232"/>
      <c r="AH451" s="232"/>
      <c r="AI451" s="232"/>
      <c r="AJ451" s="232"/>
      <c r="AK451" s="232"/>
      <c r="AL451" s="232"/>
      <c r="AM451" s="232"/>
      <c r="AN451" s="232"/>
      <c r="AO451" s="232"/>
      <c r="AP451" s="232"/>
      <c r="AQ451" s="232"/>
      <c r="AR451" s="232"/>
      <c r="AS451" s="232"/>
      <c r="AT451" s="232"/>
      <c r="AU451" s="232"/>
      <c r="AV451" s="232"/>
      <c r="AW451" s="232"/>
      <c r="AX451" s="232"/>
      <c r="AY451" s="232"/>
      <c r="AZ451" s="232"/>
      <c r="BA451" s="232"/>
      <c r="BB451" s="232"/>
      <c r="BC451" s="232"/>
      <c r="BD451" s="232"/>
      <c r="BE451" s="232"/>
      <c r="BF451" s="232"/>
      <c r="BG451" s="232"/>
      <c r="BH451" s="232"/>
      <c r="BI451" s="232"/>
      <c r="BJ451" s="232"/>
      <c r="BK451" s="232"/>
      <c r="BL451" s="232"/>
      <c r="BM451" s="233">
        <v>92</v>
      </c>
    </row>
    <row r="452" spans="1:65">
      <c r="A452" s="29"/>
      <c r="B452" s="19">
        <v>1</v>
      </c>
      <c r="C452" s="9">
        <v>6</v>
      </c>
      <c r="D452" s="23">
        <v>0.02</v>
      </c>
      <c r="E452" s="234" t="s">
        <v>296</v>
      </c>
      <c r="F452" s="23">
        <v>0.02</v>
      </c>
      <c r="G452" s="234" t="s">
        <v>104</v>
      </c>
      <c r="H452" s="23">
        <v>0.02</v>
      </c>
      <c r="I452" s="23">
        <v>1.7000000000000001E-2</v>
      </c>
      <c r="J452" s="234" t="s">
        <v>296</v>
      </c>
      <c r="K452" s="234">
        <v>0.1</v>
      </c>
      <c r="L452" s="23">
        <v>1.7999999999999999E-2</v>
      </c>
      <c r="M452" s="23">
        <v>2.4E-2</v>
      </c>
      <c r="N452" s="23">
        <v>1.7000000000000001E-2</v>
      </c>
      <c r="O452" s="23">
        <v>0.02</v>
      </c>
      <c r="P452" s="231"/>
      <c r="Q452" s="232"/>
      <c r="R452" s="232"/>
      <c r="S452" s="232"/>
      <c r="T452" s="232"/>
      <c r="U452" s="232"/>
      <c r="V452" s="232"/>
      <c r="W452" s="232"/>
      <c r="X452" s="232"/>
      <c r="Y452" s="232"/>
      <c r="Z452" s="232"/>
      <c r="AA452" s="232"/>
      <c r="AB452" s="232"/>
      <c r="AC452" s="232"/>
      <c r="AD452" s="232"/>
      <c r="AE452" s="232"/>
      <c r="AF452" s="232"/>
      <c r="AG452" s="232"/>
      <c r="AH452" s="232"/>
      <c r="AI452" s="232"/>
      <c r="AJ452" s="232"/>
      <c r="AK452" s="232"/>
      <c r="AL452" s="232"/>
      <c r="AM452" s="232"/>
      <c r="AN452" s="232"/>
      <c r="AO452" s="232"/>
      <c r="AP452" s="232"/>
      <c r="AQ452" s="232"/>
      <c r="AR452" s="232"/>
      <c r="AS452" s="232"/>
      <c r="AT452" s="232"/>
      <c r="AU452" s="232"/>
      <c r="AV452" s="232"/>
      <c r="AW452" s="232"/>
      <c r="AX452" s="232"/>
      <c r="AY452" s="232"/>
      <c r="AZ452" s="232"/>
      <c r="BA452" s="232"/>
      <c r="BB452" s="232"/>
      <c r="BC452" s="232"/>
      <c r="BD452" s="232"/>
      <c r="BE452" s="232"/>
      <c r="BF452" s="232"/>
      <c r="BG452" s="232"/>
      <c r="BH452" s="232"/>
      <c r="BI452" s="232"/>
      <c r="BJ452" s="232"/>
      <c r="BK452" s="232"/>
      <c r="BL452" s="232"/>
      <c r="BM452" s="54"/>
    </row>
    <row r="453" spans="1:65">
      <c r="A453" s="29"/>
      <c r="B453" s="20" t="s">
        <v>258</v>
      </c>
      <c r="C453" s="12"/>
      <c r="D453" s="236">
        <v>0.02</v>
      </c>
      <c r="E453" s="236" t="s">
        <v>651</v>
      </c>
      <c r="F453" s="236">
        <v>2.3333333333333334E-2</v>
      </c>
      <c r="G453" s="236" t="s">
        <v>651</v>
      </c>
      <c r="H453" s="236">
        <v>1.8000000000000002E-2</v>
      </c>
      <c r="I453" s="236">
        <v>1.8166666666666668E-2</v>
      </c>
      <c r="J453" s="236" t="s">
        <v>651</v>
      </c>
      <c r="K453" s="236">
        <v>9.9999999999999992E-2</v>
      </c>
      <c r="L453" s="236">
        <v>1.7666666666666667E-2</v>
      </c>
      <c r="M453" s="236">
        <v>2.1999999999999995E-2</v>
      </c>
      <c r="N453" s="236">
        <v>1.8499999999999999E-2</v>
      </c>
      <c r="O453" s="236">
        <v>2.1000000000000001E-2</v>
      </c>
      <c r="P453" s="231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  <c r="AG453" s="232"/>
      <c r="AH453" s="232"/>
      <c r="AI453" s="232"/>
      <c r="AJ453" s="232"/>
      <c r="AK453" s="232"/>
      <c r="AL453" s="232"/>
      <c r="AM453" s="232"/>
      <c r="AN453" s="232"/>
      <c r="AO453" s="232"/>
      <c r="AP453" s="232"/>
      <c r="AQ453" s="232"/>
      <c r="AR453" s="232"/>
      <c r="AS453" s="232"/>
      <c r="AT453" s="232"/>
      <c r="AU453" s="232"/>
      <c r="AV453" s="232"/>
      <c r="AW453" s="232"/>
      <c r="AX453" s="232"/>
      <c r="AY453" s="232"/>
      <c r="AZ453" s="232"/>
      <c r="BA453" s="232"/>
      <c r="BB453" s="232"/>
      <c r="BC453" s="232"/>
      <c r="BD453" s="232"/>
      <c r="BE453" s="232"/>
      <c r="BF453" s="232"/>
      <c r="BG453" s="232"/>
      <c r="BH453" s="232"/>
      <c r="BI453" s="232"/>
      <c r="BJ453" s="232"/>
      <c r="BK453" s="232"/>
      <c r="BL453" s="232"/>
      <c r="BM453" s="54"/>
    </row>
    <row r="454" spans="1:65">
      <c r="A454" s="29"/>
      <c r="B454" s="3" t="s">
        <v>259</v>
      </c>
      <c r="C454" s="28"/>
      <c r="D454" s="23">
        <v>0.02</v>
      </c>
      <c r="E454" s="23" t="s">
        <v>651</v>
      </c>
      <c r="F454" s="23">
        <v>0.02</v>
      </c>
      <c r="G454" s="23" t="s">
        <v>651</v>
      </c>
      <c r="H454" s="23">
        <v>1.7999999999999999E-2</v>
      </c>
      <c r="I454" s="23">
        <v>1.8000000000000002E-2</v>
      </c>
      <c r="J454" s="23" t="s">
        <v>651</v>
      </c>
      <c r="K454" s="23">
        <v>0.1</v>
      </c>
      <c r="L454" s="23">
        <v>1.7999999999999999E-2</v>
      </c>
      <c r="M454" s="23">
        <v>2.2499999999999999E-2</v>
      </c>
      <c r="N454" s="23">
        <v>1.9E-2</v>
      </c>
      <c r="O454" s="23">
        <v>0.02</v>
      </c>
      <c r="P454" s="231"/>
      <c r="Q454" s="232"/>
      <c r="R454" s="232"/>
      <c r="S454" s="232"/>
      <c r="T454" s="232"/>
      <c r="U454" s="232"/>
      <c r="V454" s="232"/>
      <c r="W454" s="232"/>
      <c r="X454" s="232"/>
      <c r="Y454" s="232"/>
      <c r="Z454" s="232"/>
      <c r="AA454" s="232"/>
      <c r="AB454" s="232"/>
      <c r="AC454" s="232"/>
      <c r="AD454" s="232"/>
      <c r="AE454" s="232"/>
      <c r="AF454" s="232"/>
      <c r="AG454" s="232"/>
      <c r="AH454" s="232"/>
      <c r="AI454" s="232"/>
      <c r="AJ454" s="232"/>
      <c r="AK454" s="232"/>
      <c r="AL454" s="232"/>
      <c r="AM454" s="232"/>
      <c r="AN454" s="232"/>
      <c r="AO454" s="232"/>
      <c r="AP454" s="232"/>
      <c r="AQ454" s="232"/>
      <c r="AR454" s="232"/>
      <c r="AS454" s="232"/>
      <c r="AT454" s="232"/>
      <c r="AU454" s="232"/>
      <c r="AV454" s="232"/>
      <c r="AW454" s="232"/>
      <c r="AX454" s="232"/>
      <c r="AY454" s="232"/>
      <c r="AZ454" s="232"/>
      <c r="BA454" s="232"/>
      <c r="BB454" s="232"/>
      <c r="BC454" s="232"/>
      <c r="BD454" s="232"/>
      <c r="BE454" s="232"/>
      <c r="BF454" s="232"/>
      <c r="BG454" s="232"/>
      <c r="BH454" s="232"/>
      <c r="BI454" s="232"/>
      <c r="BJ454" s="232"/>
      <c r="BK454" s="232"/>
      <c r="BL454" s="232"/>
      <c r="BM454" s="54"/>
    </row>
    <row r="455" spans="1:65">
      <c r="A455" s="29"/>
      <c r="B455" s="3" t="s">
        <v>260</v>
      </c>
      <c r="C455" s="28"/>
      <c r="D455" s="23">
        <v>0</v>
      </c>
      <c r="E455" s="23" t="s">
        <v>651</v>
      </c>
      <c r="F455" s="23">
        <v>5.1639777949432156E-3</v>
      </c>
      <c r="G455" s="23" t="s">
        <v>651</v>
      </c>
      <c r="H455" s="23">
        <v>1.095445115010332E-3</v>
      </c>
      <c r="I455" s="23">
        <v>2.4013884872437163E-3</v>
      </c>
      <c r="J455" s="23" t="s">
        <v>651</v>
      </c>
      <c r="K455" s="23">
        <v>1.5202354861220293E-17</v>
      </c>
      <c r="L455" s="23">
        <v>1.0327955589886438E-3</v>
      </c>
      <c r="M455" s="23">
        <v>2.0976176963403035E-3</v>
      </c>
      <c r="N455" s="23">
        <v>8.366600265340751E-4</v>
      </c>
      <c r="O455" s="23">
        <v>1.6733200530681511E-3</v>
      </c>
      <c r="P455" s="231"/>
      <c r="Q455" s="232"/>
      <c r="R455" s="232"/>
      <c r="S455" s="232"/>
      <c r="T455" s="232"/>
      <c r="U455" s="232"/>
      <c r="V455" s="232"/>
      <c r="W455" s="232"/>
      <c r="X455" s="232"/>
      <c r="Y455" s="232"/>
      <c r="Z455" s="232"/>
      <c r="AA455" s="232"/>
      <c r="AB455" s="232"/>
      <c r="AC455" s="232"/>
      <c r="AD455" s="232"/>
      <c r="AE455" s="232"/>
      <c r="AF455" s="232"/>
      <c r="AG455" s="232"/>
      <c r="AH455" s="232"/>
      <c r="AI455" s="232"/>
      <c r="AJ455" s="232"/>
      <c r="AK455" s="232"/>
      <c r="AL455" s="232"/>
      <c r="AM455" s="232"/>
      <c r="AN455" s="232"/>
      <c r="AO455" s="232"/>
      <c r="AP455" s="232"/>
      <c r="AQ455" s="232"/>
      <c r="AR455" s="232"/>
      <c r="AS455" s="232"/>
      <c r="AT455" s="232"/>
      <c r="AU455" s="232"/>
      <c r="AV455" s="232"/>
      <c r="AW455" s="232"/>
      <c r="AX455" s="232"/>
      <c r="AY455" s="232"/>
      <c r="AZ455" s="232"/>
      <c r="BA455" s="232"/>
      <c r="BB455" s="232"/>
      <c r="BC455" s="232"/>
      <c r="BD455" s="232"/>
      <c r="BE455" s="232"/>
      <c r="BF455" s="232"/>
      <c r="BG455" s="232"/>
      <c r="BH455" s="232"/>
      <c r="BI455" s="232"/>
      <c r="BJ455" s="232"/>
      <c r="BK455" s="232"/>
      <c r="BL455" s="232"/>
      <c r="BM455" s="54"/>
    </row>
    <row r="456" spans="1:65">
      <c r="A456" s="29"/>
      <c r="B456" s="3" t="s">
        <v>86</v>
      </c>
      <c r="C456" s="28"/>
      <c r="D456" s="13">
        <v>0</v>
      </c>
      <c r="E456" s="13" t="s">
        <v>651</v>
      </c>
      <c r="F456" s="13">
        <v>0.22131333406899495</v>
      </c>
      <c r="G456" s="13" t="s">
        <v>651</v>
      </c>
      <c r="H456" s="13">
        <v>6.0858061945018437E-2</v>
      </c>
      <c r="I456" s="13">
        <v>0.13218652223359906</v>
      </c>
      <c r="J456" s="13" t="s">
        <v>651</v>
      </c>
      <c r="K456" s="13">
        <v>1.5202354861220294E-16</v>
      </c>
      <c r="L456" s="13">
        <v>5.8460125980489268E-2</v>
      </c>
      <c r="M456" s="13">
        <v>9.5346258924559266E-2</v>
      </c>
      <c r="N456" s="13">
        <v>4.5224866299139195E-2</v>
      </c>
      <c r="O456" s="13">
        <v>7.9681907288959575E-2</v>
      </c>
      <c r="P456" s="15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3" t="s">
        <v>261</v>
      </c>
      <c r="C457" s="28"/>
      <c r="D457" s="13">
        <v>3.4037052994399186E-2</v>
      </c>
      <c r="E457" s="13" t="s">
        <v>651</v>
      </c>
      <c r="F457" s="13">
        <v>0.20637656182679898</v>
      </c>
      <c r="G457" s="13" t="s">
        <v>651</v>
      </c>
      <c r="H457" s="13">
        <v>-6.9366652305040688E-2</v>
      </c>
      <c r="I457" s="13">
        <v>-6.0749676863420699E-2</v>
      </c>
      <c r="J457" s="13" t="s">
        <v>651</v>
      </c>
      <c r="K457" s="13">
        <v>4.1701852649719955</v>
      </c>
      <c r="L457" s="13">
        <v>-8.6600603188280667E-2</v>
      </c>
      <c r="M457" s="13">
        <v>0.13744075829383884</v>
      </c>
      <c r="N457" s="13">
        <v>-4.351572598018083E-2</v>
      </c>
      <c r="O457" s="13">
        <v>8.5738905644119123E-2</v>
      </c>
      <c r="P457" s="15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9"/>
      <c r="B458" s="45" t="s">
        <v>262</v>
      </c>
      <c r="C458" s="46"/>
      <c r="D458" s="44">
        <v>0.24</v>
      </c>
      <c r="E458" s="44">
        <v>0.95</v>
      </c>
      <c r="F458" s="44">
        <v>0.56000000000000005</v>
      </c>
      <c r="G458" s="44">
        <v>589.98</v>
      </c>
      <c r="H458" s="44">
        <v>0.71</v>
      </c>
      <c r="I458" s="44">
        <v>0.67</v>
      </c>
      <c r="J458" s="44">
        <v>0.95</v>
      </c>
      <c r="K458" s="44" t="s">
        <v>263</v>
      </c>
      <c r="L458" s="44">
        <v>0.79</v>
      </c>
      <c r="M458" s="44">
        <v>0.24</v>
      </c>
      <c r="N458" s="44">
        <v>0.59</v>
      </c>
      <c r="O458" s="44">
        <v>0</v>
      </c>
      <c r="P458" s="15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B459" s="30" t="s">
        <v>318</v>
      </c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BM459" s="53"/>
    </row>
    <row r="460" spans="1:65">
      <c r="BM460" s="53"/>
    </row>
    <row r="461" spans="1:65" ht="15">
      <c r="B461" s="8" t="s">
        <v>547</v>
      </c>
      <c r="BM461" s="27" t="s">
        <v>66</v>
      </c>
    </row>
    <row r="462" spans="1:65" ht="15">
      <c r="A462" s="24" t="s">
        <v>54</v>
      </c>
      <c r="B462" s="18" t="s">
        <v>110</v>
      </c>
      <c r="C462" s="15" t="s">
        <v>111</v>
      </c>
      <c r="D462" s="16" t="s">
        <v>228</v>
      </c>
      <c r="E462" s="17" t="s">
        <v>228</v>
      </c>
      <c r="F462" s="17" t="s">
        <v>228</v>
      </c>
      <c r="G462" s="17" t="s">
        <v>228</v>
      </c>
      <c r="H462" s="17" t="s">
        <v>228</v>
      </c>
      <c r="I462" s="17" t="s">
        <v>228</v>
      </c>
      <c r="J462" s="17" t="s">
        <v>228</v>
      </c>
      <c r="K462" s="17" t="s">
        <v>228</v>
      </c>
      <c r="L462" s="17" t="s">
        <v>228</v>
      </c>
      <c r="M462" s="17" t="s">
        <v>228</v>
      </c>
      <c r="N462" s="17" t="s">
        <v>228</v>
      </c>
      <c r="O462" s="17" t="s">
        <v>228</v>
      </c>
      <c r="P462" s="17" t="s">
        <v>228</v>
      </c>
      <c r="Q462" s="17" t="s">
        <v>228</v>
      </c>
      <c r="R462" s="17" t="s">
        <v>228</v>
      </c>
      <c r="S462" s="17" t="s">
        <v>228</v>
      </c>
      <c r="T462" s="17" t="s">
        <v>228</v>
      </c>
      <c r="U462" s="15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229</v>
      </c>
      <c r="C463" s="9" t="s">
        <v>229</v>
      </c>
      <c r="D463" s="151" t="s">
        <v>231</v>
      </c>
      <c r="E463" s="152" t="s">
        <v>233</v>
      </c>
      <c r="F463" s="152" t="s">
        <v>235</v>
      </c>
      <c r="G463" s="152" t="s">
        <v>236</v>
      </c>
      <c r="H463" s="152" t="s">
        <v>237</v>
      </c>
      <c r="I463" s="152" t="s">
        <v>239</v>
      </c>
      <c r="J463" s="152" t="s">
        <v>240</v>
      </c>
      <c r="K463" s="152" t="s">
        <v>241</v>
      </c>
      <c r="L463" s="152" t="s">
        <v>242</v>
      </c>
      <c r="M463" s="152" t="s">
        <v>243</v>
      </c>
      <c r="N463" s="152" t="s">
        <v>245</v>
      </c>
      <c r="O463" s="152" t="s">
        <v>246</v>
      </c>
      <c r="P463" s="152" t="s">
        <v>247</v>
      </c>
      <c r="Q463" s="152" t="s">
        <v>248</v>
      </c>
      <c r="R463" s="152" t="s">
        <v>249</v>
      </c>
      <c r="S463" s="152" t="s">
        <v>250</v>
      </c>
      <c r="T463" s="152" t="s">
        <v>251</v>
      </c>
      <c r="U463" s="15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1</v>
      </c>
    </row>
    <row r="464" spans="1:65">
      <c r="A464" s="29"/>
      <c r="B464" s="19"/>
      <c r="C464" s="9"/>
      <c r="D464" s="10" t="s">
        <v>307</v>
      </c>
      <c r="E464" s="11" t="s">
        <v>265</v>
      </c>
      <c r="F464" s="11" t="s">
        <v>307</v>
      </c>
      <c r="G464" s="11" t="s">
        <v>307</v>
      </c>
      <c r="H464" s="11" t="s">
        <v>267</v>
      </c>
      <c r="I464" s="11" t="s">
        <v>267</v>
      </c>
      <c r="J464" s="11" t="s">
        <v>267</v>
      </c>
      <c r="K464" s="11" t="s">
        <v>307</v>
      </c>
      <c r="L464" s="11" t="s">
        <v>265</v>
      </c>
      <c r="M464" s="11" t="s">
        <v>265</v>
      </c>
      <c r="N464" s="11" t="s">
        <v>265</v>
      </c>
      <c r="O464" s="11" t="s">
        <v>267</v>
      </c>
      <c r="P464" s="11" t="s">
        <v>267</v>
      </c>
      <c r="Q464" s="11" t="s">
        <v>265</v>
      </c>
      <c r="R464" s="11" t="s">
        <v>265</v>
      </c>
      <c r="S464" s="11" t="s">
        <v>265</v>
      </c>
      <c r="T464" s="11" t="s">
        <v>307</v>
      </c>
      <c r="U464" s="15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9"/>
      <c r="C465" s="9"/>
      <c r="D465" s="25" t="s">
        <v>116</v>
      </c>
      <c r="E465" s="25" t="s">
        <v>308</v>
      </c>
      <c r="F465" s="25" t="s">
        <v>308</v>
      </c>
      <c r="G465" s="25" t="s">
        <v>310</v>
      </c>
      <c r="H465" s="25" t="s">
        <v>309</v>
      </c>
      <c r="I465" s="25" t="s">
        <v>310</v>
      </c>
      <c r="J465" s="25" t="s">
        <v>308</v>
      </c>
      <c r="K465" s="25" t="s">
        <v>310</v>
      </c>
      <c r="L465" s="25" t="s">
        <v>310</v>
      </c>
      <c r="M465" s="25" t="s">
        <v>310</v>
      </c>
      <c r="N465" s="25" t="s">
        <v>310</v>
      </c>
      <c r="O465" s="25" t="s">
        <v>309</v>
      </c>
      <c r="P465" s="25" t="s">
        <v>308</v>
      </c>
      <c r="Q465" s="25" t="s">
        <v>310</v>
      </c>
      <c r="R465" s="25" t="s">
        <v>310</v>
      </c>
      <c r="S465" s="25" t="s">
        <v>310</v>
      </c>
      <c r="T465" s="25" t="s">
        <v>311</v>
      </c>
      <c r="U465" s="15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3</v>
      </c>
    </row>
    <row r="466" spans="1:65">
      <c r="A466" s="29"/>
      <c r="B466" s="18">
        <v>1</v>
      </c>
      <c r="C466" s="14">
        <v>1</v>
      </c>
      <c r="D466" s="229">
        <v>0.22209999999999999</v>
      </c>
      <c r="E466" s="229">
        <v>0.21706569254853475</v>
      </c>
      <c r="F466" s="229">
        <v>0.18333730000000001</v>
      </c>
      <c r="G466" s="230">
        <v>0.35</v>
      </c>
      <c r="H466" s="229">
        <v>0.23400000000000001</v>
      </c>
      <c r="I466" s="229">
        <v>0.22999999999999998</v>
      </c>
      <c r="J466" s="229">
        <v>0.2</v>
      </c>
      <c r="K466" s="229">
        <v>0.22</v>
      </c>
      <c r="L466" s="229">
        <v>0.2</v>
      </c>
      <c r="M466" s="229">
        <v>0.21</v>
      </c>
      <c r="N466" s="229">
        <v>0.19</v>
      </c>
      <c r="O466" s="229">
        <v>0.24750041533027739</v>
      </c>
      <c r="P466" s="229">
        <v>0.28999999999999998</v>
      </c>
      <c r="Q466" s="229">
        <v>0.21</v>
      </c>
      <c r="R466" s="229">
        <v>0.19</v>
      </c>
      <c r="S466" s="229">
        <v>0.2</v>
      </c>
      <c r="T466" s="229">
        <v>0.22100000000000003</v>
      </c>
      <c r="U466" s="231"/>
      <c r="V466" s="232"/>
      <c r="W466" s="232"/>
      <c r="X466" s="232"/>
      <c r="Y466" s="232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32"/>
      <c r="AT466" s="232"/>
      <c r="AU466" s="232"/>
      <c r="AV466" s="232"/>
      <c r="AW466" s="232"/>
      <c r="AX466" s="232"/>
      <c r="AY466" s="232"/>
      <c r="AZ466" s="232"/>
      <c r="BA466" s="232"/>
      <c r="BB466" s="232"/>
      <c r="BC466" s="232"/>
      <c r="BD466" s="232"/>
      <c r="BE466" s="232"/>
      <c r="BF466" s="232"/>
      <c r="BG466" s="232"/>
      <c r="BH466" s="232"/>
      <c r="BI466" s="232"/>
      <c r="BJ466" s="232"/>
      <c r="BK466" s="232"/>
      <c r="BL466" s="232"/>
      <c r="BM466" s="233">
        <v>1</v>
      </c>
    </row>
    <row r="467" spans="1:65">
      <c r="A467" s="29"/>
      <c r="B467" s="19">
        <v>1</v>
      </c>
      <c r="C467" s="9">
        <v>2</v>
      </c>
      <c r="D467" s="23">
        <v>0.21920000000000001</v>
      </c>
      <c r="E467" s="23">
        <v>0.21723758774968169</v>
      </c>
      <c r="F467" s="23">
        <v>0.1838476</v>
      </c>
      <c r="G467" s="234">
        <v>0.35</v>
      </c>
      <c r="H467" s="23">
        <v>0.23600000000000002</v>
      </c>
      <c r="I467" s="23">
        <v>0.24</v>
      </c>
      <c r="J467" s="23">
        <v>0.21</v>
      </c>
      <c r="K467" s="23">
        <v>0.22</v>
      </c>
      <c r="L467" s="23">
        <v>0.2</v>
      </c>
      <c r="M467" s="23">
        <v>0.19</v>
      </c>
      <c r="N467" s="23">
        <v>0.18</v>
      </c>
      <c r="O467" s="23">
        <v>0.24745369140909002</v>
      </c>
      <c r="P467" s="23">
        <v>0.28999999999999998</v>
      </c>
      <c r="Q467" s="23">
        <v>0.21</v>
      </c>
      <c r="R467" s="23">
        <v>0.18</v>
      </c>
      <c r="S467" s="23">
        <v>0.19</v>
      </c>
      <c r="T467" s="23">
        <v>0.22699999999999998</v>
      </c>
      <c r="U467" s="231"/>
      <c r="V467" s="232"/>
      <c r="W467" s="232"/>
      <c r="X467" s="232"/>
      <c r="Y467" s="232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32"/>
      <c r="AT467" s="232"/>
      <c r="AU467" s="232"/>
      <c r="AV467" s="232"/>
      <c r="AW467" s="232"/>
      <c r="AX467" s="232"/>
      <c r="AY467" s="232"/>
      <c r="AZ467" s="232"/>
      <c r="BA467" s="232"/>
      <c r="BB467" s="232"/>
      <c r="BC467" s="232"/>
      <c r="BD467" s="232"/>
      <c r="BE467" s="232"/>
      <c r="BF467" s="232"/>
      <c r="BG467" s="232"/>
      <c r="BH467" s="232"/>
      <c r="BI467" s="232"/>
      <c r="BJ467" s="232"/>
      <c r="BK467" s="232"/>
      <c r="BL467" s="232"/>
      <c r="BM467" s="233" t="e">
        <v>#N/A</v>
      </c>
    </row>
    <row r="468" spans="1:65">
      <c r="A468" s="29"/>
      <c r="B468" s="19">
        <v>1</v>
      </c>
      <c r="C468" s="9">
        <v>3</v>
      </c>
      <c r="D468" s="23">
        <v>0.20830000000000001</v>
      </c>
      <c r="E468" s="23">
        <v>0.21463875499066506</v>
      </c>
      <c r="F468" s="23">
        <v>0.18207019999999999</v>
      </c>
      <c r="G468" s="234">
        <v>0.33</v>
      </c>
      <c r="H468" s="23">
        <v>0.24</v>
      </c>
      <c r="I468" s="23">
        <v>0.24</v>
      </c>
      <c r="J468" s="23">
        <v>0.2</v>
      </c>
      <c r="K468" s="23">
        <v>0.22</v>
      </c>
      <c r="L468" s="23">
        <v>0.21</v>
      </c>
      <c r="M468" s="23">
        <v>0.2</v>
      </c>
      <c r="N468" s="23">
        <v>0.18</v>
      </c>
      <c r="O468" s="23">
        <v>0.2488707378299673</v>
      </c>
      <c r="P468" s="23">
        <v>0.28999999999999998</v>
      </c>
      <c r="Q468" s="23">
        <v>0.21</v>
      </c>
      <c r="R468" s="23">
        <v>0.19</v>
      </c>
      <c r="S468" s="23">
        <v>0.19</v>
      </c>
      <c r="T468" s="23">
        <v>0.215</v>
      </c>
      <c r="U468" s="231"/>
      <c r="V468" s="232"/>
      <c r="W468" s="232"/>
      <c r="X468" s="232"/>
      <c r="Y468" s="232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233">
        <v>16</v>
      </c>
    </row>
    <row r="469" spans="1:65">
      <c r="A469" s="29"/>
      <c r="B469" s="19">
        <v>1</v>
      </c>
      <c r="C469" s="9">
        <v>4</v>
      </c>
      <c r="D469" s="23">
        <v>0.215</v>
      </c>
      <c r="E469" s="23">
        <v>0.2146189574845459</v>
      </c>
      <c r="F469" s="23">
        <v>0.18439700000000001</v>
      </c>
      <c r="G469" s="234">
        <v>0.35</v>
      </c>
      <c r="H469" s="23">
        <v>0.26200000000000001</v>
      </c>
      <c r="I469" s="23">
        <v>0.24</v>
      </c>
      <c r="J469" s="23">
        <v>0.21</v>
      </c>
      <c r="K469" s="23">
        <v>0.22</v>
      </c>
      <c r="L469" s="23">
        <v>0.2</v>
      </c>
      <c r="M469" s="23">
        <v>0.2</v>
      </c>
      <c r="N469" s="23">
        <v>0.19</v>
      </c>
      <c r="O469" s="23">
        <v>0.25681349774090162</v>
      </c>
      <c r="P469" s="23">
        <v>0.28999999999999998</v>
      </c>
      <c r="Q469" s="23">
        <v>0.21</v>
      </c>
      <c r="R469" s="23">
        <v>0.19</v>
      </c>
      <c r="S469" s="23">
        <v>0.19</v>
      </c>
      <c r="T469" s="23">
        <v>0.216</v>
      </c>
      <c r="U469" s="231"/>
      <c r="V469" s="232"/>
      <c r="W469" s="232"/>
      <c r="X469" s="232"/>
      <c r="Y469" s="232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233">
        <v>0.21649066775973808</v>
      </c>
    </row>
    <row r="470" spans="1:65">
      <c r="A470" s="29"/>
      <c r="B470" s="19">
        <v>1</v>
      </c>
      <c r="C470" s="9">
        <v>5</v>
      </c>
      <c r="D470" s="23">
        <v>0.21960000000000002</v>
      </c>
      <c r="E470" s="23">
        <v>0.22172136367849291</v>
      </c>
      <c r="F470" s="23">
        <v>0.18522080000000002</v>
      </c>
      <c r="G470" s="234">
        <v>0.34</v>
      </c>
      <c r="H470" s="23">
        <v>0.24399999999999999</v>
      </c>
      <c r="I470" s="23">
        <v>0.24</v>
      </c>
      <c r="J470" s="23">
        <v>0.21</v>
      </c>
      <c r="K470" s="23">
        <v>0.22</v>
      </c>
      <c r="L470" s="23">
        <v>0.2</v>
      </c>
      <c r="M470" s="23">
        <v>0.2</v>
      </c>
      <c r="N470" s="23">
        <v>0.18</v>
      </c>
      <c r="O470" s="23">
        <v>0.25975994644298606</v>
      </c>
      <c r="P470" s="23">
        <v>0.28999999999999998</v>
      </c>
      <c r="Q470" s="23">
        <v>0.22</v>
      </c>
      <c r="R470" s="23">
        <v>0.19</v>
      </c>
      <c r="S470" s="23">
        <v>0.2</v>
      </c>
      <c r="T470" s="23">
        <v>0.20399999999999996</v>
      </c>
      <c r="U470" s="231"/>
      <c r="V470" s="232"/>
      <c r="W470" s="232"/>
      <c r="X470" s="232"/>
      <c r="Y470" s="232"/>
      <c r="Z470" s="232"/>
      <c r="AA470" s="232"/>
      <c r="AB470" s="232"/>
      <c r="AC470" s="232"/>
      <c r="AD470" s="232"/>
      <c r="AE470" s="232"/>
      <c r="AF470" s="232"/>
      <c r="AG470" s="232"/>
      <c r="AH470" s="232"/>
      <c r="AI470" s="232"/>
      <c r="AJ470" s="232"/>
      <c r="AK470" s="232"/>
      <c r="AL470" s="232"/>
      <c r="AM470" s="232"/>
      <c r="AN470" s="232"/>
      <c r="AO470" s="232"/>
      <c r="AP470" s="232"/>
      <c r="AQ470" s="232"/>
      <c r="AR470" s="232"/>
      <c r="AS470" s="232"/>
      <c r="AT470" s="232"/>
      <c r="AU470" s="232"/>
      <c r="AV470" s="232"/>
      <c r="AW470" s="232"/>
      <c r="AX470" s="232"/>
      <c r="AY470" s="232"/>
      <c r="AZ470" s="232"/>
      <c r="BA470" s="232"/>
      <c r="BB470" s="232"/>
      <c r="BC470" s="232"/>
      <c r="BD470" s="232"/>
      <c r="BE470" s="232"/>
      <c r="BF470" s="232"/>
      <c r="BG470" s="232"/>
      <c r="BH470" s="232"/>
      <c r="BI470" s="232"/>
      <c r="BJ470" s="232"/>
      <c r="BK470" s="232"/>
      <c r="BL470" s="232"/>
      <c r="BM470" s="233">
        <v>93</v>
      </c>
    </row>
    <row r="471" spans="1:65">
      <c r="A471" s="29"/>
      <c r="B471" s="19">
        <v>1</v>
      </c>
      <c r="C471" s="9">
        <v>6</v>
      </c>
      <c r="D471" s="23">
        <v>0.21340000000000001</v>
      </c>
      <c r="E471" s="23">
        <v>0.21820292904860977</v>
      </c>
      <c r="F471" s="23">
        <v>0.18199650000000001</v>
      </c>
      <c r="G471" s="234">
        <v>0.33</v>
      </c>
      <c r="H471" s="23">
        <v>0.249</v>
      </c>
      <c r="I471" s="23">
        <v>0.24</v>
      </c>
      <c r="J471" s="23">
        <v>0.21</v>
      </c>
      <c r="K471" s="23">
        <v>0.22</v>
      </c>
      <c r="L471" s="23">
        <v>0.19</v>
      </c>
      <c r="M471" s="23">
        <v>0.2</v>
      </c>
      <c r="N471" s="23">
        <v>0.19</v>
      </c>
      <c r="O471" s="23">
        <v>0.2577511306811025</v>
      </c>
      <c r="P471" s="23">
        <v>0.28000000000000003</v>
      </c>
      <c r="Q471" s="23">
        <v>0.22</v>
      </c>
      <c r="R471" s="23">
        <v>0.19</v>
      </c>
      <c r="S471" s="23">
        <v>0.19</v>
      </c>
      <c r="T471" s="23">
        <v>0.215</v>
      </c>
      <c r="U471" s="231"/>
      <c r="V471" s="232"/>
      <c r="W471" s="232"/>
      <c r="X471" s="232"/>
      <c r="Y471" s="232"/>
      <c r="Z471" s="232"/>
      <c r="AA471" s="232"/>
      <c r="AB471" s="232"/>
      <c r="AC471" s="232"/>
      <c r="AD471" s="232"/>
      <c r="AE471" s="232"/>
      <c r="AF471" s="232"/>
      <c r="AG471" s="232"/>
      <c r="AH471" s="232"/>
      <c r="AI471" s="232"/>
      <c r="AJ471" s="232"/>
      <c r="AK471" s="232"/>
      <c r="AL471" s="232"/>
      <c r="AM471" s="232"/>
      <c r="AN471" s="232"/>
      <c r="AO471" s="232"/>
      <c r="AP471" s="232"/>
      <c r="AQ471" s="232"/>
      <c r="AR471" s="232"/>
      <c r="AS471" s="232"/>
      <c r="AT471" s="232"/>
      <c r="AU471" s="232"/>
      <c r="AV471" s="232"/>
      <c r="AW471" s="232"/>
      <c r="AX471" s="232"/>
      <c r="AY471" s="232"/>
      <c r="AZ471" s="232"/>
      <c r="BA471" s="232"/>
      <c r="BB471" s="232"/>
      <c r="BC471" s="232"/>
      <c r="BD471" s="232"/>
      <c r="BE471" s="232"/>
      <c r="BF471" s="232"/>
      <c r="BG471" s="232"/>
      <c r="BH471" s="232"/>
      <c r="BI471" s="232"/>
      <c r="BJ471" s="232"/>
      <c r="BK471" s="232"/>
      <c r="BL471" s="232"/>
      <c r="BM471" s="54"/>
    </row>
    <row r="472" spans="1:65">
      <c r="A472" s="29"/>
      <c r="B472" s="20" t="s">
        <v>258</v>
      </c>
      <c r="C472" s="12"/>
      <c r="D472" s="236">
        <v>0.21626666666666669</v>
      </c>
      <c r="E472" s="236">
        <v>0.21724754758342169</v>
      </c>
      <c r="F472" s="236">
        <v>0.18347823333333335</v>
      </c>
      <c r="G472" s="236">
        <v>0.34166666666666662</v>
      </c>
      <c r="H472" s="236">
        <v>0.24416666666666664</v>
      </c>
      <c r="I472" s="236">
        <v>0.23833333333333331</v>
      </c>
      <c r="J472" s="236">
        <v>0.20666666666666667</v>
      </c>
      <c r="K472" s="236">
        <v>0.22</v>
      </c>
      <c r="L472" s="236">
        <v>0.19999999999999998</v>
      </c>
      <c r="M472" s="236">
        <v>0.19999999999999998</v>
      </c>
      <c r="N472" s="236">
        <v>0.18499999999999997</v>
      </c>
      <c r="O472" s="236">
        <v>0.25302490323905413</v>
      </c>
      <c r="P472" s="236">
        <v>0.28833333333333333</v>
      </c>
      <c r="Q472" s="236">
        <v>0.21333333333333335</v>
      </c>
      <c r="R472" s="236">
        <v>0.18833333333333332</v>
      </c>
      <c r="S472" s="236">
        <v>0.19333333333333333</v>
      </c>
      <c r="T472" s="236">
        <v>0.21633333333333335</v>
      </c>
      <c r="U472" s="231"/>
      <c r="V472" s="232"/>
      <c r="W472" s="232"/>
      <c r="X472" s="232"/>
      <c r="Y472" s="232"/>
      <c r="Z472" s="232"/>
      <c r="AA472" s="232"/>
      <c r="AB472" s="232"/>
      <c r="AC472" s="232"/>
      <c r="AD472" s="232"/>
      <c r="AE472" s="232"/>
      <c r="AF472" s="232"/>
      <c r="AG472" s="232"/>
      <c r="AH472" s="232"/>
      <c r="AI472" s="232"/>
      <c r="AJ472" s="232"/>
      <c r="AK472" s="232"/>
      <c r="AL472" s="232"/>
      <c r="AM472" s="232"/>
      <c r="AN472" s="232"/>
      <c r="AO472" s="232"/>
      <c r="AP472" s="232"/>
      <c r="AQ472" s="232"/>
      <c r="AR472" s="232"/>
      <c r="AS472" s="232"/>
      <c r="AT472" s="232"/>
      <c r="AU472" s="232"/>
      <c r="AV472" s="232"/>
      <c r="AW472" s="232"/>
      <c r="AX472" s="232"/>
      <c r="AY472" s="232"/>
      <c r="AZ472" s="232"/>
      <c r="BA472" s="232"/>
      <c r="BB472" s="232"/>
      <c r="BC472" s="232"/>
      <c r="BD472" s="232"/>
      <c r="BE472" s="232"/>
      <c r="BF472" s="232"/>
      <c r="BG472" s="232"/>
      <c r="BH472" s="232"/>
      <c r="BI472" s="232"/>
      <c r="BJ472" s="232"/>
      <c r="BK472" s="232"/>
      <c r="BL472" s="232"/>
      <c r="BM472" s="54"/>
    </row>
    <row r="473" spans="1:65">
      <c r="A473" s="29"/>
      <c r="B473" s="3" t="s">
        <v>259</v>
      </c>
      <c r="C473" s="28"/>
      <c r="D473" s="23">
        <v>0.21710000000000002</v>
      </c>
      <c r="E473" s="23">
        <v>0.2171516401491082</v>
      </c>
      <c r="F473" s="23">
        <v>0.18359245000000002</v>
      </c>
      <c r="G473" s="23">
        <v>0.34499999999999997</v>
      </c>
      <c r="H473" s="23">
        <v>0.24199999999999999</v>
      </c>
      <c r="I473" s="23">
        <v>0.24</v>
      </c>
      <c r="J473" s="23">
        <v>0.21</v>
      </c>
      <c r="K473" s="23">
        <v>0.22</v>
      </c>
      <c r="L473" s="23">
        <v>0.2</v>
      </c>
      <c r="M473" s="23">
        <v>0.2</v>
      </c>
      <c r="N473" s="23">
        <v>0.185</v>
      </c>
      <c r="O473" s="23">
        <v>0.25284211778543447</v>
      </c>
      <c r="P473" s="23">
        <v>0.28999999999999998</v>
      </c>
      <c r="Q473" s="23">
        <v>0.21</v>
      </c>
      <c r="R473" s="23">
        <v>0.19</v>
      </c>
      <c r="S473" s="23">
        <v>0.19</v>
      </c>
      <c r="T473" s="23">
        <v>0.2155</v>
      </c>
      <c r="U473" s="231"/>
      <c r="V473" s="232"/>
      <c r="W473" s="232"/>
      <c r="X473" s="232"/>
      <c r="Y473" s="232"/>
      <c r="Z473" s="232"/>
      <c r="AA473" s="232"/>
      <c r="AB473" s="232"/>
      <c r="AC473" s="232"/>
      <c r="AD473" s="232"/>
      <c r="AE473" s="232"/>
      <c r="AF473" s="232"/>
      <c r="AG473" s="232"/>
      <c r="AH473" s="232"/>
      <c r="AI473" s="232"/>
      <c r="AJ473" s="232"/>
      <c r="AK473" s="232"/>
      <c r="AL473" s="232"/>
      <c r="AM473" s="232"/>
      <c r="AN473" s="232"/>
      <c r="AO473" s="232"/>
      <c r="AP473" s="232"/>
      <c r="AQ473" s="232"/>
      <c r="AR473" s="232"/>
      <c r="AS473" s="232"/>
      <c r="AT473" s="232"/>
      <c r="AU473" s="232"/>
      <c r="AV473" s="232"/>
      <c r="AW473" s="232"/>
      <c r="AX473" s="232"/>
      <c r="AY473" s="232"/>
      <c r="AZ473" s="232"/>
      <c r="BA473" s="232"/>
      <c r="BB473" s="232"/>
      <c r="BC473" s="232"/>
      <c r="BD473" s="232"/>
      <c r="BE473" s="232"/>
      <c r="BF473" s="232"/>
      <c r="BG473" s="232"/>
      <c r="BH473" s="232"/>
      <c r="BI473" s="232"/>
      <c r="BJ473" s="232"/>
      <c r="BK473" s="232"/>
      <c r="BL473" s="232"/>
      <c r="BM473" s="54"/>
    </row>
    <row r="474" spans="1:65">
      <c r="A474" s="29"/>
      <c r="B474" s="3" t="s">
        <v>260</v>
      </c>
      <c r="C474" s="28"/>
      <c r="D474" s="23">
        <v>5.0405026204404088E-3</v>
      </c>
      <c r="E474" s="23">
        <v>2.6334858780131974E-3</v>
      </c>
      <c r="F474" s="23">
        <v>1.2818000041608226E-3</v>
      </c>
      <c r="G474" s="23">
        <v>9.8319208025017327E-3</v>
      </c>
      <c r="H474" s="23">
        <v>1.0284292229738838E-2</v>
      </c>
      <c r="I474" s="23">
        <v>4.0824829046386341E-3</v>
      </c>
      <c r="J474" s="23">
        <v>5.163977794943213E-3</v>
      </c>
      <c r="K474" s="23">
        <v>0</v>
      </c>
      <c r="L474" s="23">
        <v>6.3245553203367553E-3</v>
      </c>
      <c r="M474" s="23">
        <v>6.3245553203367553E-3</v>
      </c>
      <c r="N474" s="23">
        <v>5.4772255750516665E-3</v>
      </c>
      <c r="O474" s="23">
        <v>5.6721590112907777E-3</v>
      </c>
      <c r="P474" s="23">
        <v>4.0824829046386115E-3</v>
      </c>
      <c r="Q474" s="23">
        <v>5.1639777949432277E-3</v>
      </c>
      <c r="R474" s="23">
        <v>4.0824829046386341E-3</v>
      </c>
      <c r="S474" s="23">
        <v>5.1639777949432277E-3</v>
      </c>
      <c r="T474" s="23">
        <v>7.6332605527825942E-3</v>
      </c>
      <c r="U474" s="231"/>
      <c r="V474" s="232"/>
      <c r="W474" s="232"/>
      <c r="X474" s="232"/>
      <c r="Y474" s="232"/>
      <c r="Z474" s="232"/>
      <c r="AA474" s="232"/>
      <c r="AB474" s="232"/>
      <c r="AC474" s="232"/>
      <c r="AD474" s="232"/>
      <c r="AE474" s="232"/>
      <c r="AF474" s="232"/>
      <c r="AG474" s="232"/>
      <c r="AH474" s="232"/>
      <c r="AI474" s="232"/>
      <c r="AJ474" s="232"/>
      <c r="AK474" s="232"/>
      <c r="AL474" s="232"/>
      <c r="AM474" s="232"/>
      <c r="AN474" s="232"/>
      <c r="AO474" s="232"/>
      <c r="AP474" s="232"/>
      <c r="AQ474" s="232"/>
      <c r="AR474" s="232"/>
      <c r="AS474" s="232"/>
      <c r="AT474" s="232"/>
      <c r="AU474" s="232"/>
      <c r="AV474" s="232"/>
      <c r="AW474" s="232"/>
      <c r="AX474" s="232"/>
      <c r="AY474" s="232"/>
      <c r="AZ474" s="232"/>
      <c r="BA474" s="232"/>
      <c r="BB474" s="232"/>
      <c r="BC474" s="232"/>
      <c r="BD474" s="232"/>
      <c r="BE474" s="232"/>
      <c r="BF474" s="232"/>
      <c r="BG474" s="232"/>
      <c r="BH474" s="232"/>
      <c r="BI474" s="232"/>
      <c r="BJ474" s="232"/>
      <c r="BK474" s="232"/>
      <c r="BL474" s="232"/>
      <c r="BM474" s="54"/>
    </row>
    <row r="475" spans="1:65">
      <c r="A475" s="29"/>
      <c r="B475" s="3" t="s">
        <v>86</v>
      </c>
      <c r="C475" s="28"/>
      <c r="D475" s="13">
        <v>2.3306886346056141E-2</v>
      </c>
      <c r="E475" s="13">
        <v>1.2122051122358264E-2</v>
      </c>
      <c r="F475" s="13">
        <v>6.9861148152223461E-3</v>
      </c>
      <c r="G475" s="13">
        <v>2.8776353568297757E-2</v>
      </c>
      <c r="H475" s="13">
        <v>4.2119968176404801E-2</v>
      </c>
      <c r="I475" s="13">
        <v>1.7129298900581683E-2</v>
      </c>
      <c r="J475" s="13">
        <v>2.4986989330370385E-2</v>
      </c>
      <c r="K475" s="13">
        <v>0</v>
      </c>
      <c r="L475" s="13">
        <v>3.1622776601683777E-2</v>
      </c>
      <c r="M475" s="13">
        <v>3.1622776601683777E-2</v>
      </c>
      <c r="N475" s="13">
        <v>2.9606624730009013E-2</v>
      </c>
      <c r="O475" s="13">
        <v>2.241739425123624E-2</v>
      </c>
      <c r="P475" s="13">
        <v>1.4158900247301542E-2</v>
      </c>
      <c r="Q475" s="13">
        <v>2.4206145913796377E-2</v>
      </c>
      <c r="R475" s="13">
        <v>2.1676900378612217E-2</v>
      </c>
      <c r="S475" s="13">
        <v>2.6710229973844282E-2</v>
      </c>
      <c r="T475" s="13">
        <v>3.5284717501306288E-2</v>
      </c>
      <c r="U475" s="15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9"/>
      <c r="B476" s="3" t="s">
        <v>261</v>
      </c>
      <c r="C476" s="28"/>
      <c r="D476" s="13">
        <v>-1.0346916815832108E-3</v>
      </c>
      <c r="E476" s="13">
        <v>3.496131410724912E-3</v>
      </c>
      <c r="F476" s="13">
        <v>-0.15248894914510591</v>
      </c>
      <c r="G476" s="13">
        <v>0.57820505706901515</v>
      </c>
      <c r="H476" s="13">
        <v>0.1278392237102961</v>
      </c>
      <c r="I476" s="13">
        <v>0.10089425932131313</v>
      </c>
      <c r="J476" s="13">
        <v>-4.5378404504595626E-2</v>
      </c>
      <c r="K476" s="13">
        <v>1.6210085527365914E-2</v>
      </c>
      <c r="L476" s="13">
        <v>-7.6172649520576452E-2</v>
      </c>
      <c r="M476" s="13">
        <v>-7.6172649520576452E-2</v>
      </c>
      <c r="N476" s="13">
        <v>-0.14545970080653325</v>
      </c>
      <c r="O476" s="13">
        <v>0.16875662982323947</v>
      </c>
      <c r="P476" s="13">
        <v>0.33185109694116899</v>
      </c>
      <c r="Q476" s="13">
        <v>-1.4584159488614801E-2</v>
      </c>
      <c r="R476" s="13">
        <v>-0.13006257829854284</v>
      </c>
      <c r="S476" s="13">
        <v>-0.10696689453655717</v>
      </c>
      <c r="T476" s="13">
        <v>-7.2674923142335146E-4</v>
      </c>
      <c r="U476" s="15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A477" s="29"/>
      <c r="B477" s="45" t="s">
        <v>262</v>
      </c>
      <c r="C477" s="46"/>
      <c r="D477" s="44">
        <v>0</v>
      </c>
      <c r="E477" s="44">
        <v>0.03</v>
      </c>
      <c r="F477" s="44">
        <v>1</v>
      </c>
      <c r="G477" s="44">
        <v>3.83</v>
      </c>
      <c r="H477" s="44">
        <v>0.85</v>
      </c>
      <c r="I477" s="44">
        <v>0.67</v>
      </c>
      <c r="J477" s="44">
        <v>0.28999999999999998</v>
      </c>
      <c r="K477" s="44">
        <v>0.11</v>
      </c>
      <c r="L477" s="44">
        <v>0.5</v>
      </c>
      <c r="M477" s="44">
        <v>0.5</v>
      </c>
      <c r="N477" s="44">
        <v>0.96</v>
      </c>
      <c r="O477" s="44">
        <v>1.1200000000000001</v>
      </c>
      <c r="P477" s="44">
        <v>2.2000000000000002</v>
      </c>
      <c r="Q477" s="44">
        <v>0.09</v>
      </c>
      <c r="R477" s="44">
        <v>0.85</v>
      </c>
      <c r="S477" s="44">
        <v>0.7</v>
      </c>
      <c r="T477" s="44">
        <v>0</v>
      </c>
      <c r="U477" s="15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BM478" s="53"/>
    </row>
    <row r="479" spans="1:65" ht="15">
      <c r="B479" s="8" t="s">
        <v>548</v>
      </c>
      <c r="BM479" s="27" t="s">
        <v>66</v>
      </c>
    </row>
    <row r="480" spans="1:65" ht="15">
      <c r="A480" s="24" t="s">
        <v>17</v>
      </c>
      <c r="B480" s="18" t="s">
        <v>110</v>
      </c>
      <c r="C480" s="15" t="s">
        <v>111</v>
      </c>
      <c r="D480" s="16" t="s">
        <v>228</v>
      </c>
      <c r="E480" s="17" t="s">
        <v>228</v>
      </c>
      <c r="F480" s="17" t="s">
        <v>228</v>
      </c>
      <c r="G480" s="17" t="s">
        <v>228</v>
      </c>
      <c r="H480" s="17" t="s">
        <v>228</v>
      </c>
      <c r="I480" s="17" t="s">
        <v>228</v>
      </c>
      <c r="J480" s="17" t="s">
        <v>228</v>
      </c>
      <c r="K480" s="17" t="s">
        <v>228</v>
      </c>
      <c r="L480" s="17" t="s">
        <v>228</v>
      </c>
      <c r="M480" s="17" t="s">
        <v>228</v>
      </c>
      <c r="N480" s="17" t="s">
        <v>228</v>
      </c>
      <c r="O480" s="17" t="s">
        <v>228</v>
      </c>
      <c r="P480" s="17" t="s">
        <v>228</v>
      </c>
      <c r="Q480" s="17" t="s">
        <v>228</v>
      </c>
      <c r="R480" s="17" t="s">
        <v>228</v>
      </c>
      <c r="S480" s="15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229</v>
      </c>
      <c r="C481" s="9" t="s">
        <v>229</v>
      </c>
      <c r="D481" s="151" t="s">
        <v>231</v>
      </c>
      <c r="E481" s="152" t="s">
        <v>233</v>
      </c>
      <c r="F481" s="152" t="s">
        <v>237</v>
      </c>
      <c r="G481" s="152" t="s">
        <v>239</v>
      </c>
      <c r="H481" s="152" t="s">
        <v>240</v>
      </c>
      <c r="I481" s="152" t="s">
        <v>241</v>
      </c>
      <c r="J481" s="152" t="s">
        <v>242</v>
      </c>
      <c r="K481" s="152" t="s">
        <v>243</v>
      </c>
      <c r="L481" s="152" t="s">
        <v>245</v>
      </c>
      <c r="M481" s="152" t="s">
        <v>246</v>
      </c>
      <c r="N481" s="152" t="s">
        <v>247</v>
      </c>
      <c r="O481" s="152" t="s">
        <v>248</v>
      </c>
      <c r="P481" s="152" t="s">
        <v>249</v>
      </c>
      <c r="Q481" s="152" t="s">
        <v>250</v>
      </c>
      <c r="R481" s="152" t="s">
        <v>251</v>
      </c>
      <c r="S481" s="15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265</v>
      </c>
      <c r="E482" s="11" t="s">
        <v>265</v>
      </c>
      <c r="F482" s="11" t="s">
        <v>267</v>
      </c>
      <c r="G482" s="11" t="s">
        <v>267</v>
      </c>
      <c r="H482" s="11" t="s">
        <v>265</v>
      </c>
      <c r="I482" s="11" t="s">
        <v>307</v>
      </c>
      <c r="J482" s="11" t="s">
        <v>265</v>
      </c>
      <c r="K482" s="11" t="s">
        <v>265</v>
      </c>
      <c r="L482" s="11" t="s">
        <v>265</v>
      </c>
      <c r="M482" s="11" t="s">
        <v>267</v>
      </c>
      <c r="N482" s="11" t="s">
        <v>267</v>
      </c>
      <c r="O482" s="11" t="s">
        <v>265</v>
      </c>
      <c r="P482" s="11" t="s">
        <v>265</v>
      </c>
      <c r="Q482" s="11" t="s">
        <v>265</v>
      </c>
      <c r="R482" s="11" t="s">
        <v>265</v>
      </c>
      <c r="S482" s="15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/>
      <c r="C483" s="9"/>
      <c r="D483" s="25" t="s">
        <v>116</v>
      </c>
      <c r="E483" s="25" t="s">
        <v>308</v>
      </c>
      <c r="F483" s="25" t="s">
        <v>309</v>
      </c>
      <c r="G483" s="25" t="s">
        <v>310</v>
      </c>
      <c r="H483" s="25" t="s">
        <v>308</v>
      </c>
      <c r="I483" s="25" t="s">
        <v>310</v>
      </c>
      <c r="J483" s="25" t="s">
        <v>310</v>
      </c>
      <c r="K483" s="25" t="s">
        <v>310</v>
      </c>
      <c r="L483" s="25" t="s">
        <v>310</v>
      </c>
      <c r="M483" s="25" t="s">
        <v>309</v>
      </c>
      <c r="N483" s="25" t="s">
        <v>308</v>
      </c>
      <c r="O483" s="25" t="s">
        <v>310</v>
      </c>
      <c r="P483" s="25" t="s">
        <v>310</v>
      </c>
      <c r="Q483" s="25" t="s">
        <v>310</v>
      </c>
      <c r="R483" s="25" t="s">
        <v>311</v>
      </c>
      <c r="S483" s="15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2</v>
      </c>
    </row>
    <row r="484" spans="1:65">
      <c r="A484" s="29"/>
      <c r="B484" s="18">
        <v>1</v>
      </c>
      <c r="C484" s="14">
        <v>1</v>
      </c>
      <c r="D484" s="226">
        <v>14.026999999999999</v>
      </c>
      <c r="E484" s="226">
        <v>13.886120147374788</v>
      </c>
      <c r="F484" s="226">
        <v>15.299999999999999</v>
      </c>
      <c r="G484" s="226">
        <v>16.8</v>
      </c>
      <c r="H484" s="226">
        <v>15.2</v>
      </c>
      <c r="I484" s="226">
        <v>14.716666666666667</v>
      </c>
      <c r="J484" s="226">
        <v>13.8</v>
      </c>
      <c r="K484" s="221">
        <v>15</v>
      </c>
      <c r="L484" s="226">
        <v>13.8</v>
      </c>
      <c r="M484" s="226">
        <v>15.964759849602176</v>
      </c>
      <c r="N484" s="226">
        <v>11.9</v>
      </c>
      <c r="O484" s="226">
        <v>14.3</v>
      </c>
      <c r="P484" s="226">
        <v>16.600000000000001</v>
      </c>
      <c r="Q484" s="226">
        <v>13.7</v>
      </c>
      <c r="R484" s="226">
        <v>14.8</v>
      </c>
      <c r="S484" s="218"/>
      <c r="T484" s="219"/>
      <c r="U484" s="219"/>
      <c r="V484" s="219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>
        <v>1</v>
      </c>
    </row>
    <row r="485" spans="1:65">
      <c r="A485" s="29"/>
      <c r="B485" s="19">
        <v>1</v>
      </c>
      <c r="C485" s="9">
        <v>2</v>
      </c>
      <c r="D485" s="217">
        <v>14.004</v>
      </c>
      <c r="E485" s="217">
        <v>14.014101533362656</v>
      </c>
      <c r="F485" s="217">
        <v>15.400000000000002</v>
      </c>
      <c r="G485" s="217">
        <v>15.299999999999999</v>
      </c>
      <c r="H485" s="217">
        <v>14.9</v>
      </c>
      <c r="I485" s="217">
        <v>14.065</v>
      </c>
      <c r="J485" s="217">
        <v>13.7</v>
      </c>
      <c r="K485" s="223">
        <v>14</v>
      </c>
      <c r="L485" s="217">
        <v>13.6</v>
      </c>
      <c r="M485" s="217">
        <v>15.773883887348786</v>
      </c>
      <c r="N485" s="217">
        <v>11.6</v>
      </c>
      <c r="O485" s="217">
        <v>14.6</v>
      </c>
      <c r="P485" s="217">
        <v>14.7</v>
      </c>
      <c r="Q485" s="217">
        <v>13.9</v>
      </c>
      <c r="R485" s="217">
        <v>15</v>
      </c>
      <c r="S485" s="218"/>
      <c r="T485" s="219"/>
      <c r="U485" s="219"/>
      <c r="V485" s="219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9"/>
      <c r="AT485" s="219"/>
      <c r="AU485" s="219"/>
      <c r="AV485" s="219"/>
      <c r="AW485" s="219"/>
      <c r="AX485" s="219"/>
      <c r="AY485" s="219"/>
      <c r="AZ485" s="219"/>
      <c r="BA485" s="219"/>
      <c r="BB485" s="219"/>
      <c r="BC485" s="219"/>
      <c r="BD485" s="219"/>
      <c r="BE485" s="219"/>
      <c r="BF485" s="219"/>
      <c r="BG485" s="219"/>
      <c r="BH485" s="219"/>
      <c r="BI485" s="219"/>
      <c r="BJ485" s="219"/>
      <c r="BK485" s="219"/>
      <c r="BL485" s="219"/>
      <c r="BM485" s="222">
        <v>24</v>
      </c>
    </row>
    <row r="486" spans="1:65">
      <c r="A486" s="29"/>
      <c r="B486" s="19">
        <v>1</v>
      </c>
      <c r="C486" s="9">
        <v>3</v>
      </c>
      <c r="D486" s="217">
        <v>14.398999999999999</v>
      </c>
      <c r="E486" s="217">
        <v>13.787837413434801</v>
      </c>
      <c r="F486" s="217">
        <v>15.6</v>
      </c>
      <c r="G486" s="217">
        <v>16.2</v>
      </c>
      <c r="H486" s="217">
        <v>14.7</v>
      </c>
      <c r="I486" s="217">
        <v>14.709999999999999</v>
      </c>
      <c r="J486" s="228">
        <v>14.3</v>
      </c>
      <c r="K486" s="223">
        <v>13</v>
      </c>
      <c r="L486" s="217">
        <v>12.9</v>
      </c>
      <c r="M486" s="217">
        <v>15.779022597413512</v>
      </c>
      <c r="N486" s="217">
        <v>12</v>
      </c>
      <c r="O486" s="217">
        <v>14.2</v>
      </c>
      <c r="P486" s="217">
        <v>14.3</v>
      </c>
      <c r="Q486" s="217">
        <v>13.8</v>
      </c>
      <c r="R486" s="217">
        <v>14.8</v>
      </c>
      <c r="S486" s="218"/>
      <c r="T486" s="219"/>
      <c r="U486" s="219"/>
      <c r="V486" s="219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G486" s="219"/>
      <c r="AH486" s="219"/>
      <c r="AI486" s="219"/>
      <c r="AJ486" s="219"/>
      <c r="AK486" s="219"/>
      <c r="AL486" s="219"/>
      <c r="AM486" s="219"/>
      <c r="AN486" s="219"/>
      <c r="AO486" s="219"/>
      <c r="AP486" s="219"/>
      <c r="AQ486" s="219"/>
      <c r="AR486" s="219"/>
      <c r="AS486" s="219"/>
      <c r="AT486" s="219"/>
      <c r="AU486" s="219"/>
      <c r="AV486" s="219"/>
      <c r="AW486" s="219"/>
      <c r="AX486" s="219"/>
      <c r="AY486" s="219"/>
      <c r="AZ486" s="219"/>
      <c r="BA486" s="219"/>
      <c r="BB486" s="219"/>
      <c r="BC486" s="219"/>
      <c r="BD486" s="219"/>
      <c r="BE486" s="219"/>
      <c r="BF486" s="219"/>
      <c r="BG486" s="219"/>
      <c r="BH486" s="219"/>
      <c r="BI486" s="219"/>
      <c r="BJ486" s="219"/>
      <c r="BK486" s="219"/>
      <c r="BL486" s="219"/>
      <c r="BM486" s="222">
        <v>16</v>
      </c>
    </row>
    <row r="487" spans="1:65">
      <c r="A487" s="29"/>
      <c r="B487" s="19">
        <v>1</v>
      </c>
      <c r="C487" s="9">
        <v>4</v>
      </c>
      <c r="D487" s="217">
        <v>13.936</v>
      </c>
      <c r="E487" s="217">
        <v>13.776919501931664</v>
      </c>
      <c r="F487" s="217">
        <v>15.5</v>
      </c>
      <c r="G487" s="217">
        <v>15.5</v>
      </c>
      <c r="H487" s="217">
        <v>14.9</v>
      </c>
      <c r="I487" s="217">
        <v>14.896666666666668</v>
      </c>
      <c r="J487" s="217">
        <v>13.9</v>
      </c>
      <c r="K487" s="223">
        <v>14</v>
      </c>
      <c r="L487" s="217">
        <v>14</v>
      </c>
      <c r="M487" s="217">
        <v>16.105591135884449</v>
      </c>
      <c r="N487" s="217">
        <v>11.8</v>
      </c>
      <c r="O487" s="217">
        <v>14</v>
      </c>
      <c r="P487" s="217">
        <v>15.8</v>
      </c>
      <c r="Q487" s="217">
        <v>13.7</v>
      </c>
      <c r="R487" s="217">
        <v>14.5</v>
      </c>
      <c r="S487" s="218"/>
      <c r="T487" s="219"/>
      <c r="U487" s="219"/>
      <c r="V487" s="219"/>
      <c r="W487" s="219"/>
      <c r="X487" s="219"/>
      <c r="Y487" s="219"/>
      <c r="Z487" s="219"/>
      <c r="AA487" s="219"/>
      <c r="AB487" s="219"/>
      <c r="AC487" s="219"/>
      <c r="AD487" s="219"/>
      <c r="AE487" s="219"/>
      <c r="AF487" s="219"/>
      <c r="AG487" s="219"/>
      <c r="AH487" s="219"/>
      <c r="AI487" s="219"/>
      <c r="AJ487" s="219"/>
      <c r="AK487" s="219"/>
      <c r="AL487" s="219"/>
      <c r="AM487" s="219"/>
      <c r="AN487" s="219"/>
      <c r="AO487" s="219"/>
      <c r="AP487" s="219"/>
      <c r="AQ487" s="219"/>
      <c r="AR487" s="219"/>
      <c r="AS487" s="219"/>
      <c r="AT487" s="219"/>
      <c r="AU487" s="219"/>
      <c r="AV487" s="219"/>
      <c r="AW487" s="219"/>
      <c r="AX487" s="219"/>
      <c r="AY487" s="219"/>
      <c r="AZ487" s="219"/>
      <c r="BA487" s="219"/>
      <c r="BB487" s="219"/>
      <c r="BC487" s="219"/>
      <c r="BD487" s="219"/>
      <c r="BE487" s="219"/>
      <c r="BF487" s="219"/>
      <c r="BG487" s="219"/>
      <c r="BH487" s="219"/>
      <c r="BI487" s="219"/>
      <c r="BJ487" s="219"/>
      <c r="BK487" s="219"/>
      <c r="BL487" s="219"/>
      <c r="BM487" s="222">
        <v>14.488976536795192</v>
      </c>
    </row>
    <row r="488" spans="1:65">
      <c r="A488" s="29"/>
      <c r="B488" s="19">
        <v>1</v>
      </c>
      <c r="C488" s="9">
        <v>5</v>
      </c>
      <c r="D488" s="217">
        <v>14.388999999999999</v>
      </c>
      <c r="E488" s="217">
        <v>14.168633438171401</v>
      </c>
      <c r="F488" s="217">
        <v>15.5</v>
      </c>
      <c r="G488" s="217">
        <v>16</v>
      </c>
      <c r="H488" s="217">
        <v>15.299999999999999</v>
      </c>
      <c r="I488" s="217">
        <v>14.366666666666667</v>
      </c>
      <c r="J488" s="217">
        <v>13.8</v>
      </c>
      <c r="K488" s="223">
        <v>15</v>
      </c>
      <c r="L488" s="217">
        <v>13.6</v>
      </c>
      <c r="M488" s="217">
        <v>16.022897161372839</v>
      </c>
      <c r="N488" s="217">
        <v>12.3</v>
      </c>
      <c r="O488" s="217">
        <v>14.8</v>
      </c>
      <c r="P488" s="217">
        <v>15</v>
      </c>
      <c r="Q488" s="217">
        <v>13.4</v>
      </c>
      <c r="R488" s="217">
        <v>14.7</v>
      </c>
      <c r="S488" s="218"/>
      <c r="T488" s="219"/>
      <c r="U488" s="219"/>
      <c r="V488" s="219"/>
      <c r="W488" s="219"/>
      <c r="X488" s="219"/>
      <c r="Y488" s="219"/>
      <c r="Z488" s="219"/>
      <c r="AA488" s="219"/>
      <c r="AB488" s="219"/>
      <c r="AC488" s="219"/>
      <c r="AD488" s="219"/>
      <c r="AE488" s="219"/>
      <c r="AF488" s="219"/>
      <c r="AG488" s="219"/>
      <c r="AH488" s="219"/>
      <c r="AI488" s="219"/>
      <c r="AJ488" s="219"/>
      <c r="AK488" s="219"/>
      <c r="AL488" s="219"/>
      <c r="AM488" s="219"/>
      <c r="AN488" s="219"/>
      <c r="AO488" s="219"/>
      <c r="AP488" s="219"/>
      <c r="AQ488" s="219"/>
      <c r="AR488" s="219"/>
      <c r="AS488" s="219"/>
      <c r="AT488" s="219"/>
      <c r="AU488" s="219"/>
      <c r="AV488" s="219"/>
      <c r="AW488" s="219"/>
      <c r="AX488" s="219"/>
      <c r="AY488" s="219"/>
      <c r="AZ488" s="219"/>
      <c r="BA488" s="219"/>
      <c r="BB488" s="219"/>
      <c r="BC488" s="219"/>
      <c r="BD488" s="219"/>
      <c r="BE488" s="219"/>
      <c r="BF488" s="219"/>
      <c r="BG488" s="219"/>
      <c r="BH488" s="219"/>
      <c r="BI488" s="219"/>
      <c r="BJ488" s="219"/>
      <c r="BK488" s="219"/>
      <c r="BL488" s="219"/>
      <c r="BM488" s="222">
        <v>94</v>
      </c>
    </row>
    <row r="489" spans="1:65">
      <c r="A489" s="29"/>
      <c r="B489" s="19">
        <v>1</v>
      </c>
      <c r="C489" s="9">
        <v>6</v>
      </c>
      <c r="D489" s="217">
        <v>14.077999999999999</v>
      </c>
      <c r="E489" s="217">
        <v>13.817326740906388</v>
      </c>
      <c r="F489" s="217">
        <v>15.5</v>
      </c>
      <c r="G489" s="217">
        <v>16.3</v>
      </c>
      <c r="H489" s="217">
        <v>15</v>
      </c>
      <c r="I489" s="217">
        <v>14.616666666666665</v>
      </c>
      <c r="J489" s="217">
        <v>13.7</v>
      </c>
      <c r="K489" s="223">
        <v>14</v>
      </c>
      <c r="L489" s="217">
        <v>14</v>
      </c>
      <c r="M489" s="217">
        <v>16.092269017326352</v>
      </c>
      <c r="N489" s="217">
        <v>11.8</v>
      </c>
      <c r="O489" s="217">
        <v>15.1</v>
      </c>
      <c r="P489" s="217">
        <v>16.600000000000001</v>
      </c>
      <c r="Q489" s="228">
        <v>12.7</v>
      </c>
      <c r="R489" s="217">
        <v>14.8</v>
      </c>
      <c r="S489" s="218"/>
      <c r="T489" s="219"/>
      <c r="U489" s="219"/>
      <c r="V489" s="219"/>
      <c r="W489" s="219"/>
      <c r="X489" s="219"/>
      <c r="Y489" s="219"/>
      <c r="Z489" s="219"/>
      <c r="AA489" s="219"/>
      <c r="AB489" s="219"/>
      <c r="AC489" s="219"/>
      <c r="AD489" s="219"/>
      <c r="AE489" s="219"/>
      <c r="AF489" s="219"/>
      <c r="AG489" s="219"/>
      <c r="AH489" s="219"/>
      <c r="AI489" s="219"/>
      <c r="AJ489" s="219"/>
      <c r="AK489" s="219"/>
      <c r="AL489" s="219"/>
      <c r="AM489" s="219"/>
      <c r="AN489" s="219"/>
      <c r="AO489" s="219"/>
      <c r="AP489" s="219"/>
      <c r="AQ489" s="219"/>
      <c r="AR489" s="219"/>
      <c r="AS489" s="219"/>
      <c r="AT489" s="219"/>
      <c r="AU489" s="219"/>
      <c r="AV489" s="219"/>
      <c r="AW489" s="219"/>
      <c r="AX489" s="219"/>
      <c r="AY489" s="219"/>
      <c r="AZ489" s="219"/>
      <c r="BA489" s="219"/>
      <c r="BB489" s="219"/>
      <c r="BC489" s="219"/>
      <c r="BD489" s="219"/>
      <c r="BE489" s="219"/>
      <c r="BF489" s="219"/>
      <c r="BG489" s="219"/>
      <c r="BH489" s="219"/>
      <c r="BI489" s="219"/>
      <c r="BJ489" s="219"/>
      <c r="BK489" s="219"/>
      <c r="BL489" s="219"/>
      <c r="BM489" s="220"/>
    </row>
    <row r="490" spans="1:65">
      <c r="A490" s="29"/>
      <c r="B490" s="20" t="s">
        <v>258</v>
      </c>
      <c r="C490" s="12"/>
      <c r="D490" s="224">
        <v>14.138833333333332</v>
      </c>
      <c r="E490" s="224">
        <v>13.908489795863616</v>
      </c>
      <c r="F490" s="224">
        <v>15.466666666666669</v>
      </c>
      <c r="G490" s="224">
        <v>16.016666666666666</v>
      </c>
      <c r="H490" s="224">
        <v>15</v>
      </c>
      <c r="I490" s="224">
        <v>14.561944444444443</v>
      </c>
      <c r="J490" s="224">
        <v>13.866666666666667</v>
      </c>
      <c r="K490" s="224">
        <v>14.166666666666666</v>
      </c>
      <c r="L490" s="224">
        <v>13.649999999999999</v>
      </c>
      <c r="M490" s="224">
        <v>15.956403941491354</v>
      </c>
      <c r="N490" s="224">
        <v>11.899999999999999</v>
      </c>
      <c r="O490" s="224">
        <v>14.499999999999998</v>
      </c>
      <c r="P490" s="224">
        <v>15.5</v>
      </c>
      <c r="Q490" s="224">
        <v>13.533333333333337</v>
      </c>
      <c r="R490" s="224">
        <v>14.766666666666666</v>
      </c>
      <c r="S490" s="218"/>
      <c r="T490" s="219"/>
      <c r="U490" s="219"/>
      <c r="V490" s="219"/>
      <c r="W490" s="219"/>
      <c r="X490" s="219"/>
      <c r="Y490" s="219"/>
      <c r="Z490" s="219"/>
      <c r="AA490" s="219"/>
      <c r="AB490" s="219"/>
      <c r="AC490" s="219"/>
      <c r="AD490" s="219"/>
      <c r="AE490" s="219"/>
      <c r="AF490" s="219"/>
      <c r="AG490" s="219"/>
      <c r="AH490" s="219"/>
      <c r="AI490" s="219"/>
      <c r="AJ490" s="219"/>
      <c r="AK490" s="219"/>
      <c r="AL490" s="219"/>
      <c r="AM490" s="219"/>
      <c r="AN490" s="219"/>
      <c r="AO490" s="219"/>
      <c r="AP490" s="219"/>
      <c r="AQ490" s="219"/>
      <c r="AR490" s="219"/>
      <c r="AS490" s="219"/>
      <c r="AT490" s="219"/>
      <c r="AU490" s="219"/>
      <c r="AV490" s="219"/>
      <c r="AW490" s="219"/>
      <c r="AX490" s="219"/>
      <c r="AY490" s="219"/>
      <c r="AZ490" s="219"/>
      <c r="BA490" s="219"/>
      <c r="BB490" s="219"/>
      <c r="BC490" s="219"/>
      <c r="BD490" s="219"/>
      <c r="BE490" s="219"/>
      <c r="BF490" s="219"/>
      <c r="BG490" s="219"/>
      <c r="BH490" s="219"/>
      <c r="BI490" s="219"/>
      <c r="BJ490" s="219"/>
      <c r="BK490" s="219"/>
      <c r="BL490" s="219"/>
      <c r="BM490" s="220"/>
    </row>
    <row r="491" spans="1:65">
      <c r="A491" s="29"/>
      <c r="B491" s="3" t="s">
        <v>259</v>
      </c>
      <c r="C491" s="28"/>
      <c r="D491" s="217">
        <v>14.052499999999998</v>
      </c>
      <c r="E491" s="217">
        <v>13.851723444140589</v>
      </c>
      <c r="F491" s="217">
        <v>15.5</v>
      </c>
      <c r="G491" s="217">
        <v>16.100000000000001</v>
      </c>
      <c r="H491" s="217">
        <v>14.95</v>
      </c>
      <c r="I491" s="217">
        <v>14.663333333333332</v>
      </c>
      <c r="J491" s="217">
        <v>13.8</v>
      </c>
      <c r="K491" s="217">
        <v>14</v>
      </c>
      <c r="L491" s="217">
        <v>13.7</v>
      </c>
      <c r="M491" s="217">
        <v>15.993828505487507</v>
      </c>
      <c r="N491" s="217">
        <v>11.850000000000001</v>
      </c>
      <c r="O491" s="217">
        <v>14.45</v>
      </c>
      <c r="P491" s="217">
        <v>15.4</v>
      </c>
      <c r="Q491" s="217">
        <v>13.7</v>
      </c>
      <c r="R491" s="217">
        <v>14.8</v>
      </c>
      <c r="S491" s="218"/>
      <c r="T491" s="219"/>
      <c r="U491" s="219"/>
      <c r="V491" s="219"/>
      <c r="W491" s="219"/>
      <c r="X491" s="219"/>
      <c r="Y491" s="219"/>
      <c r="Z491" s="219"/>
      <c r="AA491" s="219"/>
      <c r="AB491" s="219"/>
      <c r="AC491" s="219"/>
      <c r="AD491" s="219"/>
      <c r="AE491" s="219"/>
      <c r="AF491" s="219"/>
      <c r="AG491" s="219"/>
      <c r="AH491" s="219"/>
      <c r="AI491" s="219"/>
      <c r="AJ491" s="219"/>
      <c r="AK491" s="219"/>
      <c r="AL491" s="219"/>
      <c r="AM491" s="219"/>
      <c r="AN491" s="219"/>
      <c r="AO491" s="219"/>
      <c r="AP491" s="219"/>
      <c r="AQ491" s="219"/>
      <c r="AR491" s="219"/>
      <c r="AS491" s="219"/>
      <c r="AT491" s="219"/>
      <c r="AU491" s="219"/>
      <c r="AV491" s="219"/>
      <c r="AW491" s="219"/>
      <c r="AX491" s="219"/>
      <c r="AY491" s="219"/>
      <c r="AZ491" s="219"/>
      <c r="BA491" s="219"/>
      <c r="BB491" s="219"/>
      <c r="BC491" s="219"/>
      <c r="BD491" s="219"/>
      <c r="BE491" s="219"/>
      <c r="BF491" s="219"/>
      <c r="BG491" s="219"/>
      <c r="BH491" s="219"/>
      <c r="BI491" s="219"/>
      <c r="BJ491" s="219"/>
      <c r="BK491" s="219"/>
      <c r="BL491" s="219"/>
      <c r="BM491" s="220"/>
    </row>
    <row r="492" spans="1:65">
      <c r="A492" s="29"/>
      <c r="B492" s="3" t="s">
        <v>260</v>
      </c>
      <c r="C492" s="28"/>
      <c r="D492" s="23">
        <v>0.20287869939120415</v>
      </c>
      <c r="E492" s="23">
        <v>0.15460103306541298</v>
      </c>
      <c r="F492" s="23">
        <v>0.10327955589886444</v>
      </c>
      <c r="G492" s="23">
        <v>0.54924190177613652</v>
      </c>
      <c r="H492" s="23">
        <v>0.21908902300206615</v>
      </c>
      <c r="I492" s="23">
        <v>0.29865702489397217</v>
      </c>
      <c r="J492" s="23">
        <v>0.22509257354845549</v>
      </c>
      <c r="K492" s="23">
        <v>0.75277265270908111</v>
      </c>
      <c r="L492" s="23">
        <v>0.40865633483405095</v>
      </c>
      <c r="M492" s="23">
        <v>0.14831386899691112</v>
      </c>
      <c r="N492" s="23">
        <v>0.23664319132398484</v>
      </c>
      <c r="O492" s="23">
        <v>0.40987803063838396</v>
      </c>
      <c r="P492" s="23">
        <v>0.9838699100999081</v>
      </c>
      <c r="Q492" s="23">
        <v>0.44121045620731486</v>
      </c>
      <c r="R492" s="23">
        <v>0.16329931618554536</v>
      </c>
      <c r="S492" s="15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3" t="s">
        <v>86</v>
      </c>
      <c r="C493" s="28"/>
      <c r="D493" s="13">
        <v>1.4349041014077364E-2</v>
      </c>
      <c r="E493" s="13">
        <v>1.1115587337986279E-2</v>
      </c>
      <c r="F493" s="13">
        <v>6.6775574934610617E-3</v>
      </c>
      <c r="G493" s="13">
        <v>3.4291898133785838E-2</v>
      </c>
      <c r="H493" s="13">
        <v>1.460593486680441E-2</v>
      </c>
      <c r="I493" s="13">
        <v>2.0509419331558667E-2</v>
      </c>
      <c r="J493" s="13">
        <v>1.6232637515513616E-2</v>
      </c>
      <c r="K493" s="13">
        <v>5.313689313240573E-2</v>
      </c>
      <c r="L493" s="13">
        <v>2.9938193028135603E-2</v>
      </c>
      <c r="M493" s="13">
        <v>9.2949432428976898E-3</v>
      </c>
      <c r="N493" s="13">
        <v>1.9885982464200411E-2</v>
      </c>
      <c r="O493" s="13">
        <v>2.826745038885407E-2</v>
      </c>
      <c r="P493" s="13">
        <v>6.3475478070961808E-2</v>
      </c>
      <c r="Q493" s="13">
        <v>3.2601757847831141E-2</v>
      </c>
      <c r="R493" s="13">
        <v>1.1058644436944381E-2</v>
      </c>
      <c r="S493" s="15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9"/>
      <c r="B494" s="3" t="s">
        <v>261</v>
      </c>
      <c r="C494" s="28"/>
      <c r="D494" s="13">
        <v>-2.4166179203386817E-2</v>
      </c>
      <c r="E494" s="13">
        <v>-4.0064026569262001E-2</v>
      </c>
      <c r="F494" s="13">
        <v>6.7478205060833796E-2</v>
      </c>
      <c r="G494" s="13">
        <v>0.10543809812872973</v>
      </c>
      <c r="H494" s="13">
        <v>3.5269810942618829E-2</v>
      </c>
      <c r="I494" s="13">
        <v>5.0360981304611308E-3</v>
      </c>
      <c r="J494" s="13">
        <v>-4.2950574773045647E-2</v>
      </c>
      <c r="K494" s="13">
        <v>-2.2245178554193279E-2</v>
      </c>
      <c r="L494" s="13">
        <v>-5.7904472042216937E-2</v>
      </c>
      <c r="M494" s="13">
        <v>0.10127888612212099</v>
      </c>
      <c r="N494" s="13">
        <v>-0.17868594998552245</v>
      </c>
      <c r="O494" s="13">
        <v>7.6081724453147537E-4</v>
      </c>
      <c r="P494" s="13">
        <v>6.9778804640706182E-2</v>
      </c>
      <c r="Q494" s="13">
        <v>-6.595657057177029E-2</v>
      </c>
      <c r="R494" s="13">
        <v>1.9165613883511456E-2</v>
      </c>
      <c r="S494" s="15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A495" s="29"/>
      <c r="B495" s="45" t="s">
        <v>262</v>
      </c>
      <c r="C495" s="46"/>
      <c r="D495" s="44">
        <v>0.34</v>
      </c>
      <c r="E495" s="44">
        <v>0.54</v>
      </c>
      <c r="F495" s="44">
        <v>0.82</v>
      </c>
      <c r="G495" s="44">
        <v>1.3</v>
      </c>
      <c r="H495" s="44">
        <v>0.41</v>
      </c>
      <c r="I495" s="44">
        <v>0.03</v>
      </c>
      <c r="J495" s="44">
        <v>0.57999999999999996</v>
      </c>
      <c r="K495" s="44" t="s">
        <v>263</v>
      </c>
      <c r="L495" s="44">
        <v>0.77</v>
      </c>
      <c r="M495" s="44">
        <v>1.24</v>
      </c>
      <c r="N495" s="44">
        <v>2.2999999999999998</v>
      </c>
      <c r="O495" s="44">
        <v>0.03</v>
      </c>
      <c r="P495" s="44">
        <v>0.85</v>
      </c>
      <c r="Q495" s="44">
        <v>0.87</v>
      </c>
      <c r="R495" s="44">
        <v>0.21</v>
      </c>
      <c r="S495" s="15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3"/>
    </row>
    <row r="496" spans="1:65">
      <c r="B496" s="30" t="s">
        <v>316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BM496" s="53"/>
    </row>
    <row r="497" spans="1:65">
      <c r="BM497" s="53"/>
    </row>
    <row r="498" spans="1:65" ht="15">
      <c r="B498" s="8" t="s">
        <v>549</v>
      </c>
      <c r="BM498" s="27" t="s">
        <v>66</v>
      </c>
    </row>
    <row r="499" spans="1:65" ht="15">
      <c r="A499" s="24" t="s">
        <v>20</v>
      </c>
      <c r="B499" s="18" t="s">
        <v>110</v>
      </c>
      <c r="C499" s="15" t="s">
        <v>111</v>
      </c>
      <c r="D499" s="16" t="s">
        <v>228</v>
      </c>
      <c r="E499" s="17" t="s">
        <v>228</v>
      </c>
      <c r="F499" s="17" t="s">
        <v>228</v>
      </c>
      <c r="G499" s="17" t="s">
        <v>228</v>
      </c>
      <c r="H499" s="17" t="s">
        <v>228</v>
      </c>
      <c r="I499" s="17" t="s">
        <v>228</v>
      </c>
      <c r="J499" s="17" t="s">
        <v>228</v>
      </c>
      <c r="K499" s="17" t="s">
        <v>228</v>
      </c>
      <c r="L499" s="17" t="s">
        <v>228</v>
      </c>
      <c r="M499" s="17" t="s">
        <v>228</v>
      </c>
      <c r="N499" s="17" t="s">
        <v>228</v>
      </c>
      <c r="O499" s="17" t="s">
        <v>228</v>
      </c>
      <c r="P499" s="17" t="s">
        <v>228</v>
      </c>
      <c r="Q499" s="17" t="s">
        <v>228</v>
      </c>
      <c r="R499" s="17" t="s">
        <v>228</v>
      </c>
      <c r="S499" s="15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229</v>
      </c>
      <c r="C500" s="9" t="s">
        <v>229</v>
      </c>
      <c r="D500" s="151" t="s">
        <v>231</v>
      </c>
      <c r="E500" s="152" t="s">
        <v>233</v>
      </c>
      <c r="F500" s="152" t="s">
        <v>236</v>
      </c>
      <c r="G500" s="152" t="s">
        <v>237</v>
      </c>
      <c r="H500" s="152" t="s">
        <v>239</v>
      </c>
      <c r="I500" s="152" t="s">
        <v>240</v>
      </c>
      <c r="J500" s="152" t="s">
        <v>241</v>
      </c>
      <c r="K500" s="152" t="s">
        <v>242</v>
      </c>
      <c r="L500" s="152" t="s">
        <v>245</v>
      </c>
      <c r="M500" s="152" t="s">
        <v>246</v>
      </c>
      <c r="N500" s="152" t="s">
        <v>247</v>
      </c>
      <c r="O500" s="152" t="s">
        <v>248</v>
      </c>
      <c r="P500" s="152" t="s">
        <v>249</v>
      </c>
      <c r="Q500" s="152" t="s">
        <v>250</v>
      </c>
      <c r="R500" s="152" t="s">
        <v>251</v>
      </c>
      <c r="S500" s="15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3</v>
      </c>
    </row>
    <row r="501" spans="1:65">
      <c r="A501" s="29"/>
      <c r="B501" s="19"/>
      <c r="C501" s="9"/>
      <c r="D501" s="10" t="s">
        <v>265</v>
      </c>
      <c r="E501" s="11" t="s">
        <v>265</v>
      </c>
      <c r="F501" s="11" t="s">
        <v>307</v>
      </c>
      <c r="G501" s="11" t="s">
        <v>267</v>
      </c>
      <c r="H501" s="11" t="s">
        <v>267</v>
      </c>
      <c r="I501" s="11" t="s">
        <v>265</v>
      </c>
      <c r="J501" s="11" t="s">
        <v>307</v>
      </c>
      <c r="K501" s="11" t="s">
        <v>265</v>
      </c>
      <c r="L501" s="11" t="s">
        <v>265</v>
      </c>
      <c r="M501" s="11" t="s">
        <v>267</v>
      </c>
      <c r="N501" s="11" t="s">
        <v>267</v>
      </c>
      <c r="O501" s="11" t="s">
        <v>265</v>
      </c>
      <c r="P501" s="11" t="s">
        <v>265</v>
      </c>
      <c r="Q501" s="11" t="s">
        <v>265</v>
      </c>
      <c r="R501" s="11" t="s">
        <v>307</v>
      </c>
      <c r="S501" s="15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9"/>
      <c r="C502" s="9"/>
      <c r="D502" s="25" t="s">
        <v>116</v>
      </c>
      <c r="E502" s="25" t="s">
        <v>308</v>
      </c>
      <c r="F502" s="25" t="s">
        <v>310</v>
      </c>
      <c r="G502" s="25" t="s">
        <v>309</v>
      </c>
      <c r="H502" s="25" t="s">
        <v>310</v>
      </c>
      <c r="I502" s="25" t="s">
        <v>308</v>
      </c>
      <c r="J502" s="25" t="s">
        <v>310</v>
      </c>
      <c r="K502" s="25" t="s">
        <v>310</v>
      </c>
      <c r="L502" s="25" t="s">
        <v>310</v>
      </c>
      <c r="M502" s="25" t="s">
        <v>309</v>
      </c>
      <c r="N502" s="25" t="s">
        <v>308</v>
      </c>
      <c r="O502" s="25" t="s">
        <v>310</v>
      </c>
      <c r="P502" s="25" t="s">
        <v>310</v>
      </c>
      <c r="Q502" s="25" t="s">
        <v>310</v>
      </c>
      <c r="R502" s="25" t="s">
        <v>311</v>
      </c>
      <c r="S502" s="15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8">
        <v>1</v>
      </c>
      <c r="C503" s="14">
        <v>1</v>
      </c>
      <c r="D503" s="226">
        <v>11.6</v>
      </c>
      <c r="E503" s="226">
        <v>12.796589304096905</v>
      </c>
      <c r="F503" s="221">
        <v>11</v>
      </c>
      <c r="G503" s="226">
        <v>13</v>
      </c>
      <c r="H503" s="226">
        <v>13.8</v>
      </c>
      <c r="I503" s="226">
        <v>9.5</v>
      </c>
      <c r="J503" s="226">
        <v>12.113466666666667</v>
      </c>
      <c r="K503" s="226">
        <v>10.6</v>
      </c>
      <c r="L503" s="226">
        <v>10</v>
      </c>
      <c r="M503" s="226">
        <v>7.899270738571051</v>
      </c>
      <c r="N503" s="226">
        <v>13.7</v>
      </c>
      <c r="O503" s="226">
        <v>11.6</v>
      </c>
      <c r="P503" s="226">
        <v>10.199999999999999</v>
      </c>
      <c r="Q503" s="226">
        <v>10.7</v>
      </c>
      <c r="R503" s="221">
        <v>14</v>
      </c>
      <c r="S503" s="218"/>
      <c r="T503" s="219"/>
      <c r="U503" s="219"/>
      <c r="V503" s="219"/>
      <c r="W503" s="219"/>
      <c r="X503" s="219"/>
      <c r="Y503" s="219"/>
      <c r="Z503" s="219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19"/>
      <c r="AT503" s="219"/>
      <c r="AU503" s="219"/>
      <c r="AV503" s="219"/>
      <c r="AW503" s="219"/>
      <c r="AX503" s="219"/>
      <c r="AY503" s="219"/>
      <c r="AZ503" s="219"/>
      <c r="BA503" s="219"/>
      <c r="BB503" s="219"/>
      <c r="BC503" s="219"/>
      <c r="BD503" s="219"/>
      <c r="BE503" s="219"/>
      <c r="BF503" s="219"/>
      <c r="BG503" s="219"/>
      <c r="BH503" s="219"/>
      <c r="BI503" s="219"/>
      <c r="BJ503" s="219"/>
      <c r="BK503" s="219"/>
      <c r="BL503" s="219"/>
      <c r="BM503" s="222">
        <v>1</v>
      </c>
    </row>
    <row r="504" spans="1:65">
      <c r="A504" s="29"/>
      <c r="B504" s="19">
        <v>1</v>
      </c>
      <c r="C504" s="9">
        <v>2</v>
      </c>
      <c r="D504" s="217">
        <v>11.4</v>
      </c>
      <c r="E504" s="217">
        <v>12.512449827665177</v>
      </c>
      <c r="F504" s="223">
        <v>11</v>
      </c>
      <c r="G504" s="217">
        <v>13</v>
      </c>
      <c r="H504" s="217">
        <v>12.5</v>
      </c>
      <c r="I504" s="217">
        <v>9.5</v>
      </c>
      <c r="J504" s="217">
        <v>11.76</v>
      </c>
      <c r="K504" s="217">
        <v>10.6</v>
      </c>
      <c r="L504" s="217">
        <v>9.8000000000000007</v>
      </c>
      <c r="M504" s="217">
        <v>8.011229551586176</v>
      </c>
      <c r="N504" s="217">
        <v>13.8</v>
      </c>
      <c r="O504" s="217">
        <v>11.6</v>
      </c>
      <c r="P504" s="217">
        <v>10</v>
      </c>
      <c r="Q504" s="217">
        <v>10.6</v>
      </c>
      <c r="R504" s="223">
        <v>14</v>
      </c>
      <c r="S504" s="218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19"/>
      <c r="AL504" s="219"/>
      <c r="AM504" s="219"/>
      <c r="AN504" s="219"/>
      <c r="AO504" s="219"/>
      <c r="AP504" s="219"/>
      <c r="AQ504" s="219"/>
      <c r="AR504" s="219"/>
      <c r="AS504" s="219"/>
      <c r="AT504" s="219"/>
      <c r="AU504" s="219"/>
      <c r="AV504" s="219"/>
      <c r="AW504" s="219"/>
      <c r="AX504" s="219"/>
      <c r="AY504" s="219"/>
      <c r="AZ504" s="219"/>
      <c r="BA504" s="219"/>
      <c r="BB504" s="219"/>
      <c r="BC504" s="219"/>
      <c r="BD504" s="219"/>
      <c r="BE504" s="219"/>
      <c r="BF504" s="219"/>
      <c r="BG504" s="219"/>
      <c r="BH504" s="219"/>
      <c r="BI504" s="219"/>
      <c r="BJ504" s="219"/>
      <c r="BK504" s="219"/>
      <c r="BL504" s="219"/>
      <c r="BM504" s="222" t="e">
        <v>#N/A</v>
      </c>
    </row>
    <row r="505" spans="1:65">
      <c r="A505" s="29"/>
      <c r="B505" s="19">
        <v>1</v>
      </c>
      <c r="C505" s="9">
        <v>3</v>
      </c>
      <c r="D505" s="217">
        <v>11.5</v>
      </c>
      <c r="E505" s="217">
        <v>12.464746475518577</v>
      </c>
      <c r="F505" s="223">
        <v>10</v>
      </c>
      <c r="G505" s="217">
        <v>12.7</v>
      </c>
      <c r="H505" s="217">
        <v>13.2</v>
      </c>
      <c r="I505" s="217">
        <v>9.5</v>
      </c>
      <c r="J505" s="217">
        <v>11.972866666666667</v>
      </c>
      <c r="K505" s="217">
        <v>11.2</v>
      </c>
      <c r="L505" s="217">
        <v>10</v>
      </c>
      <c r="M505" s="217">
        <v>7.4788049884467629</v>
      </c>
      <c r="N505" s="217">
        <v>13.8</v>
      </c>
      <c r="O505" s="217">
        <v>11.5</v>
      </c>
      <c r="P505" s="217">
        <v>10.3</v>
      </c>
      <c r="Q505" s="217">
        <v>10.6</v>
      </c>
      <c r="R505" s="223">
        <v>13</v>
      </c>
      <c r="S505" s="218"/>
      <c r="T505" s="219"/>
      <c r="U505" s="219"/>
      <c r="V505" s="219"/>
      <c r="W505" s="219"/>
      <c r="X505" s="219"/>
      <c r="Y505" s="219"/>
      <c r="Z505" s="219"/>
      <c r="AA505" s="219"/>
      <c r="AB505" s="219"/>
      <c r="AC505" s="219"/>
      <c r="AD505" s="219"/>
      <c r="AE505" s="219"/>
      <c r="AF505" s="219"/>
      <c r="AG505" s="219"/>
      <c r="AH505" s="219"/>
      <c r="AI505" s="219"/>
      <c r="AJ505" s="219"/>
      <c r="AK505" s="219"/>
      <c r="AL505" s="219"/>
      <c r="AM505" s="219"/>
      <c r="AN505" s="219"/>
      <c r="AO505" s="219"/>
      <c r="AP505" s="219"/>
      <c r="AQ505" s="219"/>
      <c r="AR505" s="219"/>
      <c r="AS505" s="219"/>
      <c r="AT505" s="219"/>
      <c r="AU505" s="219"/>
      <c r="AV505" s="219"/>
      <c r="AW505" s="219"/>
      <c r="AX505" s="219"/>
      <c r="AY505" s="219"/>
      <c r="AZ505" s="219"/>
      <c r="BA505" s="219"/>
      <c r="BB505" s="219"/>
      <c r="BC505" s="219"/>
      <c r="BD505" s="219"/>
      <c r="BE505" s="219"/>
      <c r="BF505" s="219"/>
      <c r="BG505" s="219"/>
      <c r="BH505" s="219"/>
      <c r="BI505" s="219"/>
      <c r="BJ505" s="219"/>
      <c r="BK505" s="219"/>
      <c r="BL505" s="219"/>
      <c r="BM505" s="222">
        <v>16</v>
      </c>
    </row>
    <row r="506" spans="1:65">
      <c r="A506" s="29"/>
      <c r="B506" s="19">
        <v>1</v>
      </c>
      <c r="C506" s="9">
        <v>4</v>
      </c>
      <c r="D506" s="217">
        <v>11.5</v>
      </c>
      <c r="E506" s="217">
        <v>12.731719277600906</v>
      </c>
      <c r="F506" s="223">
        <v>12</v>
      </c>
      <c r="G506" s="217">
        <v>13.1</v>
      </c>
      <c r="H506" s="217">
        <v>13</v>
      </c>
      <c r="I506" s="217">
        <v>9.1999999999999993</v>
      </c>
      <c r="J506" s="217">
        <v>12.061866666666667</v>
      </c>
      <c r="K506" s="217">
        <v>11</v>
      </c>
      <c r="L506" s="217">
        <v>10.199999999999999</v>
      </c>
      <c r="M506" s="217">
        <v>8.0155631069281377</v>
      </c>
      <c r="N506" s="217">
        <v>14.5</v>
      </c>
      <c r="O506" s="217">
        <v>11.2</v>
      </c>
      <c r="P506" s="217">
        <v>10.4</v>
      </c>
      <c r="Q506" s="217">
        <v>10.6</v>
      </c>
      <c r="R506" s="223">
        <v>13</v>
      </c>
      <c r="S506" s="218"/>
      <c r="T506" s="219"/>
      <c r="U506" s="219"/>
      <c r="V506" s="219"/>
      <c r="W506" s="219"/>
      <c r="X506" s="219"/>
      <c r="Y506" s="219"/>
      <c r="Z506" s="219"/>
      <c r="AA506" s="219"/>
      <c r="AB506" s="219"/>
      <c r="AC506" s="219"/>
      <c r="AD506" s="219"/>
      <c r="AE506" s="219"/>
      <c r="AF506" s="219"/>
      <c r="AG506" s="219"/>
      <c r="AH506" s="219"/>
      <c r="AI506" s="219"/>
      <c r="AJ506" s="219"/>
      <c r="AK506" s="219"/>
      <c r="AL506" s="219"/>
      <c r="AM506" s="219"/>
      <c r="AN506" s="219"/>
      <c r="AO506" s="219"/>
      <c r="AP506" s="219"/>
      <c r="AQ506" s="219"/>
      <c r="AR506" s="219"/>
      <c r="AS506" s="219"/>
      <c r="AT506" s="219"/>
      <c r="AU506" s="219"/>
      <c r="AV506" s="219"/>
      <c r="AW506" s="219"/>
      <c r="AX506" s="219"/>
      <c r="AY506" s="219"/>
      <c r="AZ506" s="219"/>
      <c r="BA506" s="219"/>
      <c r="BB506" s="219"/>
      <c r="BC506" s="219"/>
      <c r="BD506" s="219"/>
      <c r="BE506" s="219"/>
      <c r="BF506" s="219"/>
      <c r="BG506" s="219"/>
      <c r="BH506" s="219"/>
      <c r="BI506" s="219"/>
      <c r="BJ506" s="219"/>
      <c r="BK506" s="219"/>
      <c r="BL506" s="219"/>
      <c r="BM506" s="222">
        <v>11.303161661530186</v>
      </c>
    </row>
    <row r="507" spans="1:65">
      <c r="A507" s="29"/>
      <c r="B507" s="19">
        <v>1</v>
      </c>
      <c r="C507" s="9">
        <v>5</v>
      </c>
      <c r="D507" s="217">
        <v>11.9</v>
      </c>
      <c r="E507" s="217">
        <v>13.140185083405138</v>
      </c>
      <c r="F507" s="223">
        <v>11</v>
      </c>
      <c r="G507" s="217">
        <v>13.2</v>
      </c>
      <c r="H507" s="217">
        <v>13.7</v>
      </c>
      <c r="I507" s="217">
        <v>9.4</v>
      </c>
      <c r="J507" s="217">
        <v>11.935733333333333</v>
      </c>
      <c r="K507" s="217">
        <v>10.8</v>
      </c>
      <c r="L507" s="217">
        <v>9.9</v>
      </c>
      <c r="M507" s="217">
        <v>7.4874856462742336</v>
      </c>
      <c r="N507" s="217">
        <v>14.1</v>
      </c>
      <c r="O507" s="217">
        <v>11.9</v>
      </c>
      <c r="P507" s="217">
        <v>10.3</v>
      </c>
      <c r="Q507" s="217">
        <v>10.7</v>
      </c>
      <c r="R507" s="223">
        <v>13</v>
      </c>
      <c r="S507" s="218"/>
      <c r="T507" s="219"/>
      <c r="U507" s="219"/>
      <c r="V507" s="219"/>
      <c r="W507" s="219"/>
      <c r="X507" s="219"/>
      <c r="Y507" s="219"/>
      <c r="Z507" s="219"/>
      <c r="AA507" s="219"/>
      <c r="AB507" s="219"/>
      <c r="AC507" s="219"/>
      <c r="AD507" s="219"/>
      <c r="AE507" s="219"/>
      <c r="AF507" s="219"/>
      <c r="AG507" s="219"/>
      <c r="AH507" s="219"/>
      <c r="AI507" s="219"/>
      <c r="AJ507" s="219"/>
      <c r="AK507" s="219"/>
      <c r="AL507" s="219"/>
      <c r="AM507" s="219"/>
      <c r="AN507" s="219"/>
      <c r="AO507" s="219"/>
      <c r="AP507" s="219"/>
      <c r="AQ507" s="219"/>
      <c r="AR507" s="219"/>
      <c r="AS507" s="219"/>
      <c r="AT507" s="219"/>
      <c r="AU507" s="219"/>
      <c r="AV507" s="219"/>
      <c r="AW507" s="219"/>
      <c r="AX507" s="219"/>
      <c r="AY507" s="219"/>
      <c r="AZ507" s="219"/>
      <c r="BA507" s="219"/>
      <c r="BB507" s="219"/>
      <c r="BC507" s="219"/>
      <c r="BD507" s="219"/>
      <c r="BE507" s="219"/>
      <c r="BF507" s="219"/>
      <c r="BG507" s="219"/>
      <c r="BH507" s="219"/>
      <c r="BI507" s="219"/>
      <c r="BJ507" s="219"/>
      <c r="BK507" s="219"/>
      <c r="BL507" s="219"/>
      <c r="BM507" s="222">
        <v>95</v>
      </c>
    </row>
    <row r="508" spans="1:65">
      <c r="A508" s="29"/>
      <c r="B508" s="19">
        <v>1</v>
      </c>
      <c r="C508" s="9">
        <v>6</v>
      </c>
      <c r="D508" s="217">
        <v>11.8</v>
      </c>
      <c r="E508" s="217">
        <v>12.616389797335417</v>
      </c>
      <c r="F508" s="223">
        <v>11</v>
      </c>
      <c r="G508" s="217">
        <v>13.1</v>
      </c>
      <c r="H508" s="217">
        <v>13.4</v>
      </c>
      <c r="I508" s="228">
        <v>10.6</v>
      </c>
      <c r="J508" s="217">
        <v>12.095333333333334</v>
      </c>
      <c r="K508" s="217">
        <v>10.5</v>
      </c>
      <c r="L508" s="217">
        <v>10.1</v>
      </c>
      <c r="M508" s="217">
        <v>7.6329091352592027</v>
      </c>
      <c r="N508" s="217">
        <v>13.4</v>
      </c>
      <c r="O508" s="217">
        <v>12</v>
      </c>
      <c r="P508" s="217">
        <v>10.199999999999999</v>
      </c>
      <c r="Q508" s="217">
        <v>10.6</v>
      </c>
      <c r="R508" s="223">
        <v>13</v>
      </c>
      <c r="S508" s="218"/>
      <c r="T508" s="219"/>
      <c r="U508" s="219"/>
      <c r="V508" s="219"/>
      <c r="W508" s="219"/>
      <c r="X508" s="219"/>
      <c r="Y508" s="219"/>
      <c r="Z508" s="219"/>
      <c r="AA508" s="219"/>
      <c r="AB508" s="219"/>
      <c r="AC508" s="219"/>
      <c r="AD508" s="219"/>
      <c r="AE508" s="219"/>
      <c r="AF508" s="219"/>
      <c r="AG508" s="219"/>
      <c r="AH508" s="219"/>
      <c r="AI508" s="219"/>
      <c r="AJ508" s="219"/>
      <c r="AK508" s="219"/>
      <c r="AL508" s="219"/>
      <c r="AM508" s="219"/>
      <c r="AN508" s="219"/>
      <c r="AO508" s="219"/>
      <c r="AP508" s="219"/>
      <c r="AQ508" s="219"/>
      <c r="AR508" s="219"/>
      <c r="AS508" s="219"/>
      <c r="AT508" s="219"/>
      <c r="AU508" s="219"/>
      <c r="AV508" s="219"/>
      <c r="AW508" s="219"/>
      <c r="AX508" s="219"/>
      <c r="AY508" s="219"/>
      <c r="AZ508" s="219"/>
      <c r="BA508" s="219"/>
      <c r="BB508" s="219"/>
      <c r="BC508" s="219"/>
      <c r="BD508" s="219"/>
      <c r="BE508" s="219"/>
      <c r="BF508" s="219"/>
      <c r="BG508" s="219"/>
      <c r="BH508" s="219"/>
      <c r="BI508" s="219"/>
      <c r="BJ508" s="219"/>
      <c r="BK508" s="219"/>
      <c r="BL508" s="219"/>
      <c r="BM508" s="220"/>
    </row>
    <row r="509" spans="1:65">
      <c r="A509" s="29"/>
      <c r="B509" s="20" t="s">
        <v>258</v>
      </c>
      <c r="C509" s="12"/>
      <c r="D509" s="224">
        <v>11.616666666666667</v>
      </c>
      <c r="E509" s="224">
        <v>12.710346627603686</v>
      </c>
      <c r="F509" s="224">
        <v>11</v>
      </c>
      <c r="G509" s="224">
        <v>13.016666666666666</v>
      </c>
      <c r="H509" s="224">
        <v>13.266666666666667</v>
      </c>
      <c r="I509" s="224">
        <v>9.6166666666666671</v>
      </c>
      <c r="J509" s="224">
        <v>11.989877777777778</v>
      </c>
      <c r="K509" s="224">
        <v>10.783333333333333</v>
      </c>
      <c r="L509" s="224">
        <v>10</v>
      </c>
      <c r="M509" s="224">
        <v>7.7542105278442612</v>
      </c>
      <c r="N509" s="224">
        <v>13.883333333333333</v>
      </c>
      <c r="O509" s="224">
        <v>11.633333333333335</v>
      </c>
      <c r="P509" s="224">
        <v>10.233333333333334</v>
      </c>
      <c r="Q509" s="224">
        <v>10.633333333333335</v>
      </c>
      <c r="R509" s="224">
        <v>13.333333333333334</v>
      </c>
      <c r="S509" s="218"/>
      <c r="T509" s="219"/>
      <c r="U509" s="219"/>
      <c r="V509" s="219"/>
      <c r="W509" s="219"/>
      <c r="X509" s="219"/>
      <c r="Y509" s="219"/>
      <c r="Z509" s="219"/>
      <c r="AA509" s="219"/>
      <c r="AB509" s="219"/>
      <c r="AC509" s="219"/>
      <c r="AD509" s="219"/>
      <c r="AE509" s="219"/>
      <c r="AF509" s="219"/>
      <c r="AG509" s="219"/>
      <c r="AH509" s="219"/>
      <c r="AI509" s="219"/>
      <c r="AJ509" s="219"/>
      <c r="AK509" s="219"/>
      <c r="AL509" s="219"/>
      <c r="AM509" s="219"/>
      <c r="AN509" s="219"/>
      <c r="AO509" s="219"/>
      <c r="AP509" s="219"/>
      <c r="AQ509" s="219"/>
      <c r="AR509" s="219"/>
      <c r="AS509" s="219"/>
      <c r="AT509" s="219"/>
      <c r="AU509" s="219"/>
      <c r="AV509" s="219"/>
      <c r="AW509" s="219"/>
      <c r="AX509" s="219"/>
      <c r="AY509" s="219"/>
      <c r="AZ509" s="219"/>
      <c r="BA509" s="219"/>
      <c r="BB509" s="219"/>
      <c r="BC509" s="219"/>
      <c r="BD509" s="219"/>
      <c r="BE509" s="219"/>
      <c r="BF509" s="219"/>
      <c r="BG509" s="219"/>
      <c r="BH509" s="219"/>
      <c r="BI509" s="219"/>
      <c r="BJ509" s="219"/>
      <c r="BK509" s="219"/>
      <c r="BL509" s="219"/>
      <c r="BM509" s="220"/>
    </row>
    <row r="510" spans="1:65">
      <c r="A510" s="29"/>
      <c r="B510" s="3" t="s">
        <v>259</v>
      </c>
      <c r="C510" s="28"/>
      <c r="D510" s="217">
        <v>11.55</v>
      </c>
      <c r="E510" s="217">
        <v>12.674054537468162</v>
      </c>
      <c r="F510" s="217">
        <v>11</v>
      </c>
      <c r="G510" s="217">
        <v>13.05</v>
      </c>
      <c r="H510" s="217">
        <v>13.3</v>
      </c>
      <c r="I510" s="217">
        <v>9.5</v>
      </c>
      <c r="J510" s="217">
        <v>12.017366666666668</v>
      </c>
      <c r="K510" s="217">
        <v>10.7</v>
      </c>
      <c r="L510" s="217">
        <v>10</v>
      </c>
      <c r="M510" s="217">
        <v>7.7660899369151268</v>
      </c>
      <c r="N510" s="217">
        <v>13.8</v>
      </c>
      <c r="O510" s="217">
        <v>11.6</v>
      </c>
      <c r="P510" s="217">
        <v>10.25</v>
      </c>
      <c r="Q510" s="217">
        <v>10.6</v>
      </c>
      <c r="R510" s="217">
        <v>13</v>
      </c>
      <c r="S510" s="218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19"/>
      <c r="AT510" s="219"/>
      <c r="AU510" s="219"/>
      <c r="AV510" s="219"/>
      <c r="AW510" s="219"/>
      <c r="AX510" s="219"/>
      <c r="AY510" s="219"/>
      <c r="AZ510" s="219"/>
      <c r="BA510" s="219"/>
      <c r="BB510" s="219"/>
      <c r="BC510" s="219"/>
      <c r="BD510" s="219"/>
      <c r="BE510" s="219"/>
      <c r="BF510" s="219"/>
      <c r="BG510" s="219"/>
      <c r="BH510" s="219"/>
      <c r="BI510" s="219"/>
      <c r="BJ510" s="219"/>
      <c r="BK510" s="219"/>
      <c r="BL510" s="219"/>
      <c r="BM510" s="220"/>
    </row>
    <row r="511" spans="1:65">
      <c r="A511" s="29"/>
      <c r="B511" s="3" t="s">
        <v>260</v>
      </c>
      <c r="C511" s="28"/>
      <c r="D511" s="217">
        <v>0.19407902170679533</v>
      </c>
      <c r="E511" s="217">
        <v>0.24534308695644355</v>
      </c>
      <c r="F511" s="217">
        <v>0.63245553203367588</v>
      </c>
      <c r="G511" s="217">
        <v>0.17224014243685087</v>
      </c>
      <c r="H511" s="217">
        <v>0.48027769744874343</v>
      </c>
      <c r="I511" s="217">
        <v>0.49564772436345012</v>
      </c>
      <c r="J511" s="217">
        <v>0.13239507487762514</v>
      </c>
      <c r="K511" s="217">
        <v>0.27141603981096368</v>
      </c>
      <c r="L511" s="217">
        <v>0.141421356237309</v>
      </c>
      <c r="M511" s="217">
        <v>0.25183757277959468</v>
      </c>
      <c r="N511" s="217">
        <v>0.37638632635454039</v>
      </c>
      <c r="O511" s="217">
        <v>0.28751811537130462</v>
      </c>
      <c r="P511" s="217">
        <v>0.13662601021279494</v>
      </c>
      <c r="Q511" s="217">
        <v>5.1639777949432045E-2</v>
      </c>
      <c r="R511" s="217">
        <v>0.51639777949432231</v>
      </c>
      <c r="S511" s="218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19"/>
      <c r="AT511" s="219"/>
      <c r="AU511" s="219"/>
      <c r="AV511" s="219"/>
      <c r="AW511" s="219"/>
      <c r="AX511" s="219"/>
      <c r="AY511" s="219"/>
      <c r="AZ511" s="219"/>
      <c r="BA511" s="219"/>
      <c r="BB511" s="219"/>
      <c r="BC511" s="219"/>
      <c r="BD511" s="219"/>
      <c r="BE511" s="219"/>
      <c r="BF511" s="219"/>
      <c r="BG511" s="219"/>
      <c r="BH511" s="219"/>
      <c r="BI511" s="219"/>
      <c r="BJ511" s="219"/>
      <c r="BK511" s="219"/>
      <c r="BL511" s="219"/>
      <c r="BM511" s="220"/>
    </row>
    <row r="512" spans="1:65">
      <c r="A512" s="29"/>
      <c r="B512" s="3" t="s">
        <v>86</v>
      </c>
      <c r="C512" s="28"/>
      <c r="D512" s="13">
        <v>1.6706945914501749E-2</v>
      </c>
      <c r="E512" s="13">
        <v>1.930262754782941E-2</v>
      </c>
      <c r="F512" s="13">
        <v>5.7495957457606897E-2</v>
      </c>
      <c r="G512" s="13">
        <v>1.3232277267875868E-2</v>
      </c>
      <c r="H512" s="13">
        <v>3.6201836491111312E-2</v>
      </c>
      <c r="I512" s="13">
        <v>5.1540491268296372E-2</v>
      </c>
      <c r="J512" s="13">
        <v>1.1042237238064944E-2</v>
      </c>
      <c r="K512" s="13">
        <v>2.5169957324046092E-2</v>
      </c>
      <c r="L512" s="13">
        <v>1.41421356237309E-2</v>
      </c>
      <c r="M512" s="13">
        <v>3.2477525839062785E-2</v>
      </c>
      <c r="N512" s="13">
        <v>2.7110659761431483E-2</v>
      </c>
      <c r="O512" s="13">
        <v>2.4715024243951684E-2</v>
      </c>
      <c r="P512" s="13">
        <v>1.3351075916559764E-2</v>
      </c>
      <c r="Q512" s="13">
        <v>4.8564054497898471E-3</v>
      </c>
      <c r="R512" s="13">
        <v>3.8729833462074169E-2</v>
      </c>
      <c r="S512" s="15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9"/>
      <c r="B513" s="3" t="s">
        <v>261</v>
      </c>
      <c r="C513" s="28"/>
      <c r="D513" s="13">
        <v>2.7736045411389743E-2</v>
      </c>
      <c r="E513" s="13">
        <v>0.12449481023197184</v>
      </c>
      <c r="F513" s="13">
        <v>-2.68209613034186E-2</v>
      </c>
      <c r="G513" s="13">
        <v>0.15159519579095448</v>
      </c>
      <c r="H513" s="13">
        <v>0.1737129012158769</v>
      </c>
      <c r="I513" s="13">
        <v>-0.14920559798798871</v>
      </c>
      <c r="J513" s="13">
        <v>6.0754339078843644E-2</v>
      </c>
      <c r="K513" s="13">
        <v>-4.5989639338351318E-2</v>
      </c>
      <c r="L513" s="13">
        <v>-0.11529178300310783</v>
      </c>
      <c r="M513" s="13">
        <v>-0.3139786229692374</v>
      </c>
      <c r="N513" s="13">
        <v>0.22826990793068513</v>
      </c>
      <c r="O513" s="13">
        <v>2.9210559106384704E-2</v>
      </c>
      <c r="P513" s="13">
        <v>-9.464859127318026E-2</v>
      </c>
      <c r="Q513" s="13">
        <v>-5.9260262593304636E-2</v>
      </c>
      <c r="R513" s="13">
        <v>0.1796109559958563</v>
      </c>
      <c r="S513" s="15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A514" s="29"/>
      <c r="B514" s="45" t="s">
        <v>262</v>
      </c>
      <c r="C514" s="46"/>
      <c r="D514" s="44">
        <v>0</v>
      </c>
      <c r="E514" s="44">
        <v>0.53</v>
      </c>
      <c r="F514" s="44" t="s">
        <v>263</v>
      </c>
      <c r="G514" s="44">
        <v>0.68</v>
      </c>
      <c r="H514" s="44">
        <v>0.8</v>
      </c>
      <c r="I514" s="44">
        <v>0.97</v>
      </c>
      <c r="J514" s="44">
        <v>0.18</v>
      </c>
      <c r="K514" s="44">
        <v>0.41</v>
      </c>
      <c r="L514" s="44">
        <v>0.79</v>
      </c>
      <c r="M514" s="44">
        <v>1.88</v>
      </c>
      <c r="N514" s="44">
        <v>1.1000000000000001</v>
      </c>
      <c r="O514" s="44">
        <v>0.01</v>
      </c>
      <c r="P514" s="44">
        <v>0.67</v>
      </c>
      <c r="Q514" s="44">
        <v>0.48</v>
      </c>
      <c r="R514" s="44" t="s">
        <v>263</v>
      </c>
      <c r="S514" s="15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3"/>
    </row>
    <row r="515" spans="1:65">
      <c r="B515" s="30" t="s">
        <v>319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BM515" s="53"/>
    </row>
    <row r="516" spans="1:65">
      <c r="BM516" s="53"/>
    </row>
    <row r="517" spans="1:65" ht="15">
      <c r="B517" s="8" t="s">
        <v>550</v>
      </c>
      <c r="BM517" s="27" t="s">
        <v>264</v>
      </c>
    </row>
    <row r="518" spans="1:65" ht="15">
      <c r="A518" s="24" t="s">
        <v>23</v>
      </c>
      <c r="B518" s="18" t="s">
        <v>110</v>
      </c>
      <c r="C518" s="15" t="s">
        <v>111</v>
      </c>
      <c r="D518" s="16" t="s">
        <v>228</v>
      </c>
      <c r="E518" s="17" t="s">
        <v>228</v>
      </c>
      <c r="F518" s="17" t="s">
        <v>228</v>
      </c>
      <c r="G518" s="17" t="s">
        <v>228</v>
      </c>
      <c r="H518" s="15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 t="s">
        <v>229</v>
      </c>
      <c r="C519" s="9" t="s">
        <v>229</v>
      </c>
      <c r="D519" s="151" t="s">
        <v>231</v>
      </c>
      <c r="E519" s="152" t="s">
        <v>233</v>
      </c>
      <c r="F519" s="152" t="s">
        <v>239</v>
      </c>
      <c r="G519" s="152" t="s">
        <v>251</v>
      </c>
      <c r="H519" s="15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s">
        <v>3</v>
      </c>
    </row>
    <row r="520" spans="1:65">
      <c r="A520" s="29"/>
      <c r="B520" s="19"/>
      <c r="C520" s="9"/>
      <c r="D520" s="10" t="s">
        <v>265</v>
      </c>
      <c r="E520" s="11" t="s">
        <v>265</v>
      </c>
      <c r="F520" s="11" t="s">
        <v>267</v>
      </c>
      <c r="G520" s="11" t="s">
        <v>265</v>
      </c>
      <c r="H520" s="15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9"/>
      <c r="C521" s="9"/>
      <c r="D521" s="25" t="s">
        <v>116</v>
      </c>
      <c r="E521" s="25" t="s">
        <v>308</v>
      </c>
      <c r="F521" s="25" t="s">
        <v>310</v>
      </c>
      <c r="G521" s="25" t="s">
        <v>311</v>
      </c>
      <c r="H521" s="15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</v>
      </c>
    </row>
    <row r="522" spans="1:65">
      <c r="A522" s="29"/>
      <c r="B522" s="18">
        <v>1</v>
      </c>
      <c r="C522" s="14">
        <v>1</v>
      </c>
      <c r="D522" s="229">
        <v>5.6000000000000001E-2</v>
      </c>
      <c r="E522" s="229">
        <v>6.2755596845698994E-2</v>
      </c>
      <c r="F522" s="230" t="s">
        <v>105</v>
      </c>
      <c r="G522" s="229">
        <v>0.06</v>
      </c>
      <c r="H522" s="231"/>
      <c r="I522" s="232"/>
      <c r="J522" s="232"/>
      <c r="K522" s="232"/>
      <c r="L522" s="232"/>
      <c r="M522" s="232"/>
      <c r="N522" s="232"/>
      <c r="O522" s="232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233">
        <v>1</v>
      </c>
    </row>
    <row r="523" spans="1:65">
      <c r="A523" s="29"/>
      <c r="B523" s="19">
        <v>1</v>
      </c>
      <c r="C523" s="9">
        <v>2</v>
      </c>
      <c r="D523" s="23">
        <v>5.3999999999999999E-2</v>
      </c>
      <c r="E523" s="23">
        <v>6.0749107441545359E-2</v>
      </c>
      <c r="F523" s="234" t="s">
        <v>105</v>
      </c>
      <c r="G523" s="23">
        <v>0.06</v>
      </c>
      <c r="H523" s="231"/>
      <c r="I523" s="232"/>
      <c r="J523" s="232"/>
      <c r="K523" s="232"/>
      <c r="L523" s="232"/>
      <c r="M523" s="232"/>
      <c r="N523" s="232"/>
      <c r="O523" s="232"/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32"/>
      <c r="AT523" s="232"/>
      <c r="AU523" s="232"/>
      <c r="AV523" s="232"/>
      <c r="AW523" s="232"/>
      <c r="AX523" s="232"/>
      <c r="AY523" s="232"/>
      <c r="AZ523" s="232"/>
      <c r="BA523" s="232"/>
      <c r="BB523" s="232"/>
      <c r="BC523" s="232"/>
      <c r="BD523" s="232"/>
      <c r="BE523" s="232"/>
      <c r="BF523" s="232"/>
      <c r="BG523" s="232"/>
      <c r="BH523" s="232"/>
      <c r="BI523" s="232"/>
      <c r="BJ523" s="232"/>
      <c r="BK523" s="232"/>
      <c r="BL523" s="232"/>
      <c r="BM523" s="233">
        <v>5</v>
      </c>
    </row>
    <row r="524" spans="1:65">
      <c r="A524" s="29"/>
      <c r="B524" s="19">
        <v>1</v>
      </c>
      <c r="C524" s="9">
        <v>3</v>
      </c>
      <c r="D524" s="23">
        <v>5.5E-2</v>
      </c>
      <c r="E524" s="23">
        <v>6.2977603267269242E-2</v>
      </c>
      <c r="F524" s="234" t="s">
        <v>105</v>
      </c>
      <c r="G524" s="23">
        <v>7.0000000000000007E-2</v>
      </c>
      <c r="H524" s="231"/>
      <c r="I524" s="232"/>
      <c r="J524" s="232"/>
      <c r="K524" s="232"/>
      <c r="L524" s="232"/>
      <c r="M524" s="232"/>
      <c r="N524" s="232"/>
      <c r="O524" s="232"/>
      <c r="P524" s="232"/>
      <c r="Q524" s="232"/>
      <c r="R524" s="232"/>
      <c r="S524" s="232"/>
      <c r="T524" s="232"/>
      <c r="U524" s="232"/>
      <c r="V524" s="232"/>
      <c r="W524" s="232"/>
      <c r="X524" s="232"/>
      <c r="Y524" s="232"/>
      <c r="Z524" s="232"/>
      <c r="AA524" s="232"/>
      <c r="AB524" s="232"/>
      <c r="AC524" s="232"/>
      <c r="AD524" s="232"/>
      <c r="AE524" s="232"/>
      <c r="AF524" s="232"/>
      <c r="AG524" s="232"/>
      <c r="AH524" s="232"/>
      <c r="AI524" s="232"/>
      <c r="AJ524" s="232"/>
      <c r="AK524" s="232"/>
      <c r="AL524" s="232"/>
      <c r="AM524" s="232"/>
      <c r="AN524" s="232"/>
      <c r="AO524" s="232"/>
      <c r="AP524" s="232"/>
      <c r="AQ524" s="232"/>
      <c r="AR524" s="232"/>
      <c r="AS524" s="232"/>
      <c r="AT524" s="232"/>
      <c r="AU524" s="232"/>
      <c r="AV524" s="232"/>
      <c r="AW524" s="232"/>
      <c r="AX524" s="232"/>
      <c r="AY524" s="232"/>
      <c r="AZ524" s="232"/>
      <c r="BA524" s="232"/>
      <c r="BB524" s="232"/>
      <c r="BC524" s="232"/>
      <c r="BD524" s="232"/>
      <c r="BE524" s="232"/>
      <c r="BF524" s="232"/>
      <c r="BG524" s="232"/>
      <c r="BH524" s="232"/>
      <c r="BI524" s="232"/>
      <c r="BJ524" s="232"/>
      <c r="BK524" s="232"/>
      <c r="BL524" s="232"/>
      <c r="BM524" s="233">
        <v>16</v>
      </c>
    </row>
    <row r="525" spans="1:65">
      <c r="A525" s="29"/>
      <c r="B525" s="19">
        <v>1</v>
      </c>
      <c r="C525" s="9">
        <v>4</v>
      </c>
      <c r="D525" s="23">
        <v>5.5E-2</v>
      </c>
      <c r="E525" s="23">
        <v>6.1095840629594923E-2</v>
      </c>
      <c r="F525" s="234" t="s">
        <v>105</v>
      </c>
      <c r="G525" s="23">
        <v>0.06</v>
      </c>
      <c r="H525" s="231"/>
      <c r="I525" s="232"/>
      <c r="J525" s="232"/>
      <c r="K525" s="232"/>
      <c r="L525" s="232"/>
      <c r="M525" s="232"/>
      <c r="N525" s="232"/>
      <c r="O525" s="232"/>
      <c r="P525" s="232"/>
      <c r="Q525" s="232"/>
      <c r="R525" s="232"/>
      <c r="S525" s="232"/>
      <c r="T525" s="232"/>
      <c r="U525" s="232"/>
      <c r="V525" s="232"/>
      <c r="W525" s="232"/>
      <c r="X525" s="232"/>
      <c r="Y525" s="232"/>
      <c r="Z525" s="232"/>
      <c r="AA525" s="232"/>
      <c r="AB525" s="232"/>
      <c r="AC525" s="232"/>
      <c r="AD525" s="232"/>
      <c r="AE525" s="232"/>
      <c r="AF525" s="232"/>
      <c r="AG525" s="232"/>
      <c r="AH525" s="232"/>
      <c r="AI525" s="232"/>
      <c r="AJ525" s="232"/>
      <c r="AK525" s="232"/>
      <c r="AL525" s="232"/>
      <c r="AM525" s="232"/>
      <c r="AN525" s="232"/>
      <c r="AO525" s="232"/>
      <c r="AP525" s="232"/>
      <c r="AQ525" s="232"/>
      <c r="AR525" s="232"/>
      <c r="AS525" s="232"/>
      <c r="AT525" s="232"/>
      <c r="AU525" s="232"/>
      <c r="AV525" s="232"/>
      <c r="AW525" s="232"/>
      <c r="AX525" s="232"/>
      <c r="AY525" s="232"/>
      <c r="AZ525" s="232"/>
      <c r="BA525" s="232"/>
      <c r="BB525" s="232"/>
      <c r="BC525" s="232"/>
      <c r="BD525" s="232"/>
      <c r="BE525" s="232"/>
      <c r="BF525" s="232"/>
      <c r="BG525" s="232"/>
      <c r="BH525" s="232"/>
      <c r="BI525" s="232"/>
      <c r="BJ525" s="232"/>
      <c r="BK525" s="232"/>
      <c r="BL525" s="232"/>
      <c r="BM525" s="233">
        <v>5.9760680035213003E-2</v>
      </c>
    </row>
    <row r="526" spans="1:65">
      <c r="A526" s="29"/>
      <c r="B526" s="19">
        <v>1</v>
      </c>
      <c r="C526" s="9">
        <v>5</v>
      </c>
      <c r="D526" s="23">
        <v>5.2999999999999999E-2</v>
      </c>
      <c r="E526" s="23">
        <v>6.561351611675291E-2</v>
      </c>
      <c r="F526" s="234" t="s">
        <v>105</v>
      </c>
      <c r="G526" s="23">
        <v>0.06</v>
      </c>
      <c r="H526" s="231"/>
      <c r="I526" s="232"/>
      <c r="J526" s="232"/>
      <c r="K526" s="232"/>
      <c r="L526" s="232"/>
      <c r="M526" s="232"/>
      <c r="N526" s="232"/>
      <c r="O526" s="232"/>
      <c r="P526" s="232"/>
      <c r="Q526" s="232"/>
      <c r="R526" s="232"/>
      <c r="S526" s="232"/>
      <c r="T526" s="232"/>
      <c r="U526" s="232"/>
      <c r="V526" s="232"/>
      <c r="W526" s="232"/>
      <c r="X526" s="232"/>
      <c r="Y526" s="232"/>
      <c r="Z526" s="232"/>
      <c r="AA526" s="232"/>
      <c r="AB526" s="232"/>
      <c r="AC526" s="232"/>
      <c r="AD526" s="232"/>
      <c r="AE526" s="232"/>
      <c r="AF526" s="232"/>
      <c r="AG526" s="232"/>
      <c r="AH526" s="232"/>
      <c r="AI526" s="232"/>
      <c r="AJ526" s="232"/>
      <c r="AK526" s="232"/>
      <c r="AL526" s="232"/>
      <c r="AM526" s="232"/>
      <c r="AN526" s="232"/>
      <c r="AO526" s="232"/>
      <c r="AP526" s="232"/>
      <c r="AQ526" s="232"/>
      <c r="AR526" s="232"/>
      <c r="AS526" s="232"/>
      <c r="AT526" s="232"/>
      <c r="AU526" s="232"/>
      <c r="AV526" s="232"/>
      <c r="AW526" s="232"/>
      <c r="AX526" s="232"/>
      <c r="AY526" s="232"/>
      <c r="AZ526" s="232"/>
      <c r="BA526" s="232"/>
      <c r="BB526" s="232"/>
      <c r="BC526" s="232"/>
      <c r="BD526" s="232"/>
      <c r="BE526" s="232"/>
      <c r="BF526" s="232"/>
      <c r="BG526" s="232"/>
      <c r="BH526" s="232"/>
      <c r="BI526" s="232"/>
      <c r="BJ526" s="232"/>
      <c r="BK526" s="232"/>
      <c r="BL526" s="232"/>
      <c r="BM526" s="233">
        <v>11</v>
      </c>
    </row>
    <row r="527" spans="1:65">
      <c r="A527" s="29"/>
      <c r="B527" s="19">
        <v>1</v>
      </c>
      <c r="C527" s="9">
        <v>6</v>
      </c>
      <c r="D527" s="23">
        <v>5.5E-2</v>
      </c>
      <c r="E527" s="23">
        <v>6.4500576332972556E-2</v>
      </c>
      <c r="F527" s="234" t="s">
        <v>105</v>
      </c>
      <c r="G527" s="23">
        <v>0.06</v>
      </c>
      <c r="H527" s="231"/>
      <c r="I527" s="232"/>
      <c r="J527" s="232"/>
      <c r="K527" s="232"/>
      <c r="L527" s="232"/>
      <c r="M527" s="232"/>
      <c r="N527" s="232"/>
      <c r="O527" s="232"/>
      <c r="P527" s="232"/>
      <c r="Q527" s="232"/>
      <c r="R527" s="232"/>
      <c r="S527" s="232"/>
      <c r="T527" s="232"/>
      <c r="U527" s="232"/>
      <c r="V527" s="232"/>
      <c r="W527" s="232"/>
      <c r="X527" s="232"/>
      <c r="Y527" s="232"/>
      <c r="Z527" s="232"/>
      <c r="AA527" s="232"/>
      <c r="AB527" s="232"/>
      <c r="AC527" s="232"/>
      <c r="AD527" s="232"/>
      <c r="AE527" s="232"/>
      <c r="AF527" s="232"/>
      <c r="AG527" s="232"/>
      <c r="AH527" s="232"/>
      <c r="AI527" s="232"/>
      <c r="AJ527" s="232"/>
      <c r="AK527" s="232"/>
      <c r="AL527" s="232"/>
      <c r="AM527" s="232"/>
      <c r="AN527" s="232"/>
      <c r="AO527" s="232"/>
      <c r="AP527" s="232"/>
      <c r="AQ527" s="232"/>
      <c r="AR527" s="232"/>
      <c r="AS527" s="232"/>
      <c r="AT527" s="232"/>
      <c r="AU527" s="232"/>
      <c r="AV527" s="232"/>
      <c r="AW527" s="232"/>
      <c r="AX527" s="232"/>
      <c r="AY527" s="232"/>
      <c r="AZ527" s="232"/>
      <c r="BA527" s="232"/>
      <c r="BB527" s="232"/>
      <c r="BC527" s="232"/>
      <c r="BD527" s="232"/>
      <c r="BE527" s="232"/>
      <c r="BF527" s="232"/>
      <c r="BG527" s="232"/>
      <c r="BH527" s="232"/>
      <c r="BI527" s="232"/>
      <c r="BJ527" s="232"/>
      <c r="BK527" s="232"/>
      <c r="BL527" s="232"/>
      <c r="BM527" s="54"/>
    </row>
    <row r="528" spans="1:65">
      <c r="A528" s="29"/>
      <c r="B528" s="20" t="s">
        <v>258</v>
      </c>
      <c r="C528" s="12"/>
      <c r="D528" s="236">
        <v>5.4666666666666669E-2</v>
      </c>
      <c r="E528" s="236">
        <v>6.2948706772305671E-2</v>
      </c>
      <c r="F528" s="236" t="s">
        <v>651</v>
      </c>
      <c r="G528" s="236">
        <v>6.1666666666666668E-2</v>
      </c>
      <c r="H528" s="231"/>
      <c r="I528" s="232"/>
      <c r="J528" s="232"/>
      <c r="K528" s="232"/>
      <c r="L528" s="232"/>
      <c r="M528" s="232"/>
      <c r="N528" s="232"/>
      <c r="O528" s="232"/>
      <c r="P528" s="232"/>
      <c r="Q528" s="232"/>
      <c r="R528" s="232"/>
      <c r="S528" s="232"/>
      <c r="T528" s="232"/>
      <c r="U528" s="232"/>
      <c r="V528" s="232"/>
      <c r="W528" s="232"/>
      <c r="X528" s="232"/>
      <c r="Y528" s="232"/>
      <c r="Z528" s="232"/>
      <c r="AA528" s="232"/>
      <c r="AB528" s="232"/>
      <c r="AC528" s="232"/>
      <c r="AD528" s="232"/>
      <c r="AE528" s="232"/>
      <c r="AF528" s="232"/>
      <c r="AG528" s="232"/>
      <c r="AH528" s="232"/>
      <c r="AI528" s="232"/>
      <c r="AJ528" s="232"/>
      <c r="AK528" s="232"/>
      <c r="AL528" s="232"/>
      <c r="AM528" s="232"/>
      <c r="AN528" s="232"/>
      <c r="AO528" s="232"/>
      <c r="AP528" s="232"/>
      <c r="AQ528" s="232"/>
      <c r="AR528" s="232"/>
      <c r="AS528" s="232"/>
      <c r="AT528" s="232"/>
      <c r="AU528" s="232"/>
      <c r="AV528" s="232"/>
      <c r="AW528" s="232"/>
      <c r="AX528" s="232"/>
      <c r="AY528" s="232"/>
      <c r="AZ528" s="232"/>
      <c r="BA528" s="232"/>
      <c r="BB528" s="232"/>
      <c r="BC528" s="232"/>
      <c r="BD528" s="232"/>
      <c r="BE528" s="232"/>
      <c r="BF528" s="232"/>
      <c r="BG528" s="232"/>
      <c r="BH528" s="232"/>
      <c r="BI528" s="232"/>
      <c r="BJ528" s="232"/>
      <c r="BK528" s="232"/>
      <c r="BL528" s="232"/>
      <c r="BM528" s="54"/>
    </row>
    <row r="529" spans="1:65">
      <c r="A529" s="29"/>
      <c r="B529" s="3" t="s">
        <v>259</v>
      </c>
      <c r="C529" s="28"/>
      <c r="D529" s="23">
        <v>5.5E-2</v>
      </c>
      <c r="E529" s="23">
        <v>6.2866600056484118E-2</v>
      </c>
      <c r="F529" s="23" t="s">
        <v>651</v>
      </c>
      <c r="G529" s="23">
        <v>0.06</v>
      </c>
      <c r="H529" s="231"/>
      <c r="I529" s="232"/>
      <c r="J529" s="232"/>
      <c r="K529" s="232"/>
      <c r="L529" s="232"/>
      <c r="M529" s="232"/>
      <c r="N529" s="232"/>
      <c r="O529" s="232"/>
      <c r="P529" s="232"/>
      <c r="Q529" s="232"/>
      <c r="R529" s="232"/>
      <c r="S529" s="232"/>
      <c r="T529" s="232"/>
      <c r="U529" s="232"/>
      <c r="V529" s="232"/>
      <c r="W529" s="232"/>
      <c r="X529" s="232"/>
      <c r="Y529" s="232"/>
      <c r="Z529" s="232"/>
      <c r="AA529" s="232"/>
      <c r="AB529" s="232"/>
      <c r="AC529" s="232"/>
      <c r="AD529" s="232"/>
      <c r="AE529" s="232"/>
      <c r="AF529" s="232"/>
      <c r="AG529" s="232"/>
      <c r="AH529" s="232"/>
      <c r="AI529" s="232"/>
      <c r="AJ529" s="232"/>
      <c r="AK529" s="232"/>
      <c r="AL529" s="232"/>
      <c r="AM529" s="232"/>
      <c r="AN529" s="232"/>
      <c r="AO529" s="232"/>
      <c r="AP529" s="232"/>
      <c r="AQ529" s="232"/>
      <c r="AR529" s="232"/>
      <c r="AS529" s="232"/>
      <c r="AT529" s="232"/>
      <c r="AU529" s="232"/>
      <c r="AV529" s="232"/>
      <c r="AW529" s="232"/>
      <c r="AX529" s="232"/>
      <c r="AY529" s="232"/>
      <c r="AZ529" s="232"/>
      <c r="BA529" s="232"/>
      <c r="BB529" s="232"/>
      <c r="BC529" s="232"/>
      <c r="BD529" s="232"/>
      <c r="BE529" s="232"/>
      <c r="BF529" s="232"/>
      <c r="BG529" s="232"/>
      <c r="BH529" s="232"/>
      <c r="BI529" s="232"/>
      <c r="BJ529" s="232"/>
      <c r="BK529" s="232"/>
      <c r="BL529" s="232"/>
      <c r="BM529" s="54"/>
    </row>
    <row r="530" spans="1:65">
      <c r="A530" s="29"/>
      <c r="B530" s="3" t="s">
        <v>260</v>
      </c>
      <c r="C530" s="28"/>
      <c r="D530" s="23">
        <v>1.0327955589886455E-3</v>
      </c>
      <c r="E530" s="23">
        <v>1.8878021392846227E-3</v>
      </c>
      <c r="F530" s="23" t="s">
        <v>651</v>
      </c>
      <c r="G530" s="23">
        <v>4.0824829046386332E-3</v>
      </c>
      <c r="H530" s="231"/>
      <c r="I530" s="232"/>
      <c r="J530" s="232"/>
      <c r="K530" s="232"/>
      <c r="L530" s="232"/>
      <c r="M530" s="232"/>
      <c r="N530" s="232"/>
      <c r="O530" s="232"/>
      <c r="P530" s="232"/>
      <c r="Q530" s="232"/>
      <c r="R530" s="232"/>
      <c r="S530" s="232"/>
      <c r="T530" s="232"/>
      <c r="U530" s="232"/>
      <c r="V530" s="232"/>
      <c r="W530" s="232"/>
      <c r="X530" s="232"/>
      <c r="Y530" s="232"/>
      <c r="Z530" s="232"/>
      <c r="AA530" s="232"/>
      <c r="AB530" s="232"/>
      <c r="AC530" s="232"/>
      <c r="AD530" s="232"/>
      <c r="AE530" s="232"/>
      <c r="AF530" s="232"/>
      <c r="AG530" s="232"/>
      <c r="AH530" s="232"/>
      <c r="AI530" s="232"/>
      <c r="AJ530" s="232"/>
      <c r="AK530" s="232"/>
      <c r="AL530" s="232"/>
      <c r="AM530" s="232"/>
      <c r="AN530" s="232"/>
      <c r="AO530" s="232"/>
      <c r="AP530" s="232"/>
      <c r="AQ530" s="232"/>
      <c r="AR530" s="232"/>
      <c r="AS530" s="232"/>
      <c r="AT530" s="232"/>
      <c r="AU530" s="232"/>
      <c r="AV530" s="232"/>
      <c r="AW530" s="232"/>
      <c r="AX530" s="232"/>
      <c r="AY530" s="232"/>
      <c r="AZ530" s="232"/>
      <c r="BA530" s="232"/>
      <c r="BB530" s="232"/>
      <c r="BC530" s="232"/>
      <c r="BD530" s="232"/>
      <c r="BE530" s="232"/>
      <c r="BF530" s="232"/>
      <c r="BG530" s="232"/>
      <c r="BH530" s="232"/>
      <c r="BI530" s="232"/>
      <c r="BJ530" s="232"/>
      <c r="BK530" s="232"/>
      <c r="BL530" s="232"/>
      <c r="BM530" s="54"/>
    </row>
    <row r="531" spans="1:65">
      <c r="A531" s="29"/>
      <c r="B531" s="3" t="s">
        <v>86</v>
      </c>
      <c r="C531" s="28"/>
      <c r="D531" s="13">
        <v>1.8892601688816686E-2</v>
      </c>
      <c r="E531" s="13">
        <v>2.9989530144170693E-2</v>
      </c>
      <c r="F531" s="13" t="s">
        <v>651</v>
      </c>
      <c r="G531" s="13">
        <v>6.6202425480626478E-2</v>
      </c>
      <c r="H531" s="15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9"/>
      <c r="B532" s="3" t="s">
        <v>261</v>
      </c>
      <c r="C532" s="28"/>
      <c r="D532" s="13">
        <v>-8.5240217573574584E-2</v>
      </c>
      <c r="E532" s="13">
        <v>5.3346560568155788E-2</v>
      </c>
      <c r="F532" s="13" t="s">
        <v>651</v>
      </c>
      <c r="G532" s="13">
        <v>3.1893657005418907E-2</v>
      </c>
      <c r="H532" s="15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A533" s="29"/>
      <c r="B533" s="45" t="s">
        <v>262</v>
      </c>
      <c r="C533" s="46"/>
      <c r="D533" s="44">
        <v>0.56999999999999995</v>
      </c>
      <c r="E533" s="44">
        <v>0.78</v>
      </c>
      <c r="F533" s="44">
        <v>1.33</v>
      </c>
      <c r="G533" s="44">
        <v>0.56999999999999995</v>
      </c>
      <c r="H533" s="15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3"/>
    </row>
    <row r="534" spans="1:65">
      <c r="B534" s="30"/>
      <c r="C534" s="20"/>
      <c r="D534" s="20"/>
      <c r="E534" s="20"/>
      <c r="F534" s="20"/>
      <c r="G534" s="20"/>
      <c r="BM534" s="53"/>
    </row>
    <row r="535" spans="1:65" ht="15">
      <c r="B535" s="8" t="s">
        <v>551</v>
      </c>
      <c r="BM535" s="27" t="s">
        <v>66</v>
      </c>
    </row>
    <row r="536" spans="1:65" ht="15">
      <c r="A536" s="24" t="s">
        <v>55</v>
      </c>
      <c r="B536" s="18" t="s">
        <v>110</v>
      </c>
      <c r="C536" s="15" t="s">
        <v>111</v>
      </c>
      <c r="D536" s="16" t="s">
        <v>228</v>
      </c>
      <c r="E536" s="17" t="s">
        <v>228</v>
      </c>
      <c r="F536" s="17" t="s">
        <v>228</v>
      </c>
      <c r="G536" s="17" t="s">
        <v>228</v>
      </c>
      <c r="H536" s="17" t="s">
        <v>228</v>
      </c>
      <c r="I536" s="17" t="s">
        <v>228</v>
      </c>
      <c r="J536" s="17" t="s">
        <v>228</v>
      </c>
      <c r="K536" s="17" t="s">
        <v>228</v>
      </c>
      <c r="L536" s="17" t="s">
        <v>228</v>
      </c>
      <c r="M536" s="17" t="s">
        <v>228</v>
      </c>
      <c r="N536" s="17" t="s">
        <v>228</v>
      </c>
      <c r="O536" s="17" t="s">
        <v>228</v>
      </c>
      <c r="P536" s="17" t="s">
        <v>228</v>
      </c>
      <c r="Q536" s="17" t="s">
        <v>228</v>
      </c>
      <c r="R536" s="17" t="s">
        <v>228</v>
      </c>
      <c r="S536" s="17" t="s">
        <v>228</v>
      </c>
      <c r="T536" s="17" t="s">
        <v>228</v>
      </c>
      <c r="U536" s="17" t="s">
        <v>228</v>
      </c>
      <c r="V536" s="15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</v>
      </c>
    </row>
    <row r="537" spans="1:65">
      <c r="A537" s="29"/>
      <c r="B537" s="19" t="s">
        <v>229</v>
      </c>
      <c r="C537" s="9" t="s">
        <v>229</v>
      </c>
      <c r="D537" s="151" t="s">
        <v>231</v>
      </c>
      <c r="E537" s="152" t="s">
        <v>232</v>
      </c>
      <c r="F537" s="152" t="s">
        <v>233</v>
      </c>
      <c r="G537" s="152" t="s">
        <v>235</v>
      </c>
      <c r="H537" s="152" t="s">
        <v>236</v>
      </c>
      <c r="I537" s="152" t="s">
        <v>237</v>
      </c>
      <c r="J537" s="152" t="s">
        <v>239</v>
      </c>
      <c r="K537" s="152" t="s">
        <v>240</v>
      </c>
      <c r="L537" s="152" t="s">
        <v>241</v>
      </c>
      <c r="M537" s="152" t="s">
        <v>242</v>
      </c>
      <c r="N537" s="152" t="s">
        <v>243</v>
      </c>
      <c r="O537" s="152" t="s">
        <v>245</v>
      </c>
      <c r="P537" s="152" t="s">
        <v>246</v>
      </c>
      <c r="Q537" s="152" t="s">
        <v>247</v>
      </c>
      <c r="R537" s="152" t="s">
        <v>248</v>
      </c>
      <c r="S537" s="152" t="s">
        <v>249</v>
      </c>
      <c r="T537" s="152" t="s">
        <v>250</v>
      </c>
      <c r="U537" s="152" t="s">
        <v>251</v>
      </c>
      <c r="V537" s="15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 t="s">
        <v>1</v>
      </c>
    </row>
    <row r="538" spans="1:65">
      <c r="A538" s="29"/>
      <c r="B538" s="19"/>
      <c r="C538" s="9"/>
      <c r="D538" s="10" t="s">
        <v>307</v>
      </c>
      <c r="E538" s="11" t="s">
        <v>307</v>
      </c>
      <c r="F538" s="11" t="s">
        <v>265</v>
      </c>
      <c r="G538" s="11" t="s">
        <v>307</v>
      </c>
      <c r="H538" s="11" t="s">
        <v>307</v>
      </c>
      <c r="I538" s="11" t="s">
        <v>267</v>
      </c>
      <c r="J538" s="11" t="s">
        <v>267</v>
      </c>
      <c r="K538" s="11" t="s">
        <v>265</v>
      </c>
      <c r="L538" s="11" t="s">
        <v>307</v>
      </c>
      <c r="M538" s="11" t="s">
        <v>265</v>
      </c>
      <c r="N538" s="11" t="s">
        <v>265</v>
      </c>
      <c r="O538" s="11" t="s">
        <v>265</v>
      </c>
      <c r="P538" s="11" t="s">
        <v>267</v>
      </c>
      <c r="Q538" s="11" t="s">
        <v>267</v>
      </c>
      <c r="R538" s="11" t="s">
        <v>265</v>
      </c>
      <c r="S538" s="11" t="s">
        <v>265</v>
      </c>
      <c r="T538" s="11" t="s">
        <v>265</v>
      </c>
      <c r="U538" s="11" t="s">
        <v>307</v>
      </c>
      <c r="V538" s="15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9"/>
      <c r="C539" s="9"/>
      <c r="D539" s="25" t="s">
        <v>116</v>
      </c>
      <c r="E539" s="25" t="s">
        <v>310</v>
      </c>
      <c r="F539" s="25" t="s">
        <v>308</v>
      </c>
      <c r="G539" s="25" t="s">
        <v>308</v>
      </c>
      <c r="H539" s="25" t="s">
        <v>310</v>
      </c>
      <c r="I539" s="25" t="s">
        <v>309</v>
      </c>
      <c r="J539" s="25" t="s">
        <v>310</v>
      </c>
      <c r="K539" s="25" t="s">
        <v>308</v>
      </c>
      <c r="L539" s="25" t="s">
        <v>310</v>
      </c>
      <c r="M539" s="25" t="s">
        <v>310</v>
      </c>
      <c r="N539" s="25" t="s">
        <v>310</v>
      </c>
      <c r="O539" s="25" t="s">
        <v>310</v>
      </c>
      <c r="P539" s="25" t="s">
        <v>309</v>
      </c>
      <c r="Q539" s="25" t="s">
        <v>308</v>
      </c>
      <c r="R539" s="25" t="s">
        <v>310</v>
      </c>
      <c r="S539" s="25" t="s">
        <v>310</v>
      </c>
      <c r="T539" s="25" t="s">
        <v>310</v>
      </c>
      <c r="U539" s="25" t="s">
        <v>311</v>
      </c>
      <c r="V539" s="15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3</v>
      </c>
    </row>
    <row r="540" spans="1:65">
      <c r="A540" s="29"/>
      <c r="B540" s="18">
        <v>1</v>
      </c>
      <c r="C540" s="14">
        <v>1</v>
      </c>
      <c r="D540" s="229">
        <v>0.28999999999999998</v>
      </c>
      <c r="E540" s="229">
        <v>0.3814128</v>
      </c>
      <c r="F540" s="229">
        <v>0.27166122587590136</v>
      </c>
      <c r="G540" s="229">
        <v>0.23473359999999999</v>
      </c>
      <c r="H540" s="230">
        <v>0.56999999999999995</v>
      </c>
      <c r="I540" s="229">
        <v>0.31</v>
      </c>
      <c r="J540" s="229">
        <v>0.39</v>
      </c>
      <c r="K540" s="229">
        <v>0.27</v>
      </c>
      <c r="L540" s="229">
        <v>0.28999999999999998</v>
      </c>
      <c r="M540" s="229">
        <v>0.25</v>
      </c>
      <c r="N540" s="229">
        <v>0.28999999999999998</v>
      </c>
      <c r="O540" s="229">
        <v>0.22999999999999998</v>
      </c>
      <c r="P540" s="229">
        <v>0.320481515863001</v>
      </c>
      <c r="Q540" s="229">
        <v>0.34</v>
      </c>
      <c r="R540" s="229">
        <v>0.26</v>
      </c>
      <c r="S540" s="229">
        <v>0.24</v>
      </c>
      <c r="T540" s="229">
        <v>0.25</v>
      </c>
      <c r="U540" s="229">
        <v>0.28199999999999997</v>
      </c>
      <c r="V540" s="231"/>
      <c r="W540" s="232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233">
        <v>1</v>
      </c>
    </row>
    <row r="541" spans="1:65">
      <c r="A541" s="29"/>
      <c r="B541" s="19">
        <v>1</v>
      </c>
      <c r="C541" s="9">
        <v>2</v>
      </c>
      <c r="D541" s="23">
        <v>0.28999999999999998</v>
      </c>
      <c r="E541" s="23">
        <v>0.38931840000000006</v>
      </c>
      <c r="F541" s="23">
        <v>0.27551724882349438</v>
      </c>
      <c r="G541" s="23">
        <v>0.23477289999999998</v>
      </c>
      <c r="H541" s="234">
        <v>0.57999999999999996</v>
      </c>
      <c r="I541" s="23">
        <v>0.32</v>
      </c>
      <c r="J541" s="23">
        <v>0.36</v>
      </c>
      <c r="K541" s="23">
        <v>0.26</v>
      </c>
      <c r="L541" s="235">
        <v>0.26</v>
      </c>
      <c r="M541" s="23">
        <v>0.25</v>
      </c>
      <c r="N541" s="23">
        <v>0.26</v>
      </c>
      <c r="O541" s="23">
        <v>0.22999999999999998</v>
      </c>
      <c r="P541" s="23">
        <v>0.31417174412712295</v>
      </c>
      <c r="Q541" s="23">
        <v>0.34</v>
      </c>
      <c r="R541" s="23">
        <v>0.26</v>
      </c>
      <c r="S541" s="23">
        <v>0.22999999999999998</v>
      </c>
      <c r="T541" s="23">
        <v>0.24</v>
      </c>
      <c r="U541" s="23">
        <v>0.28699999999999998</v>
      </c>
      <c r="V541" s="231"/>
      <c r="W541" s="232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233" t="e">
        <v>#N/A</v>
      </c>
    </row>
    <row r="542" spans="1:65">
      <c r="A542" s="29"/>
      <c r="B542" s="19">
        <v>1</v>
      </c>
      <c r="C542" s="9">
        <v>3</v>
      </c>
      <c r="D542" s="23">
        <v>0.27</v>
      </c>
      <c r="E542" s="23">
        <v>0.39388679999999998</v>
      </c>
      <c r="F542" s="23">
        <v>0.26904861184805939</v>
      </c>
      <c r="G542" s="23">
        <v>0.23418929999999999</v>
      </c>
      <c r="H542" s="234">
        <v>0.55000000000000004</v>
      </c>
      <c r="I542" s="23">
        <v>0.33</v>
      </c>
      <c r="J542" s="23">
        <v>0.38</v>
      </c>
      <c r="K542" s="23">
        <v>0.26</v>
      </c>
      <c r="L542" s="23">
        <v>0.28999999999999998</v>
      </c>
      <c r="M542" s="23">
        <v>0.26</v>
      </c>
      <c r="N542" s="23">
        <v>0.28000000000000003</v>
      </c>
      <c r="O542" s="23">
        <v>0.22999999999999998</v>
      </c>
      <c r="P542" s="23">
        <v>0.31311469360851796</v>
      </c>
      <c r="Q542" s="23">
        <v>0.34</v>
      </c>
      <c r="R542" s="23">
        <v>0.26</v>
      </c>
      <c r="S542" s="23">
        <v>0.24</v>
      </c>
      <c r="T542" s="23">
        <v>0.24</v>
      </c>
      <c r="U542" s="23">
        <v>0.27300000000000002</v>
      </c>
      <c r="V542" s="231"/>
      <c r="W542" s="232"/>
      <c r="X542" s="232"/>
      <c r="Y542" s="232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233">
        <v>16</v>
      </c>
    </row>
    <row r="543" spans="1:65">
      <c r="A543" s="29"/>
      <c r="B543" s="19">
        <v>1</v>
      </c>
      <c r="C543" s="9">
        <v>4</v>
      </c>
      <c r="D543" s="23">
        <v>0.28000000000000003</v>
      </c>
      <c r="E543" s="23">
        <v>0.38200600000000001</v>
      </c>
      <c r="F543" s="23">
        <v>0.27215290455190133</v>
      </c>
      <c r="G543" s="23">
        <v>0.23630500000000002</v>
      </c>
      <c r="H543" s="234">
        <v>0.6</v>
      </c>
      <c r="I543" s="23">
        <v>0.32</v>
      </c>
      <c r="J543" s="23">
        <v>0.36</v>
      </c>
      <c r="K543" s="23">
        <v>0.26</v>
      </c>
      <c r="L543" s="23">
        <v>0.28999999999999998</v>
      </c>
      <c r="M543" s="23">
        <v>0.25</v>
      </c>
      <c r="N543" s="23">
        <v>0.28000000000000003</v>
      </c>
      <c r="O543" s="23">
        <v>0.22999999999999998</v>
      </c>
      <c r="P543" s="23">
        <v>0.33628469976170766</v>
      </c>
      <c r="Q543" s="23">
        <v>0.34</v>
      </c>
      <c r="R543" s="23">
        <v>0.26</v>
      </c>
      <c r="S543" s="23">
        <v>0.24</v>
      </c>
      <c r="T543" s="23">
        <v>0.24</v>
      </c>
      <c r="U543" s="23">
        <v>0.27600000000000002</v>
      </c>
      <c r="V543" s="231"/>
      <c r="W543" s="232"/>
      <c r="X543" s="232"/>
      <c r="Y543" s="232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233">
        <v>0.2865590558677214</v>
      </c>
    </row>
    <row r="544" spans="1:65">
      <c r="A544" s="29"/>
      <c r="B544" s="19">
        <v>1</v>
      </c>
      <c r="C544" s="9">
        <v>5</v>
      </c>
      <c r="D544" s="23">
        <v>0.28000000000000003</v>
      </c>
      <c r="E544" s="23">
        <v>0.38826000000000005</v>
      </c>
      <c r="F544" s="235">
        <v>0.28107884855951076</v>
      </c>
      <c r="G544" s="23">
        <v>0.23970500000000003</v>
      </c>
      <c r="H544" s="234">
        <v>0.55000000000000004</v>
      </c>
      <c r="I544" s="23">
        <v>0.32</v>
      </c>
      <c r="J544" s="23">
        <v>0.4</v>
      </c>
      <c r="K544" s="23">
        <v>0.27</v>
      </c>
      <c r="L544" s="23">
        <v>0.28999999999999998</v>
      </c>
      <c r="M544" s="23">
        <v>0.25</v>
      </c>
      <c r="N544" s="23">
        <v>0.28000000000000003</v>
      </c>
      <c r="O544" s="23">
        <v>0.22999999999999998</v>
      </c>
      <c r="P544" s="23">
        <v>0.32876009282003643</v>
      </c>
      <c r="Q544" s="23">
        <v>0.34</v>
      </c>
      <c r="R544" s="23">
        <v>0.27</v>
      </c>
      <c r="S544" s="23">
        <v>0.24</v>
      </c>
      <c r="T544" s="23">
        <v>0.24</v>
      </c>
      <c r="U544" s="23">
        <v>0.28299999999999997</v>
      </c>
      <c r="V544" s="231"/>
      <c r="W544" s="232"/>
      <c r="X544" s="232"/>
      <c r="Y544" s="232"/>
      <c r="Z544" s="232"/>
      <c r="AA544" s="232"/>
      <c r="AB544" s="232"/>
      <c r="AC544" s="232"/>
      <c r="AD544" s="232"/>
      <c r="AE544" s="232"/>
      <c r="AF544" s="232"/>
      <c r="AG544" s="232"/>
      <c r="AH544" s="232"/>
      <c r="AI544" s="232"/>
      <c r="AJ544" s="232"/>
      <c r="AK544" s="232"/>
      <c r="AL544" s="232"/>
      <c r="AM544" s="232"/>
      <c r="AN544" s="232"/>
      <c r="AO544" s="232"/>
      <c r="AP544" s="232"/>
      <c r="AQ544" s="232"/>
      <c r="AR544" s="232"/>
      <c r="AS544" s="232"/>
      <c r="AT544" s="232"/>
      <c r="AU544" s="232"/>
      <c r="AV544" s="232"/>
      <c r="AW544" s="232"/>
      <c r="AX544" s="232"/>
      <c r="AY544" s="232"/>
      <c r="AZ544" s="232"/>
      <c r="BA544" s="232"/>
      <c r="BB544" s="232"/>
      <c r="BC544" s="232"/>
      <c r="BD544" s="232"/>
      <c r="BE544" s="232"/>
      <c r="BF544" s="232"/>
      <c r="BG544" s="232"/>
      <c r="BH544" s="232"/>
      <c r="BI544" s="232"/>
      <c r="BJ544" s="232"/>
      <c r="BK544" s="232"/>
      <c r="BL544" s="232"/>
      <c r="BM544" s="233">
        <v>96</v>
      </c>
    </row>
    <row r="545" spans="1:65">
      <c r="A545" s="29"/>
      <c r="B545" s="19">
        <v>1</v>
      </c>
      <c r="C545" s="9">
        <v>6</v>
      </c>
      <c r="D545" s="23">
        <v>0.28000000000000003</v>
      </c>
      <c r="E545" s="23">
        <v>0.3831716</v>
      </c>
      <c r="F545" s="23">
        <v>0.27194455179372762</v>
      </c>
      <c r="G545" s="23">
        <v>0.23453519999999997</v>
      </c>
      <c r="H545" s="234">
        <v>0.56999999999999995</v>
      </c>
      <c r="I545" s="23">
        <v>0.31</v>
      </c>
      <c r="J545" s="23">
        <v>0.37</v>
      </c>
      <c r="K545" s="23">
        <v>0.27</v>
      </c>
      <c r="L545" s="23">
        <v>0.28999999999999998</v>
      </c>
      <c r="M545" s="23">
        <v>0.26</v>
      </c>
      <c r="N545" s="23">
        <v>0.28000000000000003</v>
      </c>
      <c r="O545" s="23">
        <v>0.22999999999999998</v>
      </c>
      <c r="P545" s="23">
        <v>0.32752490085550007</v>
      </c>
      <c r="Q545" s="23">
        <v>0.33</v>
      </c>
      <c r="R545" s="23">
        <v>0.27</v>
      </c>
      <c r="S545" s="23">
        <v>0.24</v>
      </c>
      <c r="T545" s="23">
        <v>0.24</v>
      </c>
      <c r="U545" s="23">
        <v>0.27300000000000002</v>
      </c>
      <c r="V545" s="231"/>
      <c r="W545" s="232"/>
      <c r="X545" s="232"/>
      <c r="Y545" s="232"/>
      <c r="Z545" s="232"/>
      <c r="AA545" s="232"/>
      <c r="AB545" s="232"/>
      <c r="AC545" s="232"/>
      <c r="AD545" s="232"/>
      <c r="AE545" s="232"/>
      <c r="AF545" s="232"/>
      <c r="AG545" s="232"/>
      <c r="AH545" s="232"/>
      <c r="AI545" s="232"/>
      <c r="AJ545" s="232"/>
      <c r="AK545" s="232"/>
      <c r="AL545" s="232"/>
      <c r="AM545" s="232"/>
      <c r="AN545" s="232"/>
      <c r="AO545" s="232"/>
      <c r="AP545" s="232"/>
      <c r="AQ545" s="232"/>
      <c r="AR545" s="232"/>
      <c r="AS545" s="232"/>
      <c r="AT545" s="232"/>
      <c r="AU545" s="232"/>
      <c r="AV545" s="232"/>
      <c r="AW545" s="232"/>
      <c r="AX545" s="232"/>
      <c r="AY545" s="232"/>
      <c r="AZ545" s="232"/>
      <c r="BA545" s="232"/>
      <c r="BB545" s="232"/>
      <c r="BC545" s="232"/>
      <c r="BD545" s="232"/>
      <c r="BE545" s="232"/>
      <c r="BF545" s="232"/>
      <c r="BG545" s="232"/>
      <c r="BH545" s="232"/>
      <c r="BI545" s="232"/>
      <c r="BJ545" s="232"/>
      <c r="BK545" s="232"/>
      <c r="BL545" s="232"/>
      <c r="BM545" s="54"/>
    </row>
    <row r="546" spans="1:65">
      <c r="A546" s="29"/>
      <c r="B546" s="20" t="s">
        <v>258</v>
      </c>
      <c r="C546" s="12"/>
      <c r="D546" s="236">
        <v>0.28166666666666668</v>
      </c>
      <c r="E546" s="236">
        <v>0.38634260000000004</v>
      </c>
      <c r="F546" s="236">
        <v>0.27356723190876581</v>
      </c>
      <c r="G546" s="236">
        <v>0.23570683333333334</v>
      </c>
      <c r="H546" s="236">
        <v>0.56999999999999995</v>
      </c>
      <c r="I546" s="236">
        <v>0.31833333333333336</v>
      </c>
      <c r="J546" s="236">
        <v>0.37666666666666665</v>
      </c>
      <c r="K546" s="236">
        <v>0.26500000000000001</v>
      </c>
      <c r="L546" s="236">
        <v>0.28500000000000003</v>
      </c>
      <c r="M546" s="236">
        <v>0.25333333333333335</v>
      </c>
      <c r="N546" s="236">
        <v>0.27833333333333338</v>
      </c>
      <c r="O546" s="236">
        <v>0.22999999999999998</v>
      </c>
      <c r="P546" s="236">
        <v>0.32338960783931436</v>
      </c>
      <c r="Q546" s="236">
        <v>0.33833333333333337</v>
      </c>
      <c r="R546" s="236">
        <v>0.26333333333333336</v>
      </c>
      <c r="S546" s="236">
        <v>0.23833333333333331</v>
      </c>
      <c r="T546" s="236">
        <v>0.24166666666666667</v>
      </c>
      <c r="U546" s="236">
        <v>0.27899999999999997</v>
      </c>
      <c r="V546" s="231"/>
      <c r="W546" s="232"/>
      <c r="X546" s="232"/>
      <c r="Y546" s="232"/>
      <c r="Z546" s="232"/>
      <c r="AA546" s="232"/>
      <c r="AB546" s="232"/>
      <c r="AC546" s="232"/>
      <c r="AD546" s="232"/>
      <c r="AE546" s="232"/>
      <c r="AF546" s="232"/>
      <c r="AG546" s="232"/>
      <c r="AH546" s="232"/>
      <c r="AI546" s="232"/>
      <c r="AJ546" s="232"/>
      <c r="AK546" s="232"/>
      <c r="AL546" s="232"/>
      <c r="AM546" s="232"/>
      <c r="AN546" s="232"/>
      <c r="AO546" s="232"/>
      <c r="AP546" s="232"/>
      <c r="AQ546" s="232"/>
      <c r="AR546" s="232"/>
      <c r="AS546" s="232"/>
      <c r="AT546" s="232"/>
      <c r="AU546" s="232"/>
      <c r="AV546" s="232"/>
      <c r="AW546" s="232"/>
      <c r="AX546" s="232"/>
      <c r="AY546" s="232"/>
      <c r="AZ546" s="232"/>
      <c r="BA546" s="232"/>
      <c r="BB546" s="232"/>
      <c r="BC546" s="232"/>
      <c r="BD546" s="232"/>
      <c r="BE546" s="232"/>
      <c r="BF546" s="232"/>
      <c r="BG546" s="232"/>
      <c r="BH546" s="232"/>
      <c r="BI546" s="232"/>
      <c r="BJ546" s="232"/>
      <c r="BK546" s="232"/>
      <c r="BL546" s="232"/>
      <c r="BM546" s="54"/>
    </row>
    <row r="547" spans="1:65">
      <c r="A547" s="29"/>
      <c r="B547" s="3" t="s">
        <v>259</v>
      </c>
      <c r="C547" s="28"/>
      <c r="D547" s="23">
        <v>0.28000000000000003</v>
      </c>
      <c r="E547" s="23">
        <v>0.38571580000000005</v>
      </c>
      <c r="F547" s="23">
        <v>0.27204872817281445</v>
      </c>
      <c r="G547" s="23">
        <v>0.23475324999999997</v>
      </c>
      <c r="H547" s="23">
        <v>0.56999999999999995</v>
      </c>
      <c r="I547" s="23">
        <v>0.32</v>
      </c>
      <c r="J547" s="23">
        <v>0.375</v>
      </c>
      <c r="K547" s="23">
        <v>0.26500000000000001</v>
      </c>
      <c r="L547" s="23">
        <v>0.28999999999999998</v>
      </c>
      <c r="M547" s="23">
        <v>0.25</v>
      </c>
      <c r="N547" s="23">
        <v>0.28000000000000003</v>
      </c>
      <c r="O547" s="23">
        <v>0.22999999999999998</v>
      </c>
      <c r="P547" s="23">
        <v>0.32400320835925056</v>
      </c>
      <c r="Q547" s="23">
        <v>0.34</v>
      </c>
      <c r="R547" s="23">
        <v>0.26</v>
      </c>
      <c r="S547" s="23">
        <v>0.24</v>
      </c>
      <c r="T547" s="23">
        <v>0.24</v>
      </c>
      <c r="U547" s="23">
        <v>0.27900000000000003</v>
      </c>
      <c r="V547" s="231"/>
      <c r="W547" s="232"/>
      <c r="X547" s="232"/>
      <c r="Y547" s="232"/>
      <c r="Z547" s="232"/>
      <c r="AA547" s="232"/>
      <c r="AB547" s="232"/>
      <c r="AC547" s="232"/>
      <c r="AD547" s="232"/>
      <c r="AE547" s="232"/>
      <c r="AF547" s="232"/>
      <c r="AG547" s="232"/>
      <c r="AH547" s="232"/>
      <c r="AI547" s="232"/>
      <c r="AJ547" s="232"/>
      <c r="AK547" s="232"/>
      <c r="AL547" s="232"/>
      <c r="AM547" s="232"/>
      <c r="AN547" s="232"/>
      <c r="AO547" s="232"/>
      <c r="AP547" s="232"/>
      <c r="AQ547" s="232"/>
      <c r="AR547" s="232"/>
      <c r="AS547" s="232"/>
      <c r="AT547" s="232"/>
      <c r="AU547" s="232"/>
      <c r="AV547" s="232"/>
      <c r="AW547" s="232"/>
      <c r="AX547" s="232"/>
      <c r="AY547" s="232"/>
      <c r="AZ547" s="232"/>
      <c r="BA547" s="232"/>
      <c r="BB547" s="232"/>
      <c r="BC547" s="232"/>
      <c r="BD547" s="232"/>
      <c r="BE547" s="232"/>
      <c r="BF547" s="232"/>
      <c r="BG547" s="232"/>
      <c r="BH547" s="232"/>
      <c r="BI547" s="232"/>
      <c r="BJ547" s="232"/>
      <c r="BK547" s="232"/>
      <c r="BL547" s="232"/>
      <c r="BM547" s="54"/>
    </row>
    <row r="548" spans="1:65">
      <c r="A548" s="29"/>
      <c r="B548" s="3" t="s">
        <v>260</v>
      </c>
      <c r="C548" s="28"/>
      <c r="D548" s="23">
        <v>7.5277265270907914E-3</v>
      </c>
      <c r="E548" s="23">
        <v>4.9519901179222925E-3</v>
      </c>
      <c r="F548" s="23">
        <v>4.2168981385356259E-3</v>
      </c>
      <c r="G548" s="23">
        <v>2.0898893144534595E-3</v>
      </c>
      <c r="H548" s="23">
        <v>1.8973665961010248E-2</v>
      </c>
      <c r="I548" s="23">
        <v>7.5277265270908165E-3</v>
      </c>
      <c r="J548" s="23">
        <v>1.6329931618554533E-2</v>
      </c>
      <c r="K548" s="23">
        <v>5.4772255750516656E-3</v>
      </c>
      <c r="L548" s="23">
        <v>1.2247448713915881E-2</v>
      </c>
      <c r="M548" s="23">
        <v>5.1639777949432277E-3</v>
      </c>
      <c r="N548" s="23">
        <v>9.8319208025017465E-3</v>
      </c>
      <c r="O548" s="23">
        <v>0</v>
      </c>
      <c r="P548" s="23">
        <v>9.0689142211656665E-3</v>
      </c>
      <c r="Q548" s="23">
        <v>4.0824829046386332E-3</v>
      </c>
      <c r="R548" s="23">
        <v>5.1639777949432277E-3</v>
      </c>
      <c r="S548" s="23">
        <v>4.0824829046386341E-3</v>
      </c>
      <c r="T548" s="23">
        <v>4.0824829046386341E-3</v>
      </c>
      <c r="U548" s="23">
        <v>5.8309518948452769E-3</v>
      </c>
      <c r="V548" s="231"/>
      <c r="W548" s="232"/>
      <c r="X548" s="232"/>
      <c r="Y548" s="232"/>
      <c r="Z548" s="232"/>
      <c r="AA548" s="232"/>
      <c r="AB548" s="232"/>
      <c r="AC548" s="232"/>
      <c r="AD548" s="232"/>
      <c r="AE548" s="232"/>
      <c r="AF548" s="232"/>
      <c r="AG548" s="232"/>
      <c r="AH548" s="232"/>
      <c r="AI548" s="232"/>
      <c r="AJ548" s="232"/>
      <c r="AK548" s="232"/>
      <c r="AL548" s="232"/>
      <c r="AM548" s="232"/>
      <c r="AN548" s="232"/>
      <c r="AO548" s="232"/>
      <c r="AP548" s="232"/>
      <c r="AQ548" s="232"/>
      <c r="AR548" s="232"/>
      <c r="AS548" s="232"/>
      <c r="AT548" s="232"/>
      <c r="AU548" s="232"/>
      <c r="AV548" s="232"/>
      <c r="AW548" s="232"/>
      <c r="AX548" s="232"/>
      <c r="AY548" s="232"/>
      <c r="AZ548" s="232"/>
      <c r="BA548" s="232"/>
      <c r="BB548" s="232"/>
      <c r="BC548" s="232"/>
      <c r="BD548" s="232"/>
      <c r="BE548" s="232"/>
      <c r="BF548" s="232"/>
      <c r="BG548" s="232"/>
      <c r="BH548" s="232"/>
      <c r="BI548" s="232"/>
      <c r="BJ548" s="232"/>
      <c r="BK548" s="232"/>
      <c r="BL548" s="232"/>
      <c r="BM548" s="54"/>
    </row>
    <row r="549" spans="1:65">
      <c r="A549" s="29"/>
      <c r="B549" s="3" t="s">
        <v>86</v>
      </c>
      <c r="C549" s="28"/>
      <c r="D549" s="13">
        <v>2.6725656309198074E-2</v>
      </c>
      <c r="E549" s="13">
        <v>1.2817613480683445E-2</v>
      </c>
      <c r="F549" s="13">
        <v>1.5414485532908978E-2</v>
      </c>
      <c r="G549" s="13">
        <v>8.8664774156036758E-3</v>
      </c>
      <c r="H549" s="13">
        <v>3.3287133264930262E-2</v>
      </c>
      <c r="I549" s="13">
        <v>2.3647308462065392E-2</v>
      </c>
      <c r="J549" s="13">
        <v>4.3353800757224427E-2</v>
      </c>
      <c r="K549" s="13">
        <v>2.0668775754911946E-2</v>
      </c>
      <c r="L549" s="13">
        <v>4.2973504259353965E-2</v>
      </c>
      <c r="M549" s="13">
        <v>2.0384122874775899E-2</v>
      </c>
      <c r="N549" s="13">
        <v>3.5324266356293696E-2</v>
      </c>
      <c r="O549" s="13">
        <v>0</v>
      </c>
      <c r="P549" s="13">
        <v>2.8043307519244165E-2</v>
      </c>
      <c r="Q549" s="13">
        <v>1.2066451934892511E-2</v>
      </c>
      <c r="R549" s="13">
        <v>1.9610042259278079E-2</v>
      </c>
      <c r="S549" s="13">
        <v>1.7129298900581683E-2</v>
      </c>
      <c r="T549" s="13">
        <v>1.689303270884952E-2</v>
      </c>
      <c r="U549" s="13">
        <v>2.0899469157151532E-2</v>
      </c>
      <c r="V549" s="15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A550" s="29"/>
      <c r="B550" s="3" t="s">
        <v>261</v>
      </c>
      <c r="C550" s="28"/>
      <c r="D550" s="13">
        <v>-1.7072882887055219E-2</v>
      </c>
      <c r="E550" s="13">
        <v>0.34821284509793937</v>
      </c>
      <c r="F550" s="13">
        <v>-4.5337335159816972E-2</v>
      </c>
      <c r="G550" s="13">
        <v>-0.17745808932962837</v>
      </c>
      <c r="H550" s="13">
        <v>0.98911878137649145</v>
      </c>
      <c r="I550" s="13">
        <v>0.11088212644125717</v>
      </c>
      <c r="J550" s="13">
        <v>0.31444691400902669</v>
      </c>
      <c r="K550" s="13">
        <v>-7.5234250763560828E-2</v>
      </c>
      <c r="L550" s="13">
        <v>-5.4406093117540522E-3</v>
      </c>
      <c r="M550" s="13">
        <v>-0.11594720827711469</v>
      </c>
      <c r="N550" s="13">
        <v>-2.8705156462356274E-2</v>
      </c>
      <c r="O550" s="13">
        <v>-0.19737312330422274</v>
      </c>
      <c r="P550" s="13">
        <v>0.12852691693887452</v>
      </c>
      <c r="Q550" s="13">
        <v>0.18067576789306394</v>
      </c>
      <c r="R550" s="13">
        <v>-8.10503875512113E-2</v>
      </c>
      <c r="S550" s="13">
        <v>-0.16829243936596994</v>
      </c>
      <c r="T550" s="13">
        <v>-0.15666016579066866</v>
      </c>
      <c r="U550" s="13">
        <v>-2.6378701747296285E-2</v>
      </c>
      <c r="V550" s="15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A551" s="29"/>
      <c r="B551" s="45" t="s">
        <v>262</v>
      </c>
      <c r="C551" s="46"/>
      <c r="D551" s="44">
        <v>0.05</v>
      </c>
      <c r="E551" s="44">
        <v>1.89</v>
      </c>
      <c r="F551" s="44">
        <v>0.09</v>
      </c>
      <c r="G551" s="44">
        <v>0.76</v>
      </c>
      <c r="H551" s="44">
        <v>5.12</v>
      </c>
      <c r="I551" s="44">
        <v>0.7</v>
      </c>
      <c r="J551" s="44">
        <v>1.72</v>
      </c>
      <c r="K551" s="44">
        <v>0.24</v>
      </c>
      <c r="L551" s="44">
        <v>0.11</v>
      </c>
      <c r="M551" s="44">
        <v>0.45</v>
      </c>
      <c r="N551" s="44">
        <v>0.01</v>
      </c>
      <c r="O551" s="44">
        <v>0.86</v>
      </c>
      <c r="P551" s="44">
        <v>0.79</v>
      </c>
      <c r="Q551" s="44">
        <v>1.05</v>
      </c>
      <c r="R551" s="44">
        <v>0.27</v>
      </c>
      <c r="S551" s="44">
        <v>0.71</v>
      </c>
      <c r="T551" s="44">
        <v>0.65</v>
      </c>
      <c r="U551" s="44">
        <v>0.01</v>
      </c>
      <c r="V551" s="15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3"/>
    </row>
    <row r="552" spans="1:65">
      <c r="B552" s="3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BM552" s="53"/>
    </row>
    <row r="553" spans="1:65" ht="15">
      <c r="B553" s="8" t="s">
        <v>552</v>
      </c>
      <c r="BM553" s="27" t="s">
        <v>66</v>
      </c>
    </row>
    <row r="554" spans="1:65" ht="15">
      <c r="A554" s="24" t="s">
        <v>56</v>
      </c>
      <c r="B554" s="18" t="s">
        <v>110</v>
      </c>
      <c r="C554" s="15" t="s">
        <v>111</v>
      </c>
      <c r="D554" s="16" t="s">
        <v>228</v>
      </c>
      <c r="E554" s="17" t="s">
        <v>228</v>
      </c>
      <c r="F554" s="17" t="s">
        <v>228</v>
      </c>
      <c r="G554" s="17" t="s">
        <v>228</v>
      </c>
      <c r="H554" s="17" t="s">
        <v>228</v>
      </c>
      <c r="I554" s="17" t="s">
        <v>228</v>
      </c>
      <c r="J554" s="17" t="s">
        <v>228</v>
      </c>
      <c r="K554" s="17" t="s">
        <v>228</v>
      </c>
      <c r="L554" s="17" t="s">
        <v>228</v>
      </c>
      <c r="M554" s="17" t="s">
        <v>228</v>
      </c>
      <c r="N554" s="17" t="s">
        <v>228</v>
      </c>
      <c r="O554" s="17" t="s">
        <v>228</v>
      </c>
      <c r="P554" s="17" t="s">
        <v>228</v>
      </c>
      <c r="Q554" s="17" t="s">
        <v>228</v>
      </c>
      <c r="R554" s="17" t="s">
        <v>228</v>
      </c>
      <c r="S554" s="17" t="s">
        <v>228</v>
      </c>
      <c r="T554" s="17" t="s">
        <v>228</v>
      </c>
      <c r="U554" s="17" t="s">
        <v>228</v>
      </c>
      <c r="V554" s="15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</v>
      </c>
    </row>
    <row r="555" spans="1:65">
      <c r="A555" s="29"/>
      <c r="B555" s="19" t="s">
        <v>229</v>
      </c>
      <c r="C555" s="9" t="s">
        <v>229</v>
      </c>
      <c r="D555" s="151" t="s">
        <v>231</v>
      </c>
      <c r="E555" s="152" t="s">
        <v>232</v>
      </c>
      <c r="F555" s="152" t="s">
        <v>233</v>
      </c>
      <c r="G555" s="152" t="s">
        <v>235</v>
      </c>
      <c r="H555" s="152" t="s">
        <v>236</v>
      </c>
      <c r="I555" s="152" t="s">
        <v>237</v>
      </c>
      <c r="J555" s="152" t="s">
        <v>239</v>
      </c>
      <c r="K555" s="152" t="s">
        <v>240</v>
      </c>
      <c r="L555" s="152" t="s">
        <v>241</v>
      </c>
      <c r="M555" s="152" t="s">
        <v>242</v>
      </c>
      <c r="N555" s="152" t="s">
        <v>243</v>
      </c>
      <c r="O555" s="152" t="s">
        <v>245</v>
      </c>
      <c r="P555" s="152" t="s">
        <v>246</v>
      </c>
      <c r="Q555" s="152" t="s">
        <v>247</v>
      </c>
      <c r="R555" s="152" t="s">
        <v>248</v>
      </c>
      <c r="S555" s="152" t="s">
        <v>249</v>
      </c>
      <c r="T555" s="152" t="s">
        <v>250</v>
      </c>
      <c r="U555" s="152" t="s">
        <v>251</v>
      </c>
      <c r="V555" s="15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1</v>
      </c>
    </row>
    <row r="556" spans="1:65">
      <c r="A556" s="29"/>
      <c r="B556" s="19"/>
      <c r="C556" s="9"/>
      <c r="D556" s="10" t="s">
        <v>307</v>
      </c>
      <c r="E556" s="11" t="s">
        <v>307</v>
      </c>
      <c r="F556" s="11" t="s">
        <v>265</v>
      </c>
      <c r="G556" s="11" t="s">
        <v>307</v>
      </c>
      <c r="H556" s="11" t="s">
        <v>307</v>
      </c>
      <c r="I556" s="11" t="s">
        <v>267</v>
      </c>
      <c r="J556" s="11" t="s">
        <v>267</v>
      </c>
      <c r="K556" s="11" t="s">
        <v>265</v>
      </c>
      <c r="L556" s="11" t="s">
        <v>307</v>
      </c>
      <c r="M556" s="11" t="s">
        <v>265</v>
      </c>
      <c r="N556" s="11" t="s">
        <v>265</v>
      </c>
      <c r="O556" s="11" t="s">
        <v>265</v>
      </c>
      <c r="P556" s="11" t="s">
        <v>267</v>
      </c>
      <c r="Q556" s="11" t="s">
        <v>267</v>
      </c>
      <c r="R556" s="11" t="s">
        <v>265</v>
      </c>
      <c r="S556" s="11" t="s">
        <v>265</v>
      </c>
      <c r="T556" s="11" t="s">
        <v>265</v>
      </c>
      <c r="U556" s="11" t="s">
        <v>307</v>
      </c>
      <c r="V556" s="15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9"/>
      <c r="C557" s="9"/>
      <c r="D557" s="25" t="s">
        <v>116</v>
      </c>
      <c r="E557" s="25" t="s">
        <v>310</v>
      </c>
      <c r="F557" s="25" t="s">
        <v>308</v>
      </c>
      <c r="G557" s="25" t="s">
        <v>308</v>
      </c>
      <c r="H557" s="25" t="s">
        <v>310</v>
      </c>
      <c r="I557" s="25" t="s">
        <v>309</v>
      </c>
      <c r="J557" s="25" t="s">
        <v>310</v>
      </c>
      <c r="K557" s="25" t="s">
        <v>308</v>
      </c>
      <c r="L557" s="25" t="s">
        <v>310</v>
      </c>
      <c r="M557" s="25" t="s">
        <v>310</v>
      </c>
      <c r="N557" s="25" t="s">
        <v>310</v>
      </c>
      <c r="O557" s="25" t="s">
        <v>310</v>
      </c>
      <c r="P557" s="25" t="s">
        <v>309</v>
      </c>
      <c r="Q557" s="25" t="s">
        <v>308</v>
      </c>
      <c r="R557" s="25" t="s">
        <v>310</v>
      </c>
      <c r="S557" s="25" t="s">
        <v>310</v>
      </c>
      <c r="T557" s="25" t="s">
        <v>310</v>
      </c>
      <c r="U557" s="25" t="s">
        <v>311</v>
      </c>
      <c r="V557" s="15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3</v>
      </c>
    </row>
    <row r="558" spans="1:65">
      <c r="A558" s="29"/>
      <c r="B558" s="18">
        <v>1</v>
      </c>
      <c r="C558" s="14">
        <v>1</v>
      </c>
      <c r="D558" s="229">
        <v>1.4899999999999998E-2</v>
      </c>
      <c r="E558" s="229">
        <v>1.4938560000000002E-2</v>
      </c>
      <c r="F558" s="229">
        <v>1.437152686038754E-2</v>
      </c>
      <c r="G558" s="238">
        <v>1.2871199999999998E-2</v>
      </c>
      <c r="H558" s="230">
        <v>0.02</v>
      </c>
      <c r="I558" s="229">
        <v>1.47E-2</v>
      </c>
      <c r="J558" s="229">
        <v>1.4899999999999998E-2</v>
      </c>
      <c r="K558" s="229">
        <v>1.4500000000000001E-2</v>
      </c>
      <c r="L558" s="230">
        <v>1.6899999999999998E-2</v>
      </c>
      <c r="M558" s="229">
        <v>1.4500000000000001E-2</v>
      </c>
      <c r="N558" s="229">
        <v>1.5599999999999999E-2</v>
      </c>
      <c r="O558" s="229">
        <v>1.34E-2</v>
      </c>
      <c r="P558" s="229">
        <v>1.4249117535223801E-2</v>
      </c>
      <c r="Q558" s="229">
        <v>1.43E-2</v>
      </c>
      <c r="R558" s="229">
        <v>1.4500000000000001E-2</v>
      </c>
      <c r="S558" s="229">
        <v>1.35E-2</v>
      </c>
      <c r="T558" s="229">
        <v>1.38E-2</v>
      </c>
      <c r="U558" s="229">
        <v>1.38E-2</v>
      </c>
      <c r="V558" s="231"/>
      <c r="W558" s="232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233">
        <v>1</v>
      </c>
    </row>
    <row r="559" spans="1:65">
      <c r="A559" s="29"/>
      <c r="B559" s="19">
        <v>1</v>
      </c>
      <c r="C559" s="9">
        <v>2</v>
      </c>
      <c r="D559" s="23">
        <v>1.4799999999999999E-2</v>
      </c>
      <c r="E559" s="23">
        <v>1.503152E-2</v>
      </c>
      <c r="F559" s="23">
        <v>1.4496023740306346E-2</v>
      </c>
      <c r="G559" s="23">
        <v>1.3409600000000001E-2</v>
      </c>
      <c r="H559" s="234">
        <v>0.02</v>
      </c>
      <c r="I559" s="23">
        <v>1.4899999999999998E-2</v>
      </c>
      <c r="J559" s="23">
        <v>1.26E-2</v>
      </c>
      <c r="K559" s="23">
        <v>1.43E-2</v>
      </c>
      <c r="L559" s="234">
        <v>1.6500000000000001E-2</v>
      </c>
      <c r="M559" s="23">
        <v>1.47E-2</v>
      </c>
      <c r="N559" s="23">
        <v>1.4500000000000001E-2</v>
      </c>
      <c r="O559" s="23">
        <v>1.2899999999999998E-2</v>
      </c>
      <c r="P559" s="23">
        <v>1.4372470720756222E-2</v>
      </c>
      <c r="Q559" s="23">
        <v>1.43E-2</v>
      </c>
      <c r="R559" s="23">
        <v>1.43E-2</v>
      </c>
      <c r="S559" s="23">
        <v>1.3300000000000001E-2</v>
      </c>
      <c r="T559" s="23">
        <v>1.35E-2</v>
      </c>
      <c r="U559" s="23">
        <v>1.4100000000000001E-2</v>
      </c>
      <c r="V559" s="231"/>
      <c r="W559" s="232"/>
      <c r="X559" s="232"/>
      <c r="Y559" s="232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233">
        <v>26</v>
      </c>
    </row>
    <row r="560" spans="1:65">
      <c r="A560" s="29"/>
      <c r="B560" s="19">
        <v>1</v>
      </c>
      <c r="C560" s="9">
        <v>3</v>
      </c>
      <c r="D560" s="23">
        <v>1.3899999999999999E-2</v>
      </c>
      <c r="E560" s="23">
        <v>1.5418079999999999E-2</v>
      </c>
      <c r="F560" s="23">
        <v>1.4269949585780832E-2</v>
      </c>
      <c r="G560" s="23">
        <v>1.33962E-2</v>
      </c>
      <c r="H560" s="234">
        <v>0.02</v>
      </c>
      <c r="I560" s="23">
        <v>1.5200000000000002E-2</v>
      </c>
      <c r="J560" s="23">
        <v>1.3100000000000001E-2</v>
      </c>
      <c r="K560" s="23">
        <v>1.43E-2</v>
      </c>
      <c r="L560" s="234">
        <v>1.6899999999999998E-2</v>
      </c>
      <c r="M560" s="23">
        <v>1.4899999999999998E-2</v>
      </c>
      <c r="N560" s="23">
        <v>1.47E-2</v>
      </c>
      <c r="O560" s="23">
        <v>1.3300000000000001E-2</v>
      </c>
      <c r="P560" s="23">
        <v>1.4346112083545593E-2</v>
      </c>
      <c r="Q560" s="23">
        <v>1.43E-2</v>
      </c>
      <c r="R560" s="23">
        <v>1.44E-2</v>
      </c>
      <c r="S560" s="23">
        <v>1.35E-2</v>
      </c>
      <c r="T560" s="23">
        <v>1.37E-2</v>
      </c>
      <c r="U560" s="23">
        <v>1.34E-2</v>
      </c>
      <c r="V560" s="231"/>
      <c r="W560" s="232"/>
      <c r="X560" s="232"/>
      <c r="Y560" s="232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2"/>
      <c r="AM560" s="232"/>
      <c r="AN560" s="232"/>
      <c r="AO560" s="232"/>
      <c r="AP560" s="232"/>
      <c r="AQ560" s="232"/>
      <c r="AR560" s="232"/>
      <c r="AS560" s="232"/>
      <c r="AT560" s="232"/>
      <c r="AU560" s="232"/>
      <c r="AV560" s="232"/>
      <c r="AW560" s="232"/>
      <c r="AX560" s="232"/>
      <c r="AY560" s="232"/>
      <c r="AZ560" s="232"/>
      <c r="BA560" s="232"/>
      <c r="BB560" s="232"/>
      <c r="BC560" s="232"/>
      <c r="BD560" s="232"/>
      <c r="BE560" s="232"/>
      <c r="BF560" s="232"/>
      <c r="BG560" s="232"/>
      <c r="BH560" s="232"/>
      <c r="BI560" s="232"/>
      <c r="BJ560" s="232"/>
      <c r="BK560" s="232"/>
      <c r="BL560" s="232"/>
      <c r="BM560" s="233">
        <v>16</v>
      </c>
    </row>
    <row r="561" spans="1:65">
      <c r="A561" s="29"/>
      <c r="B561" s="19">
        <v>1</v>
      </c>
      <c r="C561" s="9">
        <v>4</v>
      </c>
      <c r="D561" s="23">
        <v>1.47E-2</v>
      </c>
      <c r="E561" s="23">
        <v>1.4985000000000002E-2</v>
      </c>
      <c r="F561" s="23">
        <v>1.4290719088839743E-2</v>
      </c>
      <c r="G561" s="23">
        <v>1.3484800000000002E-2</v>
      </c>
      <c r="H561" s="234">
        <v>0.02</v>
      </c>
      <c r="I561" s="23">
        <v>1.5100000000000001E-2</v>
      </c>
      <c r="J561" s="23">
        <v>1.26E-2</v>
      </c>
      <c r="K561" s="23">
        <v>1.44E-2</v>
      </c>
      <c r="L561" s="234">
        <v>1.6899999999999998E-2</v>
      </c>
      <c r="M561" s="23">
        <v>1.4999999999999999E-2</v>
      </c>
      <c r="N561" s="23">
        <v>1.4899999999999998E-2</v>
      </c>
      <c r="O561" s="23">
        <v>1.35E-2</v>
      </c>
      <c r="P561" s="23">
        <v>1.5203385561683198E-2</v>
      </c>
      <c r="Q561" s="23">
        <v>1.46E-2</v>
      </c>
      <c r="R561" s="23">
        <v>1.44E-2</v>
      </c>
      <c r="S561" s="23">
        <v>1.3599999999999999E-2</v>
      </c>
      <c r="T561" s="23">
        <v>1.3599999999999999E-2</v>
      </c>
      <c r="U561" s="23">
        <v>1.34E-2</v>
      </c>
      <c r="V561" s="231"/>
      <c r="W561" s="232"/>
      <c r="X561" s="232"/>
      <c r="Y561" s="232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233">
        <v>1.4201208925128448E-2</v>
      </c>
    </row>
    <row r="562" spans="1:65">
      <c r="A562" s="29"/>
      <c r="B562" s="19">
        <v>1</v>
      </c>
      <c r="C562" s="9">
        <v>5</v>
      </c>
      <c r="D562" s="23">
        <v>1.46E-2</v>
      </c>
      <c r="E562" s="23">
        <v>1.5276599999999998E-2</v>
      </c>
      <c r="F562" s="23">
        <v>1.4566511404919463E-2</v>
      </c>
      <c r="G562" s="23">
        <v>1.33162E-2</v>
      </c>
      <c r="H562" s="234">
        <v>0.02</v>
      </c>
      <c r="I562" s="23">
        <v>1.4899999999999998E-2</v>
      </c>
      <c r="J562" s="23">
        <v>1.3899999999999999E-2</v>
      </c>
      <c r="K562" s="23">
        <v>1.47E-2</v>
      </c>
      <c r="L562" s="234">
        <v>1.67E-2</v>
      </c>
      <c r="M562" s="23">
        <v>1.4799999999999999E-2</v>
      </c>
      <c r="N562" s="23">
        <v>1.5200000000000002E-2</v>
      </c>
      <c r="O562" s="23">
        <v>1.2999999999999999E-2</v>
      </c>
      <c r="P562" s="23">
        <v>1.4894879985714283E-2</v>
      </c>
      <c r="Q562" s="23">
        <v>1.4500000000000001E-2</v>
      </c>
      <c r="R562" s="23">
        <v>1.4899999999999998E-2</v>
      </c>
      <c r="S562" s="23">
        <v>1.3300000000000001E-2</v>
      </c>
      <c r="T562" s="23">
        <v>1.38E-2</v>
      </c>
      <c r="U562" s="23">
        <v>1.2799999999999999E-2</v>
      </c>
      <c r="V562" s="231"/>
      <c r="W562" s="232"/>
      <c r="X562" s="232"/>
      <c r="Y562" s="232"/>
      <c r="Z562" s="232"/>
      <c r="AA562" s="232"/>
      <c r="AB562" s="232"/>
      <c r="AC562" s="232"/>
      <c r="AD562" s="232"/>
      <c r="AE562" s="232"/>
      <c r="AF562" s="232"/>
      <c r="AG562" s="232"/>
      <c r="AH562" s="232"/>
      <c r="AI562" s="232"/>
      <c r="AJ562" s="232"/>
      <c r="AK562" s="232"/>
      <c r="AL562" s="232"/>
      <c r="AM562" s="232"/>
      <c r="AN562" s="232"/>
      <c r="AO562" s="232"/>
      <c r="AP562" s="232"/>
      <c r="AQ562" s="232"/>
      <c r="AR562" s="232"/>
      <c r="AS562" s="232"/>
      <c r="AT562" s="232"/>
      <c r="AU562" s="232"/>
      <c r="AV562" s="232"/>
      <c r="AW562" s="232"/>
      <c r="AX562" s="232"/>
      <c r="AY562" s="232"/>
      <c r="AZ562" s="232"/>
      <c r="BA562" s="232"/>
      <c r="BB562" s="232"/>
      <c r="BC562" s="232"/>
      <c r="BD562" s="232"/>
      <c r="BE562" s="232"/>
      <c r="BF562" s="232"/>
      <c r="BG562" s="232"/>
      <c r="BH562" s="232"/>
      <c r="BI562" s="232"/>
      <c r="BJ562" s="232"/>
      <c r="BK562" s="232"/>
      <c r="BL562" s="232"/>
      <c r="BM562" s="233">
        <v>97</v>
      </c>
    </row>
    <row r="563" spans="1:65">
      <c r="A563" s="29"/>
      <c r="B563" s="19">
        <v>1</v>
      </c>
      <c r="C563" s="9">
        <v>6</v>
      </c>
      <c r="D563" s="23">
        <v>1.43E-2</v>
      </c>
      <c r="E563" s="23">
        <v>1.4745240000000001E-2</v>
      </c>
      <c r="F563" s="23">
        <v>1.4511173345153517E-2</v>
      </c>
      <c r="G563" s="23">
        <v>1.33528E-2</v>
      </c>
      <c r="H563" s="234">
        <v>0.02</v>
      </c>
      <c r="I563" s="23">
        <v>1.4799999999999999E-2</v>
      </c>
      <c r="J563" s="23">
        <v>1.34E-2</v>
      </c>
      <c r="K563" s="23">
        <v>1.4200000000000001E-2</v>
      </c>
      <c r="L563" s="234">
        <v>1.6799999999999999E-2</v>
      </c>
      <c r="M563" s="23">
        <v>1.44E-2</v>
      </c>
      <c r="N563" s="23">
        <v>1.4999999999999999E-2</v>
      </c>
      <c r="O563" s="23">
        <v>1.3300000000000001E-2</v>
      </c>
      <c r="P563" s="23">
        <v>1.5197666900020487E-2</v>
      </c>
      <c r="Q563" s="23">
        <v>1.4100000000000001E-2</v>
      </c>
      <c r="R563" s="235">
        <v>1.5300000000000001E-2</v>
      </c>
      <c r="S563" s="23">
        <v>1.34E-2</v>
      </c>
      <c r="T563" s="23">
        <v>1.3599999999999999E-2</v>
      </c>
      <c r="U563" s="23">
        <v>1.3300000000000001E-2</v>
      </c>
      <c r="V563" s="231"/>
      <c r="W563" s="232"/>
      <c r="X563" s="232"/>
      <c r="Y563" s="232"/>
      <c r="Z563" s="232"/>
      <c r="AA563" s="232"/>
      <c r="AB563" s="232"/>
      <c r="AC563" s="232"/>
      <c r="AD563" s="232"/>
      <c r="AE563" s="232"/>
      <c r="AF563" s="232"/>
      <c r="AG563" s="232"/>
      <c r="AH563" s="232"/>
      <c r="AI563" s="232"/>
      <c r="AJ563" s="232"/>
      <c r="AK563" s="232"/>
      <c r="AL563" s="232"/>
      <c r="AM563" s="232"/>
      <c r="AN563" s="232"/>
      <c r="AO563" s="232"/>
      <c r="AP563" s="232"/>
      <c r="AQ563" s="232"/>
      <c r="AR563" s="232"/>
      <c r="AS563" s="232"/>
      <c r="AT563" s="232"/>
      <c r="AU563" s="232"/>
      <c r="AV563" s="232"/>
      <c r="AW563" s="232"/>
      <c r="AX563" s="232"/>
      <c r="AY563" s="232"/>
      <c r="AZ563" s="232"/>
      <c r="BA563" s="232"/>
      <c r="BB563" s="232"/>
      <c r="BC563" s="232"/>
      <c r="BD563" s="232"/>
      <c r="BE563" s="232"/>
      <c r="BF563" s="232"/>
      <c r="BG563" s="232"/>
      <c r="BH563" s="232"/>
      <c r="BI563" s="232"/>
      <c r="BJ563" s="232"/>
      <c r="BK563" s="232"/>
      <c r="BL563" s="232"/>
      <c r="BM563" s="54"/>
    </row>
    <row r="564" spans="1:65">
      <c r="A564" s="29"/>
      <c r="B564" s="20" t="s">
        <v>258</v>
      </c>
      <c r="C564" s="12"/>
      <c r="D564" s="236">
        <v>1.4533333333333334E-2</v>
      </c>
      <c r="E564" s="236">
        <v>1.5065833333333336E-2</v>
      </c>
      <c r="F564" s="236">
        <v>1.4417650670897909E-2</v>
      </c>
      <c r="G564" s="236">
        <v>1.3305133333333335E-2</v>
      </c>
      <c r="H564" s="236">
        <v>0.02</v>
      </c>
      <c r="I564" s="236">
        <v>1.4933333333333333E-2</v>
      </c>
      <c r="J564" s="236">
        <v>1.3416666666666665E-2</v>
      </c>
      <c r="K564" s="236">
        <v>1.4400000000000001E-2</v>
      </c>
      <c r="L564" s="236">
        <v>1.6783333333333334E-2</v>
      </c>
      <c r="M564" s="236">
        <v>1.4716666666666664E-2</v>
      </c>
      <c r="N564" s="236">
        <v>1.4983333333333333E-2</v>
      </c>
      <c r="O564" s="236">
        <v>1.3233333333333333E-2</v>
      </c>
      <c r="P564" s="236">
        <v>1.4710605464490599E-2</v>
      </c>
      <c r="Q564" s="236">
        <v>1.4350000000000002E-2</v>
      </c>
      <c r="R564" s="236">
        <v>1.4633333333333332E-2</v>
      </c>
      <c r="S564" s="236">
        <v>1.3433333333333334E-2</v>
      </c>
      <c r="T564" s="236">
        <v>1.3666666666666666E-2</v>
      </c>
      <c r="U564" s="236">
        <v>1.3466666666666668E-2</v>
      </c>
      <c r="V564" s="231"/>
      <c r="W564" s="232"/>
      <c r="X564" s="232"/>
      <c r="Y564" s="232"/>
      <c r="Z564" s="232"/>
      <c r="AA564" s="232"/>
      <c r="AB564" s="232"/>
      <c r="AC564" s="232"/>
      <c r="AD564" s="232"/>
      <c r="AE564" s="232"/>
      <c r="AF564" s="232"/>
      <c r="AG564" s="232"/>
      <c r="AH564" s="232"/>
      <c r="AI564" s="232"/>
      <c r="AJ564" s="232"/>
      <c r="AK564" s="232"/>
      <c r="AL564" s="232"/>
      <c r="AM564" s="232"/>
      <c r="AN564" s="232"/>
      <c r="AO564" s="232"/>
      <c r="AP564" s="232"/>
      <c r="AQ564" s="232"/>
      <c r="AR564" s="232"/>
      <c r="AS564" s="232"/>
      <c r="AT564" s="232"/>
      <c r="AU564" s="232"/>
      <c r="AV564" s="232"/>
      <c r="AW564" s="232"/>
      <c r="AX564" s="232"/>
      <c r="AY564" s="232"/>
      <c r="AZ564" s="232"/>
      <c r="BA564" s="232"/>
      <c r="BB564" s="232"/>
      <c r="BC564" s="232"/>
      <c r="BD564" s="232"/>
      <c r="BE564" s="232"/>
      <c r="BF564" s="232"/>
      <c r="BG564" s="232"/>
      <c r="BH564" s="232"/>
      <c r="BI564" s="232"/>
      <c r="BJ564" s="232"/>
      <c r="BK564" s="232"/>
      <c r="BL564" s="232"/>
      <c r="BM564" s="54"/>
    </row>
    <row r="565" spans="1:65">
      <c r="A565" s="29"/>
      <c r="B565" s="3" t="s">
        <v>259</v>
      </c>
      <c r="C565" s="28"/>
      <c r="D565" s="23">
        <v>1.465E-2</v>
      </c>
      <c r="E565" s="23">
        <v>1.5008260000000001E-2</v>
      </c>
      <c r="F565" s="23">
        <v>1.4433775300346943E-2</v>
      </c>
      <c r="G565" s="23">
        <v>1.3374500000000001E-2</v>
      </c>
      <c r="H565" s="23">
        <v>0.02</v>
      </c>
      <c r="I565" s="23">
        <v>1.4899999999999998E-2</v>
      </c>
      <c r="J565" s="23">
        <v>1.3250000000000001E-2</v>
      </c>
      <c r="K565" s="23">
        <v>1.435E-2</v>
      </c>
      <c r="L565" s="23">
        <v>1.6849999999999997E-2</v>
      </c>
      <c r="M565" s="23">
        <v>1.4749999999999999E-2</v>
      </c>
      <c r="N565" s="23">
        <v>1.4949999999999998E-2</v>
      </c>
      <c r="O565" s="23">
        <v>1.3300000000000001E-2</v>
      </c>
      <c r="P565" s="23">
        <v>1.4633675353235252E-2</v>
      </c>
      <c r="Q565" s="23">
        <v>1.43E-2</v>
      </c>
      <c r="R565" s="23">
        <v>1.4450000000000001E-2</v>
      </c>
      <c r="S565" s="23">
        <v>1.345E-2</v>
      </c>
      <c r="T565" s="23">
        <v>1.3649999999999999E-2</v>
      </c>
      <c r="U565" s="23">
        <v>1.34E-2</v>
      </c>
      <c r="V565" s="231"/>
      <c r="W565" s="232"/>
      <c r="X565" s="232"/>
      <c r="Y565" s="232"/>
      <c r="Z565" s="232"/>
      <c r="AA565" s="232"/>
      <c r="AB565" s="232"/>
      <c r="AC565" s="232"/>
      <c r="AD565" s="232"/>
      <c r="AE565" s="232"/>
      <c r="AF565" s="232"/>
      <c r="AG565" s="232"/>
      <c r="AH565" s="232"/>
      <c r="AI565" s="232"/>
      <c r="AJ565" s="232"/>
      <c r="AK565" s="232"/>
      <c r="AL565" s="232"/>
      <c r="AM565" s="232"/>
      <c r="AN565" s="232"/>
      <c r="AO565" s="232"/>
      <c r="AP565" s="232"/>
      <c r="AQ565" s="232"/>
      <c r="AR565" s="232"/>
      <c r="AS565" s="232"/>
      <c r="AT565" s="232"/>
      <c r="AU565" s="232"/>
      <c r="AV565" s="232"/>
      <c r="AW565" s="232"/>
      <c r="AX565" s="232"/>
      <c r="AY565" s="232"/>
      <c r="AZ565" s="232"/>
      <c r="BA565" s="232"/>
      <c r="BB565" s="232"/>
      <c r="BC565" s="232"/>
      <c r="BD565" s="232"/>
      <c r="BE565" s="232"/>
      <c r="BF565" s="232"/>
      <c r="BG565" s="232"/>
      <c r="BH565" s="232"/>
      <c r="BI565" s="232"/>
      <c r="BJ565" s="232"/>
      <c r="BK565" s="232"/>
      <c r="BL565" s="232"/>
      <c r="BM565" s="54"/>
    </row>
    <row r="566" spans="1:65">
      <c r="A566" s="29"/>
      <c r="B566" s="3" t="s">
        <v>260</v>
      </c>
      <c r="C566" s="28"/>
      <c r="D566" s="23">
        <v>3.7237973450050484E-4</v>
      </c>
      <c r="E566" s="23">
        <v>2.4297749744917944E-4</v>
      </c>
      <c r="F566" s="23">
        <v>1.2417970019806254E-4</v>
      </c>
      <c r="G566" s="23">
        <v>2.2008146370529992E-4</v>
      </c>
      <c r="H566" s="23">
        <v>0</v>
      </c>
      <c r="I566" s="23">
        <v>1.8618986725025353E-4</v>
      </c>
      <c r="J566" s="23">
        <v>8.7958323464392243E-4</v>
      </c>
      <c r="K566" s="23">
        <v>1.7888543819998288E-4</v>
      </c>
      <c r="L566" s="23">
        <v>1.6020819787597126E-4</v>
      </c>
      <c r="M566" s="23">
        <v>2.3166067138525356E-4</v>
      </c>
      <c r="N566" s="23">
        <v>3.8686776379877742E-4</v>
      </c>
      <c r="O566" s="23">
        <v>2.3380903889000317E-4</v>
      </c>
      <c r="P566" s="23">
        <v>4.4140226639059998E-4</v>
      </c>
      <c r="Q566" s="23">
        <v>1.7606816861658983E-4</v>
      </c>
      <c r="R566" s="23">
        <v>3.8815804341359048E-4</v>
      </c>
      <c r="S566" s="23">
        <v>1.2110601416389894E-4</v>
      </c>
      <c r="T566" s="23">
        <v>1.2110601416389979E-4</v>
      </c>
      <c r="U566" s="23">
        <v>4.4572039067858137E-4</v>
      </c>
      <c r="V566" s="231"/>
      <c r="W566" s="232"/>
      <c r="X566" s="232"/>
      <c r="Y566" s="232"/>
      <c r="Z566" s="232"/>
      <c r="AA566" s="232"/>
      <c r="AB566" s="232"/>
      <c r="AC566" s="232"/>
      <c r="AD566" s="232"/>
      <c r="AE566" s="232"/>
      <c r="AF566" s="232"/>
      <c r="AG566" s="232"/>
      <c r="AH566" s="232"/>
      <c r="AI566" s="232"/>
      <c r="AJ566" s="232"/>
      <c r="AK566" s="232"/>
      <c r="AL566" s="232"/>
      <c r="AM566" s="232"/>
      <c r="AN566" s="232"/>
      <c r="AO566" s="232"/>
      <c r="AP566" s="232"/>
      <c r="AQ566" s="232"/>
      <c r="AR566" s="232"/>
      <c r="AS566" s="232"/>
      <c r="AT566" s="232"/>
      <c r="AU566" s="232"/>
      <c r="AV566" s="232"/>
      <c r="AW566" s="232"/>
      <c r="AX566" s="232"/>
      <c r="AY566" s="232"/>
      <c r="AZ566" s="232"/>
      <c r="BA566" s="232"/>
      <c r="BB566" s="232"/>
      <c r="BC566" s="232"/>
      <c r="BD566" s="232"/>
      <c r="BE566" s="232"/>
      <c r="BF566" s="232"/>
      <c r="BG566" s="232"/>
      <c r="BH566" s="232"/>
      <c r="BI566" s="232"/>
      <c r="BJ566" s="232"/>
      <c r="BK566" s="232"/>
      <c r="BL566" s="232"/>
      <c r="BM566" s="54"/>
    </row>
    <row r="567" spans="1:65">
      <c r="A567" s="29"/>
      <c r="B567" s="3" t="s">
        <v>86</v>
      </c>
      <c r="C567" s="28"/>
      <c r="D567" s="13">
        <v>2.5622458795906296E-2</v>
      </c>
      <c r="E567" s="13">
        <v>1.6127717071686226E-2</v>
      </c>
      <c r="F567" s="13">
        <v>8.6130329436209605E-3</v>
      </c>
      <c r="G567" s="13">
        <v>1.6541094192113814E-2</v>
      </c>
      <c r="H567" s="13">
        <v>0</v>
      </c>
      <c r="I567" s="13">
        <v>1.2468071467650907E-2</v>
      </c>
      <c r="J567" s="13">
        <v>6.5558998855447637E-2</v>
      </c>
      <c r="K567" s="13">
        <v>1.2422599874998811E-2</v>
      </c>
      <c r="L567" s="13">
        <v>9.5456721673865697E-3</v>
      </c>
      <c r="M567" s="13">
        <v>1.5741381974082917E-2</v>
      </c>
      <c r="N567" s="13">
        <v>2.5819873001030752E-2</v>
      </c>
      <c r="O567" s="13">
        <v>1.7668189336776059E-2</v>
      </c>
      <c r="P567" s="13">
        <v>3.0005717130820009E-2</v>
      </c>
      <c r="Q567" s="13">
        <v>1.2269558788612531E-2</v>
      </c>
      <c r="R567" s="13">
        <v>2.6525606611407099E-2</v>
      </c>
      <c r="S567" s="13">
        <v>9.0153360419775886E-3</v>
      </c>
      <c r="T567" s="13">
        <v>8.8614156705292546E-3</v>
      </c>
      <c r="U567" s="13">
        <v>3.3098048812765936E-2</v>
      </c>
      <c r="V567" s="15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9"/>
      <c r="B568" s="3" t="s">
        <v>261</v>
      </c>
      <c r="C568" s="28"/>
      <c r="D568" s="13">
        <v>2.3387051761290856E-2</v>
      </c>
      <c r="E568" s="13">
        <v>6.0883859449104349E-2</v>
      </c>
      <c r="F568" s="13">
        <v>1.5241078904661087E-2</v>
      </c>
      <c r="G568" s="13">
        <v>-6.3098542984572514E-2</v>
      </c>
      <c r="H568" s="13">
        <v>0.40833080517608855</v>
      </c>
      <c r="I568" s="13">
        <v>5.1553667864812747E-2</v>
      </c>
      <c r="J568" s="13">
        <v>-5.524475152770747E-2</v>
      </c>
      <c r="K568" s="13">
        <v>1.3998179726783855E-2</v>
      </c>
      <c r="L568" s="13">
        <v>0.18182426734360102</v>
      </c>
      <c r="M568" s="13">
        <v>3.6296750808738176E-2</v>
      </c>
      <c r="N568" s="13">
        <v>5.5074494877752844E-2</v>
      </c>
      <c r="O568" s="13">
        <v>-6.815445057515479E-2</v>
      </c>
      <c r="P568" s="13">
        <v>3.5869941921690573E-2</v>
      </c>
      <c r="Q568" s="13">
        <v>1.0477352713843535E-2</v>
      </c>
      <c r="R568" s="13">
        <v>3.0428705787171273E-2</v>
      </c>
      <c r="S568" s="13">
        <v>-5.4071142523393956E-2</v>
      </c>
      <c r="T568" s="13">
        <v>-3.7640616463006316E-2</v>
      </c>
      <c r="U568" s="13">
        <v>-5.1723924514767039E-2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A569" s="29"/>
      <c r="B569" s="45" t="s">
        <v>262</v>
      </c>
      <c r="C569" s="46"/>
      <c r="D569" s="44">
        <v>7.0000000000000007E-2</v>
      </c>
      <c r="E569" s="44">
        <v>0.72</v>
      </c>
      <c r="F569" s="44">
        <v>7.0000000000000007E-2</v>
      </c>
      <c r="G569" s="44">
        <v>1.44</v>
      </c>
      <c r="H569" s="44">
        <v>6.78</v>
      </c>
      <c r="I569" s="44">
        <v>0.56000000000000005</v>
      </c>
      <c r="J569" s="44">
        <v>1.3</v>
      </c>
      <c r="K569" s="44">
        <v>0.09</v>
      </c>
      <c r="L569" s="44">
        <v>2.83</v>
      </c>
      <c r="M569" s="44">
        <v>0.3</v>
      </c>
      <c r="N569" s="44">
        <v>0.62</v>
      </c>
      <c r="O569" s="44">
        <v>1.53</v>
      </c>
      <c r="P569" s="44">
        <v>0.28999999999999998</v>
      </c>
      <c r="Q569" s="44">
        <v>0.15</v>
      </c>
      <c r="R569" s="44">
        <v>0.19</v>
      </c>
      <c r="S569" s="44">
        <v>1.28</v>
      </c>
      <c r="T569" s="44">
        <v>0.99</v>
      </c>
      <c r="U569" s="44">
        <v>1.24</v>
      </c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3"/>
    </row>
    <row r="570" spans="1:65">
      <c r="B570" s="3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BM570" s="53"/>
    </row>
    <row r="571" spans="1:65" ht="15">
      <c r="B571" s="8" t="s">
        <v>553</v>
      </c>
      <c r="BM571" s="27" t="s">
        <v>66</v>
      </c>
    </row>
    <row r="572" spans="1:65" ht="15">
      <c r="A572" s="24" t="s">
        <v>26</v>
      </c>
      <c r="B572" s="18" t="s">
        <v>110</v>
      </c>
      <c r="C572" s="15" t="s">
        <v>111</v>
      </c>
      <c r="D572" s="16" t="s">
        <v>228</v>
      </c>
      <c r="E572" s="17" t="s">
        <v>228</v>
      </c>
      <c r="F572" s="17" t="s">
        <v>228</v>
      </c>
      <c r="G572" s="17" t="s">
        <v>228</v>
      </c>
      <c r="H572" s="17" t="s">
        <v>228</v>
      </c>
      <c r="I572" s="17" t="s">
        <v>228</v>
      </c>
      <c r="J572" s="17" t="s">
        <v>228</v>
      </c>
      <c r="K572" s="17" t="s">
        <v>228</v>
      </c>
      <c r="L572" s="17" t="s">
        <v>228</v>
      </c>
      <c r="M572" s="17" t="s">
        <v>228</v>
      </c>
      <c r="N572" s="17" t="s">
        <v>228</v>
      </c>
      <c r="O572" s="17" t="s">
        <v>228</v>
      </c>
      <c r="P572" s="17" t="s">
        <v>228</v>
      </c>
      <c r="Q572" s="17" t="s">
        <v>228</v>
      </c>
      <c r="R572" s="17" t="s">
        <v>228</v>
      </c>
      <c r="S572" s="17" t="s">
        <v>228</v>
      </c>
      <c r="T572" s="17" t="s">
        <v>228</v>
      </c>
      <c r="U572" s="15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9" t="s">
        <v>229</v>
      </c>
      <c r="C573" s="9" t="s">
        <v>229</v>
      </c>
      <c r="D573" s="151" t="s">
        <v>231</v>
      </c>
      <c r="E573" s="152" t="s">
        <v>233</v>
      </c>
      <c r="F573" s="152" t="s">
        <v>235</v>
      </c>
      <c r="G573" s="152" t="s">
        <v>237</v>
      </c>
      <c r="H573" s="152" t="s">
        <v>239</v>
      </c>
      <c r="I573" s="152" t="s">
        <v>240</v>
      </c>
      <c r="J573" s="152" t="s">
        <v>241</v>
      </c>
      <c r="K573" s="152" t="s">
        <v>242</v>
      </c>
      <c r="L573" s="152" t="s">
        <v>243</v>
      </c>
      <c r="M573" s="152" t="s">
        <v>244</v>
      </c>
      <c r="N573" s="152" t="s">
        <v>245</v>
      </c>
      <c r="O573" s="152" t="s">
        <v>246</v>
      </c>
      <c r="P573" s="152" t="s">
        <v>247</v>
      </c>
      <c r="Q573" s="152" t="s">
        <v>248</v>
      </c>
      <c r="R573" s="152" t="s">
        <v>249</v>
      </c>
      <c r="S573" s="152" t="s">
        <v>250</v>
      </c>
      <c r="T573" s="152" t="s">
        <v>251</v>
      </c>
      <c r="U573" s="15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 t="s">
        <v>3</v>
      </c>
    </row>
    <row r="574" spans="1:65">
      <c r="A574" s="29"/>
      <c r="B574" s="19"/>
      <c r="C574" s="9"/>
      <c r="D574" s="10" t="s">
        <v>265</v>
      </c>
      <c r="E574" s="11" t="s">
        <v>265</v>
      </c>
      <c r="F574" s="11" t="s">
        <v>307</v>
      </c>
      <c r="G574" s="11" t="s">
        <v>267</v>
      </c>
      <c r="H574" s="11" t="s">
        <v>267</v>
      </c>
      <c r="I574" s="11" t="s">
        <v>265</v>
      </c>
      <c r="J574" s="11" t="s">
        <v>307</v>
      </c>
      <c r="K574" s="11" t="s">
        <v>265</v>
      </c>
      <c r="L574" s="11" t="s">
        <v>265</v>
      </c>
      <c r="M574" s="11" t="s">
        <v>267</v>
      </c>
      <c r="N574" s="11" t="s">
        <v>265</v>
      </c>
      <c r="O574" s="11" t="s">
        <v>267</v>
      </c>
      <c r="P574" s="11" t="s">
        <v>267</v>
      </c>
      <c r="Q574" s="11" t="s">
        <v>265</v>
      </c>
      <c r="R574" s="11" t="s">
        <v>265</v>
      </c>
      <c r="S574" s="11" t="s">
        <v>265</v>
      </c>
      <c r="T574" s="11" t="s">
        <v>265</v>
      </c>
      <c r="U574" s="15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</v>
      </c>
    </row>
    <row r="575" spans="1:65">
      <c r="A575" s="29"/>
      <c r="B575" s="19"/>
      <c r="C575" s="9"/>
      <c r="D575" s="25" t="s">
        <v>116</v>
      </c>
      <c r="E575" s="25" t="s">
        <v>308</v>
      </c>
      <c r="F575" s="25" t="s">
        <v>308</v>
      </c>
      <c r="G575" s="25" t="s">
        <v>309</v>
      </c>
      <c r="H575" s="25" t="s">
        <v>310</v>
      </c>
      <c r="I575" s="25" t="s">
        <v>308</v>
      </c>
      <c r="J575" s="25" t="s">
        <v>310</v>
      </c>
      <c r="K575" s="25" t="s">
        <v>310</v>
      </c>
      <c r="L575" s="25" t="s">
        <v>310</v>
      </c>
      <c r="M575" s="25" t="s">
        <v>310</v>
      </c>
      <c r="N575" s="25" t="s">
        <v>310</v>
      </c>
      <c r="O575" s="25" t="s">
        <v>309</v>
      </c>
      <c r="P575" s="25" t="s">
        <v>308</v>
      </c>
      <c r="Q575" s="25" t="s">
        <v>310</v>
      </c>
      <c r="R575" s="25" t="s">
        <v>310</v>
      </c>
      <c r="S575" s="25" t="s">
        <v>310</v>
      </c>
      <c r="T575" s="25" t="s">
        <v>311</v>
      </c>
      <c r="U575" s="15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2</v>
      </c>
    </row>
    <row r="576" spans="1:65">
      <c r="A576" s="29"/>
      <c r="B576" s="18">
        <v>1</v>
      </c>
      <c r="C576" s="14">
        <v>1</v>
      </c>
      <c r="D576" s="147">
        <v>1.5</v>
      </c>
      <c r="E576" s="21">
        <v>1.6547758385203233</v>
      </c>
      <c r="F576" s="147" t="s">
        <v>96</v>
      </c>
      <c r="G576" s="147">
        <v>1.4</v>
      </c>
      <c r="H576" s="21">
        <v>1.47</v>
      </c>
      <c r="I576" s="21">
        <v>1.36</v>
      </c>
      <c r="J576" s="147" t="s">
        <v>103</v>
      </c>
      <c r="K576" s="21">
        <v>1.33</v>
      </c>
      <c r="L576" s="147">
        <v>1.5</v>
      </c>
      <c r="M576" s="21">
        <v>1.5209999999999999</v>
      </c>
      <c r="N576" s="21">
        <v>1.22</v>
      </c>
      <c r="O576" s="21">
        <v>1.2303134155663573</v>
      </c>
      <c r="P576" s="21">
        <v>1.41</v>
      </c>
      <c r="Q576" s="21">
        <v>1.18</v>
      </c>
      <c r="R576" s="154">
        <v>1.8</v>
      </c>
      <c r="S576" s="21">
        <v>1.21</v>
      </c>
      <c r="T576" s="21">
        <v>1.72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>
        <v>1</v>
      </c>
      <c r="C577" s="9">
        <v>2</v>
      </c>
      <c r="D577" s="148">
        <v>1.6</v>
      </c>
      <c r="E577" s="11">
        <v>1.6334408112791881</v>
      </c>
      <c r="F577" s="148" t="s">
        <v>96</v>
      </c>
      <c r="G577" s="148">
        <v>1.4</v>
      </c>
      <c r="H577" s="11">
        <v>1.27</v>
      </c>
      <c r="I577" s="11">
        <v>1.32</v>
      </c>
      <c r="J577" s="148" t="s">
        <v>103</v>
      </c>
      <c r="K577" s="11">
        <v>1.32</v>
      </c>
      <c r="L577" s="148">
        <v>1.4</v>
      </c>
      <c r="M577" s="11">
        <v>1.538</v>
      </c>
      <c r="N577" s="149">
        <v>1.63</v>
      </c>
      <c r="O577" s="11">
        <v>1.3828476785119388</v>
      </c>
      <c r="P577" s="11">
        <v>1.55</v>
      </c>
      <c r="Q577" s="11">
        <v>1.23</v>
      </c>
      <c r="R577" s="11">
        <v>1.36</v>
      </c>
      <c r="S577" s="149">
        <v>1.44</v>
      </c>
      <c r="T577" s="149">
        <v>1.9400000000000002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27</v>
      </c>
    </row>
    <row r="578" spans="1:65">
      <c r="A578" s="29"/>
      <c r="B578" s="19">
        <v>1</v>
      </c>
      <c r="C578" s="9">
        <v>3</v>
      </c>
      <c r="D578" s="148">
        <v>1.5</v>
      </c>
      <c r="E578" s="11">
        <v>1.2851649329477441</v>
      </c>
      <c r="F578" s="148" t="s">
        <v>96</v>
      </c>
      <c r="G578" s="148">
        <v>1.5</v>
      </c>
      <c r="H578" s="11">
        <v>1.42</v>
      </c>
      <c r="I578" s="11">
        <v>1.27</v>
      </c>
      <c r="J578" s="148" t="s">
        <v>103</v>
      </c>
      <c r="K578" s="11">
        <v>1.39</v>
      </c>
      <c r="L578" s="148">
        <v>1</v>
      </c>
      <c r="M578" s="11">
        <v>1.4730000000000001</v>
      </c>
      <c r="N578" s="11">
        <v>1.18</v>
      </c>
      <c r="O578" s="11">
        <v>1.3836426371794388</v>
      </c>
      <c r="P578" s="11">
        <v>1.56</v>
      </c>
      <c r="Q578" s="11">
        <v>1.21</v>
      </c>
      <c r="R578" s="11">
        <v>1.43</v>
      </c>
      <c r="S578" s="11">
        <v>1.26</v>
      </c>
      <c r="T578" s="11">
        <v>1.85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16</v>
      </c>
    </row>
    <row r="579" spans="1:65">
      <c r="A579" s="29"/>
      <c r="B579" s="19">
        <v>1</v>
      </c>
      <c r="C579" s="9">
        <v>4</v>
      </c>
      <c r="D579" s="148">
        <v>1.5</v>
      </c>
      <c r="E579" s="11">
        <v>1.5949071925551275</v>
      </c>
      <c r="F579" s="148" t="s">
        <v>96</v>
      </c>
      <c r="G579" s="148">
        <v>1.3</v>
      </c>
      <c r="H579" s="11">
        <v>1.32</v>
      </c>
      <c r="I579" s="11">
        <v>1.29</v>
      </c>
      <c r="J579" s="148" t="s">
        <v>103</v>
      </c>
      <c r="K579" s="11">
        <v>1.38</v>
      </c>
      <c r="L579" s="148">
        <v>0.8</v>
      </c>
      <c r="M579" s="11">
        <v>1.498</v>
      </c>
      <c r="N579" s="11">
        <v>1.26</v>
      </c>
      <c r="O579" s="11">
        <v>1.3451331090921019</v>
      </c>
      <c r="P579" s="11">
        <v>1.4</v>
      </c>
      <c r="Q579" s="11">
        <v>1.24</v>
      </c>
      <c r="R579" s="11">
        <v>1.44</v>
      </c>
      <c r="S579" s="11">
        <v>1.23</v>
      </c>
      <c r="T579" s="11">
        <v>1.57</v>
      </c>
      <c r="U579" s="15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1.3884729573896897</v>
      </c>
    </row>
    <row r="580" spans="1:65">
      <c r="A580" s="29"/>
      <c r="B580" s="19">
        <v>1</v>
      </c>
      <c r="C580" s="9">
        <v>5</v>
      </c>
      <c r="D580" s="148">
        <v>1.5</v>
      </c>
      <c r="E580" s="11">
        <v>1.3891854394342951</v>
      </c>
      <c r="F580" s="148" t="s">
        <v>96</v>
      </c>
      <c r="G580" s="148">
        <v>1.4</v>
      </c>
      <c r="H580" s="11">
        <v>1.39</v>
      </c>
      <c r="I580" s="11">
        <v>1.35</v>
      </c>
      <c r="J580" s="148" t="s">
        <v>103</v>
      </c>
      <c r="K580" s="11">
        <v>1.29</v>
      </c>
      <c r="L580" s="148">
        <v>1.3</v>
      </c>
      <c r="M580" s="11">
        <v>1.665</v>
      </c>
      <c r="N580" s="11">
        <v>1.18</v>
      </c>
      <c r="O580" s="11">
        <v>1.3099923761773615</v>
      </c>
      <c r="P580" s="11">
        <v>1.4</v>
      </c>
      <c r="Q580" s="11">
        <v>1.24</v>
      </c>
      <c r="R580" s="11">
        <v>1.37</v>
      </c>
      <c r="S580" s="11">
        <v>1.18</v>
      </c>
      <c r="T580" s="11">
        <v>1.45</v>
      </c>
      <c r="U580" s="15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98</v>
      </c>
    </row>
    <row r="581" spans="1:65">
      <c r="A581" s="29"/>
      <c r="B581" s="19">
        <v>1</v>
      </c>
      <c r="C581" s="9">
        <v>6</v>
      </c>
      <c r="D581" s="148">
        <v>1.6</v>
      </c>
      <c r="E581" s="11">
        <v>1.6465098566318974</v>
      </c>
      <c r="F581" s="148" t="s">
        <v>96</v>
      </c>
      <c r="G581" s="148">
        <v>1.3</v>
      </c>
      <c r="H581" s="11">
        <v>1.34</v>
      </c>
      <c r="I581" s="11">
        <v>1.41</v>
      </c>
      <c r="J581" s="148" t="s">
        <v>103</v>
      </c>
      <c r="K581" s="11">
        <v>1.42</v>
      </c>
      <c r="L581" s="148">
        <v>0.9</v>
      </c>
      <c r="M581" s="11">
        <v>1.6459999999999999</v>
      </c>
      <c r="N581" s="11">
        <v>1.3</v>
      </c>
      <c r="O581" s="11">
        <v>1.4011396441618886</v>
      </c>
      <c r="P581" s="11">
        <v>1.44</v>
      </c>
      <c r="Q581" s="149">
        <v>1.38</v>
      </c>
      <c r="R581" s="11">
        <v>1.44</v>
      </c>
      <c r="S581" s="11">
        <v>1.22</v>
      </c>
      <c r="T581" s="11">
        <v>1.59</v>
      </c>
      <c r="U581" s="15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20" t="s">
        <v>258</v>
      </c>
      <c r="C582" s="12"/>
      <c r="D582" s="22">
        <v>1.5333333333333332</v>
      </c>
      <c r="E582" s="22">
        <v>1.5339973452280959</v>
      </c>
      <c r="F582" s="22" t="s">
        <v>651</v>
      </c>
      <c r="G582" s="22">
        <v>1.3833333333333335</v>
      </c>
      <c r="H582" s="22">
        <v>1.3683333333333334</v>
      </c>
      <c r="I582" s="22">
        <v>1.3333333333333333</v>
      </c>
      <c r="J582" s="22" t="s">
        <v>651</v>
      </c>
      <c r="K582" s="22">
        <v>1.3549999999999998</v>
      </c>
      <c r="L582" s="22">
        <v>1.1500000000000001</v>
      </c>
      <c r="M582" s="22">
        <v>1.5568333333333335</v>
      </c>
      <c r="N582" s="22">
        <v>1.2949999999999997</v>
      </c>
      <c r="O582" s="22">
        <v>1.3421781434481812</v>
      </c>
      <c r="P582" s="22">
        <v>1.46</v>
      </c>
      <c r="Q582" s="22">
        <v>1.2466666666666668</v>
      </c>
      <c r="R582" s="22">
        <v>1.4733333333333334</v>
      </c>
      <c r="S582" s="22">
        <v>1.2566666666666666</v>
      </c>
      <c r="T582" s="22">
        <v>1.6866666666666665</v>
      </c>
      <c r="U582" s="15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259</v>
      </c>
      <c r="C583" s="28"/>
      <c r="D583" s="11">
        <v>1.5</v>
      </c>
      <c r="E583" s="11">
        <v>1.6141740019171578</v>
      </c>
      <c r="F583" s="11" t="s">
        <v>651</v>
      </c>
      <c r="G583" s="11">
        <v>1.4</v>
      </c>
      <c r="H583" s="11">
        <v>1.365</v>
      </c>
      <c r="I583" s="11">
        <v>1.335</v>
      </c>
      <c r="J583" s="11" t="s">
        <v>651</v>
      </c>
      <c r="K583" s="11">
        <v>1.355</v>
      </c>
      <c r="L583" s="11">
        <v>1.1499999999999999</v>
      </c>
      <c r="M583" s="11">
        <v>1.5295000000000001</v>
      </c>
      <c r="N583" s="11">
        <v>1.24</v>
      </c>
      <c r="O583" s="11">
        <v>1.3639903938020204</v>
      </c>
      <c r="P583" s="11">
        <v>1.4249999999999998</v>
      </c>
      <c r="Q583" s="11">
        <v>1.2349999999999999</v>
      </c>
      <c r="R583" s="11">
        <v>1.4350000000000001</v>
      </c>
      <c r="S583" s="11">
        <v>1.2250000000000001</v>
      </c>
      <c r="T583" s="11">
        <v>1.655</v>
      </c>
      <c r="U583" s="15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3" t="s">
        <v>260</v>
      </c>
      <c r="C584" s="28"/>
      <c r="D584" s="23">
        <v>5.1639777949432274E-2</v>
      </c>
      <c r="E584" s="23">
        <v>0.15731088936680754</v>
      </c>
      <c r="F584" s="23" t="s">
        <v>651</v>
      </c>
      <c r="G584" s="23">
        <v>7.527726527090807E-2</v>
      </c>
      <c r="H584" s="23">
        <v>7.2502873506273255E-2</v>
      </c>
      <c r="I584" s="23">
        <v>5.0859282994028379E-2</v>
      </c>
      <c r="J584" s="23" t="s">
        <v>651</v>
      </c>
      <c r="K584" s="23">
        <v>4.9295030175464882E-2</v>
      </c>
      <c r="L584" s="23">
        <v>0.28809720581775805</v>
      </c>
      <c r="M584" s="23">
        <v>7.9723062326196817E-2</v>
      </c>
      <c r="N584" s="23">
        <v>0.17061652909375566</v>
      </c>
      <c r="O584" s="23">
        <v>6.3887630524142716E-2</v>
      </c>
      <c r="P584" s="23">
        <v>7.5099933422074411E-2</v>
      </c>
      <c r="Q584" s="23">
        <v>6.9185740341971225E-2</v>
      </c>
      <c r="R584" s="23">
        <v>0.16391054470859148</v>
      </c>
      <c r="S584" s="23">
        <v>9.3523615556000972E-2</v>
      </c>
      <c r="T584" s="23">
        <v>0.18489636737012083</v>
      </c>
      <c r="U584" s="15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9"/>
      <c r="B585" s="3" t="s">
        <v>86</v>
      </c>
      <c r="C585" s="28"/>
      <c r="D585" s="13">
        <v>3.3678116053977573E-2</v>
      </c>
      <c r="E585" s="13">
        <v>0.10254964903046582</v>
      </c>
      <c r="F585" s="13" t="s">
        <v>651</v>
      </c>
      <c r="G585" s="13">
        <v>5.4417300195837154E-2</v>
      </c>
      <c r="H585" s="13">
        <v>5.298626565622893E-2</v>
      </c>
      <c r="I585" s="13">
        <v>3.8144462245521288E-2</v>
      </c>
      <c r="J585" s="13" t="s">
        <v>651</v>
      </c>
      <c r="K585" s="13">
        <v>3.6380096070453796E-2</v>
      </c>
      <c r="L585" s="13">
        <v>0.2505193094067461</v>
      </c>
      <c r="M585" s="13">
        <v>5.1208475961586647E-2</v>
      </c>
      <c r="N585" s="13">
        <v>0.13175021551641367</v>
      </c>
      <c r="O585" s="13">
        <v>4.7599963414699492E-2</v>
      </c>
      <c r="P585" s="13">
        <v>5.1438310563064665E-2</v>
      </c>
      <c r="Q585" s="13">
        <v>5.5496583162008999E-2</v>
      </c>
      <c r="R585" s="13">
        <v>0.11125150093343313</v>
      </c>
      <c r="S585" s="13">
        <v>7.4421975243502109E-2</v>
      </c>
      <c r="T585" s="13">
        <v>0.10962235219572382</v>
      </c>
      <c r="U585" s="15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261</v>
      </c>
      <c r="C586" s="28"/>
      <c r="D586" s="13">
        <v>0.10433071466943011</v>
      </c>
      <c r="E586" s="13">
        <v>0.10480894645005567</v>
      </c>
      <c r="F586" s="13" t="s">
        <v>651</v>
      </c>
      <c r="G586" s="13">
        <v>-3.7016378525791538E-3</v>
      </c>
      <c r="H586" s="13">
        <v>-1.4504873104780103E-2</v>
      </c>
      <c r="I586" s="13">
        <v>-3.9712422026582428E-2</v>
      </c>
      <c r="J586" s="13" t="s">
        <v>651</v>
      </c>
      <c r="K586" s="13">
        <v>-2.4107748884514502E-2</v>
      </c>
      <c r="L586" s="13">
        <v>-0.17175196399792725</v>
      </c>
      <c r="M586" s="13">
        <v>0.12125578323121178</v>
      </c>
      <c r="N586" s="13">
        <v>-6.7320689893318408E-2</v>
      </c>
      <c r="O586" s="13">
        <v>-3.3342251064465867E-2</v>
      </c>
      <c r="P586" s="13">
        <v>5.1514897880892141E-2</v>
      </c>
      <c r="Q586" s="13">
        <v>-0.10213111459485447</v>
      </c>
      <c r="R586" s="13">
        <v>6.111777366062654E-2</v>
      </c>
      <c r="S586" s="13">
        <v>-9.4928957760053945E-2</v>
      </c>
      <c r="T586" s="13">
        <v>0.21476378613637315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262</v>
      </c>
      <c r="C587" s="46"/>
      <c r="D587" s="44" t="s">
        <v>263</v>
      </c>
      <c r="E587" s="44">
        <v>1.07</v>
      </c>
      <c r="F587" s="44">
        <v>22.65</v>
      </c>
      <c r="G587" s="44" t="s">
        <v>263</v>
      </c>
      <c r="H587" s="44">
        <v>0.04</v>
      </c>
      <c r="I587" s="44">
        <v>0.18</v>
      </c>
      <c r="J587" s="44">
        <v>2.25</v>
      </c>
      <c r="K587" s="44">
        <v>0.04</v>
      </c>
      <c r="L587" s="44" t="s">
        <v>263</v>
      </c>
      <c r="M587" s="44">
        <v>1.21</v>
      </c>
      <c r="N587" s="44">
        <v>0.41</v>
      </c>
      <c r="O587" s="44">
        <v>0.12</v>
      </c>
      <c r="P587" s="44">
        <v>0.61</v>
      </c>
      <c r="Q587" s="44">
        <v>0.72</v>
      </c>
      <c r="R587" s="44">
        <v>0.7</v>
      </c>
      <c r="S587" s="44">
        <v>0.65</v>
      </c>
      <c r="T587" s="44">
        <v>2.02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 t="s">
        <v>320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BM588" s="53"/>
    </row>
    <row r="589" spans="1:65">
      <c r="BM589" s="53"/>
    </row>
    <row r="590" spans="1:65" ht="15">
      <c r="B590" s="8" t="s">
        <v>554</v>
      </c>
      <c r="BM590" s="27" t="s">
        <v>264</v>
      </c>
    </row>
    <row r="591" spans="1:65" ht="15">
      <c r="A591" s="24" t="s">
        <v>57</v>
      </c>
      <c r="B591" s="18" t="s">
        <v>110</v>
      </c>
      <c r="C591" s="15" t="s">
        <v>111</v>
      </c>
      <c r="D591" s="16" t="s">
        <v>228</v>
      </c>
      <c r="E591" s="17" t="s">
        <v>228</v>
      </c>
      <c r="F591" s="17" t="s">
        <v>228</v>
      </c>
      <c r="G591" s="17" t="s">
        <v>228</v>
      </c>
      <c r="H591" s="17" t="s">
        <v>228</v>
      </c>
      <c r="I591" s="17" t="s">
        <v>228</v>
      </c>
      <c r="J591" s="17" t="s">
        <v>228</v>
      </c>
      <c r="K591" s="17" t="s">
        <v>228</v>
      </c>
      <c r="L591" s="17" t="s">
        <v>228</v>
      </c>
      <c r="M591" s="17" t="s">
        <v>228</v>
      </c>
      <c r="N591" s="17" t="s">
        <v>228</v>
      </c>
      <c r="O591" s="17" t="s">
        <v>228</v>
      </c>
      <c r="P591" s="17" t="s">
        <v>228</v>
      </c>
      <c r="Q591" s="17" t="s">
        <v>228</v>
      </c>
      <c r="R591" s="17" t="s">
        <v>228</v>
      </c>
      <c r="S591" s="17" t="s">
        <v>228</v>
      </c>
      <c r="T591" s="17" t="s">
        <v>228</v>
      </c>
      <c r="U591" s="15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</v>
      </c>
    </row>
    <row r="592" spans="1:65">
      <c r="A592" s="29"/>
      <c r="B592" s="19" t="s">
        <v>229</v>
      </c>
      <c r="C592" s="9" t="s">
        <v>229</v>
      </c>
      <c r="D592" s="151" t="s">
        <v>231</v>
      </c>
      <c r="E592" s="152" t="s">
        <v>233</v>
      </c>
      <c r="F592" s="152" t="s">
        <v>235</v>
      </c>
      <c r="G592" s="152" t="s">
        <v>236</v>
      </c>
      <c r="H592" s="152" t="s">
        <v>237</v>
      </c>
      <c r="I592" s="152" t="s">
        <v>239</v>
      </c>
      <c r="J592" s="152" t="s">
        <v>240</v>
      </c>
      <c r="K592" s="152" t="s">
        <v>241</v>
      </c>
      <c r="L592" s="152" t="s">
        <v>242</v>
      </c>
      <c r="M592" s="152" t="s">
        <v>243</v>
      </c>
      <c r="N592" s="152" t="s">
        <v>245</v>
      </c>
      <c r="O592" s="152" t="s">
        <v>246</v>
      </c>
      <c r="P592" s="152" t="s">
        <v>247</v>
      </c>
      <c r="Q592" s="152" t="s">
        <v>248</v>
      </c>
      <c r="R592" s="152" t="s">
        <v>249</v>
      </c>
      <c r="S592" s="152" t="s">
        <v>250</v>
      </c>
      <c r="T592" s="152" t="s">
        <v>251</v>
      </c>
      <c r="U592" s="15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 t="s">
        <v>1</v>
      </c>
    </row>
    <row r="593" spans="1:65">
      <c r="A593" s="29"/>
      <c r="B593" s="19"/>
      <c r="C593" s="9"/>
      <c r="D593" s="10" t="s">
        <v>307</v>
      </c>
      <c r="E593" s="11" t="s">
        <v>265</v>
      </c>
      <c r="F593" s="11" t="s">
        <v>307</v>
      </c>
      <c r="G593" s="11" t="s">
        <v>307</v>
      </c>
      <c r="H593" s="11" t="s">
        <v>267</v>
      </c>
      <c r="I593" s="11" t="s">
        <v>267</v>
      </c>
      <c r="J593" s="11" t="s">
        <v>267</v>
      </c>
      <c r="K593" s="11" t="s">
        <v>307</v>
      </c>
      <c r="L593" s="11" t="s">
        <v>265</v>
      </c>
      <c r="M593" s="11" t="s">
        <v>265</v>
      </c>
      <c r="N593" s="11" t="s">
        <v>265</v>
      </c>
      <c r="O593" s="11" t="s">
        <v>267</v>
      </c>
      <c r="P593" s="11" t="s">
        <v>267</v>
      </c>
      <c r="Q593" s="11" t="s">
        <v>265</v>
      </c>
      <c r="R593" s="11" t="s">
        <v>265</v>
      </c>
      <c r="S593" s="11" t="s">
        <v>265</v>
      </c>
      <c r="T593" s="11" t="s">
        <v>307</v>
      </c>
      <c r="U593" s="15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</v>
      </c>
    </row>
    <row r="594" spans="1:65">
      <c r="A594" s="29"/>
      <c r="B594" s="19"/>
      <c r="C594" s="9"/>
      <c r="D594" s="25" t="s">
        <v>116</v>
      </c>
      <c r="E594" s="25" t="s">
        <v>308</v>
      </c>
      <c r="F594" s="25" t="s">
        <v>308</v>
      </c>
      <c r="G594" s="25" t="s">
        <v>310</v>
      </c>
      <c r="H594" s="25" t="s">
        <v>309</v>
      </c>
      <c r="I594" s="25" t="s">
        <v>310</v>
      </c>
      <c r="J594" s="25" t="s">
        <v>308</v>
      </c>
      <c r="K594" s="25" t="s">
        <v>310</v>
      </c>
      <c r="L594" s="25" t="s">
        <v>310</v>
      </c>
      <c r="M594" s="25" t="s">
        <v>310</v>
      </c>
      <c r="N594" s="25" t="s">
        <v>310</v>
      </c>
      <c r="O594" s="25" t="s">
        <v>309</v>
      </c>
      <c r="P594" s="25" t="s">
        <v>308</v>
      </c>
      <c r="Q594" s="25" t="s">
        <v>310</v>
      </c>
      <c r="R594" s="25" t="s">
        <v>310</v>
      </c>
      <c r="S594" s="25" t="s">
        <v>310</v>
      </c>
      <c r="T594" s="25" t="s">
        <v>311</v>
      </c>
      <c r="U594" s="15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3</v>
      </c>
    </row>
    <row r="595" spans="1:65">
      <c r="A595" s="29"/>
      <c r="B595" s="18">
        <v>1</v>
      </c>
      <c r="C595" s="14">
        <v>1</v>
      </c>
      <c r="D595" s="230" t="s">
        <v>106</v>
      </c>
      <c r="E595" s="230" t="s">
        <v>106</v>
      </c>
      <c r="F595" s="230" t="s">
        <v>106</v>
      </c>
      <c r="G595" s="230">
        <v>0.96</v>
      </c>
      <c r="H595" s="229">
        <v>0.01</v>
      </c>
      <c r="I595" s="230">
        <v>1.6E-2</v>
      </c>
      <c r="J595" s="229">
        <v>0.01</v>
      </c>
      <c r="K595" s="229">
        <v>0.01</v>
      </c>
      <c r="L595" s="229">
        <v>0.01</v>
      </c>
      <c r="M595" s="230">
        <v>8.0000000000000002E-3</v>
      </c>
      <c r="N595" s="230" t="s">
        <v>106</v>
      </c>
      <c r="O595" s="230">
        <v>1.3284160487341911E-2</v>
      </c>
      <c r="P595" s="229">
        <v>0.01</v>
      </c>
      <c r="Q595" s="230" t="s">
        <v>106</v>
      </c>
      <c r="R595" s="230">
        <v>0.02</v>
      </c>
      <c r="S595" s="229">
        <v>0.01</v>
      </c>
      <c r="T595" s="230" t="s">
        <v>300</v>
      </c>
      <c r="U595" s="231"/>
      <c r="V595" s="232"/>
      <c r="W595" s="232"/>
      <c r="X595" s="232"/>
      <c r="Y595" s="232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233">
        <v>1</v>
      </c>
    </row>
    <row r="596" spans="1:65">
      <c r="A596" s="29"/>
      <c r="B596" s="19">
        <v>1</v>
      </c>
      <c r="C596" s="9">
        <v>2</v>
      </c>
      <c r="D596" s="234" t="s">
        <v>106</v>
      </c>
      <c r="E596" s="234" t="s">
        <v>106</v>
      </c>
      <c r="F596" s="234" t="s">
        <v>106</v>
      </c>
      <c r="G596" s="234">
        <v>0.93999999999999984</v>
      </c>
      <c r="H596" s="23">
        <v>0.01</v>
      </c>
      <c r="I596" s="234">
        <v>1.4999999999999999E-2</v>
      </c>
      <c r="J596" s="23">
        <v>0.01</v>
      </c>
      <c r="K596" s="23">
        <v>0.01</v>
      </c>
      <c r="L596" s="23">
        <v>0.01</v>
      </c>
      <c r="M596" s="234">
        <v>7.000000000000001E-3</v>
      </c>
      <c r="N596" s="234" t="s">
        <v>106</v>
      </c>
      <c r="O596" s="234">
        <v>1.2535891932299403E-2</v>
      </c>
      <c r="P596" s="23">
        <v>0.01</v>
      </c>
      <c r="Q596" s="234" t="s">
        <v>106</v>
      </c>
      <c r="R596" s="234">
        <v>0.01</v>
      </c>
      <c r="S596" s="23">
        <v>0.01</v>
      </c>
      <c r="T596" s="234" t="s">
        <v>300</v>
      </c>
      <c r="U596" s="231"/>
      <c r="V596" s="232"/>
      <c r="W596" s="232"/>
      <c r="X596" s="232"/>
      <c r="Y596" s="232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32"/>
      <c r="AT596" s="232"/>
      <c r="AU596" s="232"/>
      <c r="AV596" s="232"/>
      <c r="AW596" s="232"/>
      <c r="AX596" s="232"/>
      <c r="AY596" s="232"/>
      <c r="AZ596" s="232"/>
      <c r="BA596" s="232"/>
      <c r="BB596" s="232"/>
      <c r="BC596" s="232"/>
      <c r="BD596" s="232"/>
      <c r="BE596" s="232"/>
      <c r="BF596" s="232"/>
      <c r="BG596" s="232"/>
      <c r="BH596" s="232"/>
      <c r="BI596" s="232"/>
      <c r="BJ596" s="232"/>
      <c r="BK596" s="232"/>
      <c r="BL596" s="232"/>
      <c r="BM596" s="233">
        <v>6</v>
      </c>
    </row>
    <row r="597" spans="1:65">
      <c r="A597" s="29"/>
      <c r="B597" s="19">
        <v>1</v>
      </c>
      <c r="C597" s="9">
        <v>3</v>
      </c>
      <c r="D597" s="234" t="s">
        <v>106</v>
      </c>
      <c r="E597" s="23">
        <v>1.0071691215494076E-2</v>
      </c>
      <c r="F597" s="234" t="s">
        <v>106</v>
      </c>
      <c r="G597" s="234">
        <v>0.93</v>
      </c>
      <c r="H597" s="23">
        <v>0.01</v>
      </c>
      <c r="I597" s="234">
        <v>1.6E-2</v>
      </c>
      <c r="J597" s="23">
        <v>0.01</v>
      </c>
      <c r="K597" s="23">
        <v>0.01</v>
      </c>
      <c r="L597" s="23">
        <v>0.01</v>
      </c>
      <c r="M597" s="234">
        <v>7.000000000000001E-3</v>
      </c>
      <c r="N597" s="234" t="s">
        <v>106</v>
      </c>
      <c r="O597" s="234">
        <v>1.3925627003783306E-2</v>
      </c>
      <c r="P597" s="23">
        <v>0.01</v>
      </c>
      <c r="Q597" s="234" t="s">
        <v>106</v>
      </c>
      <c r="R597" s="234">
        <v>0.01</v>
      </c>
      <c r="S597" s="23">
        <v>0.01</v>
      </c>
      <c r="T597" s="234" t="s">
        <v>300</v>
      </c>
      <c r="U597" s="231"/>
      <c r="V597" s="232"/>
      <c r="W597" s="232"/>
      <c r="X597" s="232"/>
      <c r="Y597" s="232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32"/>
      <c r="AT597" s="232"/>
      <c r="AU597" s="232"/>
      <c r="AV597" s="232"/>
      <c r="AW597" s="232"/>
      <c r="AX597" s="232"/>
      <c r="AY597" s="232"/>
      <c r="AZ597" s="232"/>
      <c r="BA597" s="232"/>
      <c r="BB597" s="232"/>
      <c r="BC597" s="232"/>
      <c r="BD597" s="232"/>
      <c r="BE597" s="232"/>
      <c r="BF597" s="232"/>
      <c r="BG597" s="232"/>
      <c r="BH597" s="232"/>
      <c r="BI597" s="232"/>
      <c r="BJ597" s="232"/>
      <c r="BK597" s="232"/>
      <c r="BL597" s="232"/>
      <c r="BM597" s="233">
        <v>16</v>
      </c>
    </row>
    <row r="598" spans="1:65">
      <c r="A598" s="29"/>
      <c r="B598" s="19">
        <v>1</v>
      </c>
      <c r="C598" s="9">
        <v>4</v>
      </c>
      <c r="D598" s="234" t="s">
        <v>106</v>
      </c>
      <c r="E598" s="234" t="s">
        <v>106</v>
      </c>
      <c r="F598" s="234" t="s">
        <v>106</v>
      </c>
      <c r="G598" s="234">
        <v>0.98</v>
      </c>
      <c r="H598" s="23">
        <v>0.01</v>
      </c>
      <c r="I598" s="234">
        <v>1.7000000000000001E-2</v>
      </c>
      <c r="J598" s="23">
        <v>0.01</v>
      </c>
      <c r="K598" s="23">
        <v>0.01</v>
      </c>
      <c r="L598" s="23">
        <v>0.01</v>
      </c>
      <c r="M598" s="234">
        <v>7.000000000000001E-3</v>
      </c>
      <c r="N598" s="234" t="s">
        <v>106</v>
      </c>
      <c r="O598" s="234">
        <v>1.4392342776555798E-2</v>
      </c>
      <c r="P598" s="23">
        <v>0.01</v>
      </c>
      <c r="Q598" s="234" t="s">
        <v>106</v>
      </c>
      <c r="R598" s="234">
        <v>0.02</v>
      </c>
      <c r="S598" s="23">
        <v>0.01</v>
      </c>
      <c r="T598" s="234" t="s">
        <v>300</v>
      </c>
      <c r="U598" s="231"/>
      <c r="V598" s="232"/>
      <c r="W598" s="232"/>
      <c r="X598" s="232"/>
      <c r="Y598" s="232"/>
      <c r="Z598" s="232"/>
      <c r="AA598" s="232"/>
      <c r="AB598" s="232"/>
      <c r="AC598" s="232"/>
      <c r="AD598" s="232"/>
      <c r="AE598" s="232"/>
      <c r="AF598" s="232"/>
      <c r="AG598" s="232"/>
      <c r="AH598" s="232"/>
      <c r="AI598" s="232"/>
      <c r="AJ598" s="232"/>
      <c r="AK598" s="232"/>
      <c r="AL598" s="232"/>
      <c r="AM598" s="232"/>
      <c r="AN598" s="232"/>
      <c r="AO598" s="232"/>
      <c r="AP598" s="232"/>
      <c r="AQ598" s="232"/>
      <c r="AR598" s="232"/>
      <c r="AS598" s="232"/>
      <c r="AT598" s="232"/>
      <c r="AU598" s="232"/>
      <c r="AV598" s="232"/>
      <c r="AW598" s="232"/>
      <c r="AX598" s="232"/>
      <c r="AY598" s="232"/>
      <c r="AZ598" s="232"/>
      <c r="BA598" s="232"/>
      <c r="BB598" s="232"/>
      <c r="BC598" s="232"/>
      <c r="BD598" s="232"/>
      <c r="BE598" s="232"/>
      <c r="BF598" s="232"/>
      <c r="BG598" s="232"/>
      <c r="BH598" s="232"/>
      <c r="BI598" s="232"/>
      <c r="BJ598" s="232"/>
      <c r="BK598" s="232"/>
      <c r="BL598" s="232"/>
      <c r="BM598" s="233">
        <v>1.00102416022134E-2</v>
      </c>
    </row>
    <row r="599" spans="1:65">
      <c r="A599" s="29"/>
      <c r="B599" s="19">
        <v>1</v>
      </c>
      <c r="C599" s="9">
        <v>5</v>
      </c>
      <c r="D599" s="234" t="s">
        <v>106</v>
      </c>
      <c r="E599" s="235">
        <v>1.0385442412895577E-2</v>
      </c>
      <c r="F599" s="234" t="s">
        <v>106</v>
      </c>
      <c r="G599" s="234">
        <v>0.90000000000000013</v>
      </c>
      <c r="H599" s="23">
        <v>0.01</v>
      </c>
      <c r="I599" s="234">
        <v>1.7000000000000001E-2</v>
      </c>
      <c r="J599" s="23">
        <v>0.01</v>
      </c>
      <c r="K599" s="23">
        <v>0.01</v>
      </c>
      <c r="L599" s="23">
        <v>0.01</v>
      </c>
      <c r="M599" s="234">
        <v>8.0000000000000002E-3</v>
      </c>
      <c r="N599" s="234" t="s">
        <v>106</v>
      </c>
      <c r="O599" s="234">
        <v>1.2592558493330021E-2</v>
      </c>
      <c r="P599" s="23">
        <v>0.01</v>
      </c>
      <c r="Q599" s="234" t="s">
        <v>106</v>
      </c>
      <c r="R599" s="234">
        <v>0.01</v>
      </c>
      <c r="S599" s="23">
        <v>0.01</v>
      </c>
      <c r="T599" s="234" t="s">
        <v>300</v>
      </c>
      <c r="U599" s="231"/>
      <c r="V599" s="232"/>
      <c r="W599" s="232"/>
      <c r="X599" s="232"/>
      <c r="Y599" s="232"/>
      <c r="Z599" s="232"/>
      <c r="AA599" s="232"/>
      <c r="AB599" s="232"/>
      <c r="AC599" s="232"/>
      <c r="AD599" s="232"/>
      <c r="AE599" s="232"/>
      <c r="AF599" s="232"/>
      <c r="AG599" s="232"/>
      <c r="AH599" s="232"/>
      <c r="AI599" s="232"/>
      <c r="AJ599" s="232"/>
      <c r="AK599" s="232"/>
      <c r="AL599" s="232"/>
      <c r="AM599" s="232"/>
      <c r="AN599" s="232"/>
      <c r="AO599" s="232"/>
      <c r="AP599" s="232"/>
      <c r="AQ599" s="232"/>
      <c r="AR599" s="232"/>
      <c r="AS599" s="232"/>
      <c r="AT599" s="232"/>
      <c r="AU599" s="232"/>
      <c r="AV599" s="232"/>
      <c r="AW599" s="232"/>
      <c r="AX599" s="232"/>
      <c r="AY599" s="232"/>
      <c r="AZ599" s="232"/>
      <c r="BA599" s="232"/>
      <c r="BB599" s="232"/>
      <c r="BC599" s="232"/>
      <c r="BD599" s="232"/>
      <c r="BE599" s="232"/>
      <c r="BF599" s="232"/>
      <c r="BG599" s="232"/>
      <c r="BH599" s="232"/>
      <c r="BI599" s="232"/>
      <c r="BJ599" s="232"/>
      <c r="BK599" s="232"/>
      <c r="BL599" s="232"/>
      <c r="BM599" s="233">
        <v>12</v>
      </c>
    </row>
    <row r="600" spans="1:65">
      <c r="A600" s="29"/>
      <c r="B600" s="19">
        <v>1</v>
      </c>
      <c r="C600" s="9">
        <v>6</v>
      </c>
      <c r="D600" s="234" t="s">
        <v>106</v>
      </c>
      <c r="E600" s="234" t="s">
        <v>106</v>
      </c>
      <c r="F600" s="234" t="s">
        <v>106</v>
      </c>
      <c r="G600" s="234">
        <v>0.97</v>
      </c>
      <c r="H600" s="23">
        <v>0.01</v>
      </c>
      <c r="I600" s="234">
        <v>1.7000000000000001E-2</v>
      </c>
      <c r="J600" s="23">
        <v>0.01</v>
      </c>
      <c r="K600" s="23">
        <v>0.01</v>
      </c>
      <c r="L600" s="234" t="s">
        <v>106</v>
      </c>
      <c r="M600" s="234">
        <v>8.0000000000000002E-3</v>
      </c>
      <c r="N600" s="234" t="s">
        <v>106</v>
      </c>
      <c r="O600" s="234">
        <v>1.3705832098201334E-2</v>
      </c>
      <c r="P600" s="23">
        <v>0.01</v>
      </c>
      <c r="Q600" s="234" t="s">
        <v>106</v>
      </c>
      <c r="R600" s="234">
        <v>0.01</v>
      </c>
      <c r="S600" s="23">
        <v>0.01</v>
      </c>
      <c r="T600" s="234" t="s">
        <v>300</v>
      </c>
      <c r="U600" s="231"/>
      <c r="V600" s="232"/>
      <c r="W600" s="232"/>
      <c r="X600" s="232"/>
      <c r="Y600" s="232"/>
      <c r="Z600" s="232"/>
      <c r="AA600" s="232"/>
      <c r="AB600" s="232"/>
      <c r="AC600" s="232"/>
      <c r="AD600" s="232"/>
      <c r="AE600" s="232"/>
      <c r="AF600" s="232"/>
      <c r="AG600" s="232"/>
      <c r="AH600" s="232"/>
      <c r="AI600" s="232"/>
      <c r="AJ600" s="232"/>
      <c r="AK600" s="232"/>
      <c r="AL600" s="232"/>
      <c r="AM600" s="232"/>
      <c r="AN600" s="232"/>
      <c r="AO600" s="232"/>
      <c r="AP600" s="232"/>
      <c r="AQ600" s="232"/>
      <c r="AR600" s="232"/>
      <c r="AS600" s="232"/>
      <c r="AT600" s="232"/>
      <c r="AU600" s="232"/>
      <c r="AV600" s="232"/>
      <c r="AW600" s="232"/>
      <c r="AX600" s="232"/>
      <c r="AY600" s="232"/>
      <c r="AZ600" s="232"/>
      <c r="BA600" s="232"/>
      <c r="BB600" s="232"/>
      <c r="BC600" s="232"/>
      <c r="BD600" s="232"/>
      <c r="BE600" s="232"/>
      <c r="BF600" s="232"/>
      <c r="BG600" s="232"/>
      <c r="BH600" s="232"/>
      <c r="BI600" s="232"/>
      <c r="BJ600" s="232"/>
      <c r="BK600" s="232"/>
      <c r="BL600" s="232"/>
      <c r="BM600" s="54"/>
    </row>
    <row r="601" spans="1:65">
      <c r="A601" s="29"/>
      <c r="B601" s="20" t="s">
        <v>258</v>
      </c>
      <c r="C601" s="12"/>
      <c r="D601" s="236" t="s">
        <v>651</v>
      </c>
      <c r="E601" s="236">
        <v>1.0228566814194828E-2</v>
      </c>
      <c r="F601" s="236" t="s">
        <v>651</v>
      </c>
      <c r="G601" s="236">
        <v>0.94666666666666666</v>
      </c>
      <c r="H601" s="236">
        <v>0.01</v>
      </c>
      <c r="I601" s="236">
        <v>1.6333333333333335E-2</v>
      </c>
      <c r="J601" s="236">
        <v>0.01</v>
      </c>
      <c r="K601" s="236">
        <v>0.01</v>
      </c>
      <c r="L601" s="236">
        <v>0.01</v>
      </c>
      <c r="M601" s="236">
        <v>7.5000000000000006E-3</v>
      </c>
      <c r="N601" s="236" t="s">
        <v>651</v>
      </c>
      <c r="O601" s="236">
        <v>1.3406068798585295E-2</v>
      </c>
      <c r="P601" s="236">
        <v>0.01</v>
      </c>
      <c r="Q601" s="236" t="s">
        <v>651</v>
      </c>
      <c r="R601" s="236">
        <v>1.3333333333333331E-2</v>
      </c>
      <c r="S601" s="236">
        <v>0.01</v>
      </c>
      <c r="T601" s="236" t="s">
        <v>651</v>
      </c>
      <c r="U601" s="231"/>
      <c r="V601" s="232"/>
      <c r="W601" s="232"/>
      <c r="X601" s="232"/>
      <c r="Y601" s="232"/>
      <c r="Z601" s="232"/>
      <c r="AA601" s="232"/>
      <c r="AB601" s="232"/>
      <c r="AC601" s="232"/>
      <c r="AD601" s="232"/>
      <c r="AE601" s="232"/>
      <c r="AF601" s="232"/>
      <c r="AG601" s="232"/>
      <c r="AH601" s="232"/>
      <c r="AI601" s="232"/>
      <c r="AJ601" s="232"/>
      <c r="AK601" s="232"/>
      <c r="AL601" s="232"/>
      <c r="AM601" s="232"/>
      <c r="AN601" s="232"/>
      <c r="AO601" s="232"/>
      <c r="AP601" s="232"/>
      <c r="AQ601" s="232"/>
      <c r="AR601" s="232"/>
      <c r="AS601" s="232"/>
      <c r="AT601" s="232"/>
      <c r="AU601" s="232"/>
      <c r="AV601" s="232"/>
      <c r="AW601" s="232"/>
      <c r="AX601" s="232"/>
      <c r="AY601" s="232"/>
      <c r="AZ601" s="232"/>
      <c r="BA601" s="232"/>
      <c r="BB601" s="232"/>
      <c r="BC601" s="232"/>
      <c r="BD601" s="232"/>
      <c r="BE601" s="232"/>
      <c r="BF601" s="232"/>
      <c r="BG601" s="232"/>
      <c r="BH601" s="232"/>
      <c r="BI601" s="232"/>
      <c r="BJ601" s="232"/>
      <c r="BK601" s="232"/>
      <c r="BL601" s="232"/>
      <c r="BM601" s="54"/>
    </row>
    <row r="602" spans="1:65">
      <c r="A602" s="29"/>
      <c r="B602" s="3" t="s">
        <v>259</v>
      </c>
      <c r="C602" s="28"/>
      <c r="D602" s="23" t="s">
        <v>651</v>
      </c>
      <c r="E602" s="23">
        <v>1.0228566814194828E-2</v>
      </c>
      <c r="F602" s="23" t="s">
        <v>651</v>
      </c>
      <c r="G602" s="23">
        <v>0.95</v>
      </c>
      <c r="H602" s="23">
        <v>0.01</v>
      </c>
      <c r="I602" s="23">
        <v>1.6500000000000001E-2</v>
      </c>
      <c r="J602" s="23">
        <v>0.01</v>
      </c>
      <c r="K602" s="23">
        <v>0.01</v>
      </c>
      <c r="L602" s="23">
        <v>0.01</v>
      </c>
      <c r="M602" s="23">
        <v>7.5000000000000006E-3</v>
      </c>
      <c r="N602" s="23" t="s">
        <v>651</v>
      </c>
      <c r="O602" s="23">
        <v>1.3494996292771622E-2</v>
      </c>
      <c r="P602" s="23">
        <v>0.01</v>
      </c>
      <c r="Q602" s="23" t="s">
        <v>651</v>
      </c>
      <c r="R602" s="23">
        <v>0.01</v>
      </c>
      <c r="S602" s="23">
        <v>0.01</v>
      </c>
      <c r="T602" s="23" t="s">
        <v>651</v>
      </c>
      <c r="U602" s="231"/>
      <c r="V602" s="232"/>
      <c r="W602" s="232"/>
      <c r="X602" s="232"/>
      <c r="Y602" s="232"/>
      <c r="Z602" s="232"/>
      <c r="AA602" s="232"/>
      <c r="AB602" s="232"/>
      <c r="AC602" s="232"/>
      <c r="AD602" s="232"/>
      <c r="AE602" s="232"/>
      <c r="AF602" s="232"/>
      <c r="AG602" s="232"/>
      <c r="AH602" s="232"/>
      <c r="AI602" s="232"/>
      <c r="AJ602" s="232"/>
      <c r="AK602" s="232"/>
      <c r="AL602" s="232"/>
      <c r="AM602" s="232"/>
      <c r="AN602" s="232"/>
      <c r="AO602" s="232"/>
      <c r="AP602" s="232"/>
      <c r="AQ602" s="232"/>
      <c r="AR602" s="232"/>
      <c r="AS602" s="232"/>
      <c r="AT602" s="232"/>
      <c r="AU602" s="232"/>
      <c r="AV602" s="232"/>
      <c r="AW602" s="232"/>
      <c r="AX602" s="232"/>
      <c r="AY602" s="232"/>
      <c r="AZ602" s="232"/>
      <c r="BA602" s="232"/>
      <c r="BB602" s="232"/>
      <c r="BC602" s="232"/>
      <c r="BD602" s="232"/>
      <c r="BE602" s="232"/>
      <c r="BF602" s="232"/>
      <c r="BG602" s="232"/>
      <c r="BH602" s="232"/>
      <c r="BI602" s="232"/>
      <c r="BJ602" s="232"/>
      <c r="BK602" s="232"/>
      <c r="BL602" s="232"/>
      <c r="BM602" s="54"/>
    </row>
    <row r="603" spans="1:65">
      <c r="A603" s="29"/>
      <c r="B603" s="3" t="s">
        <v>260</v>
      </c>
      <c r="C603" s="28"/>
      <c r="D603" s="23" t="s">
        <v>651</v>
      </c>
      <c r="E603" s="23">
        <v>2.2185559928800019E-4</v>
      </c>
      <c r="F603" s="23" t="s">
        <v>651</v>
      </c>
      <c r="G603" s="23">
        <v>2.9439202887759437E-2</v>
      </c>
      <c r="H603" s="23">
        <v>0</v>
      </c>
      <c r="I603" s="23">
        <v>8.1649658092772682E-4</v>
      </c>
      <c r="J603" s="23">
        <v>0</v>
      </c>
      <c r="K603" s="23">
        <v>0</v>
      </c>
      <c r="L603" s="23">
        <v>0</v>
      </c>
      <c r="M603" s="23">
        <v>5.4772255750516557E-4</v>
      </c>
      <c r="N603" s="23" t="s">
        <v>651</v>
      </c>
      <c r="O603" s="23">
        <v>7.4382841512447091E-4</v>
      </c>
      <c r="P603" s="23">
        <v>0</v>
      </c>
      <c r="Q603" s="23" t="s">
        <v>651</v>
      </c>
      <c r="R603" s="23">
        <v>5.1639777949432321E-3</v>
      </c>
      <c r="S603" s="23">
        <v>0</v>
      </c>
      <c r="T603" s="23" t="s">
        <v>651</v>
      </c>
      <c r="U603" s="231"/>
      <c r="V603" s="232"/>
      <c r="W603" s="232"/>
      <c r="X603" s="232"/>
      <c r="Y603" s="232"/>
      <c r="Z603" s="232"/>
      <c r="AA603" s="232"/>
      <c r="AB603" s="232"/>
      <c r="AC603" s="232"/>
      <c r="AD603" s="232"/>
      <c r="AE603" s="232"/>
      <c r="AF603" s="232"/>
      <c r="AG603" s="232"/>
      <c r="AH603" s="232"/>
      <c r="AI603" s="232"/>
      <c r="AJ603" s="232"/>
      <c r="AK603" s="232"/>
      <c r="AL603" s="232"/>
      <c r="AM603" s="232"/>
      <c r="AN603" s="232"/>
      <c r="AO603" s="232"/>
      <c r="AP603" s="232"/>
      <c r="AQ603" s="232"/>
      <c r="AR603" s="232"/>
      <c r="AS603" s="232"/>
      <c r="AT603" s="232"/>
      <c r="AU603" s="232"/>
      <c r="AV603" s="232"/>
      <c r="AW603" s="232"/>
      <c r="AX603" s="232"/>
      <c r="AY603" s="232"/>
      <c r="AZ603" s="232"/>
      <c r="BA603" s="232"/>
      <c r="BB603" s="232"/>
      <c r="BC603" s="232"/>
      <c r="BD603" s="232"/>
      <c r="BE603" s="232"/>
      <c r="BF603" s="232"/>
      <c r="BG603" s="232"/>
      <c r="BH603" s="232"/>
      <c r="BI603" s="232"/>
      <c r="BJ603" s="232"/>
      <c r="BK603" s="232"/>
      <c r="BL603" s="232"/>
      <c r="BM603" s="54"/>
    </row>
    <row r="604" spans="1:65">
      <c r="A604" s="29"/>
      <c r="B604" s="3" t="s">
        <v>86</v>
      </c>
      <c r="C604" s="28"/>
      <c r="D604" s="13" t="s">
        <v>651</v>
      </c>
      <c r="E604" s="13">
        <v>2.1689803011318964E-2</v>
      </c>
      <c r="F604" s="13" t="s">
        <v>651</v>
      </c>
      <c r="G604" s="13">
        <v>3.109774952932335E-2</v>
      </c>
      <c r="H604" s="13">
        <v>0</v>
      </c>
      <c r="I604" s="13">
        <v>4.9989586587411844E-2</v>
      </c>
      <c r="J604" s="13">
        <v>0</v>
      </c>
      <c r="K604" s="13">
        <v>0</v>
      </c>
      <c r="L604" s="13">
        <v>0</v>
      </c>
      <c r="M604" s="13">
        <v>7.3029674334022077E-2</v>
      </c>
      <c r="N604" s="13" t="s">
        <v>651</v>
      </c>
      <c r="O604" s="13">
        <v>5.5484454563068109E-2</v>
      </c>
      <c r="P604" s="13">
        <v>0</v>
      </c>
      <c r="Q604" s="13" t="s">
        <v>651</v>
      </c>
      <c r="R604" s="13">
        <v>0.38729833462074248</v>
      </c>
      <c r="S604" s="13">
        <v>0</v>
      </c>
      <c r="T604" s="13" t="s">
        <v>651</v>
      </c>
      <c r="U604" s="15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A605" s="29"/>
      <c r="B605" s="3" t="s">
        <v>261</v>
      </c>
      <c r="C605" s="28"/>
      <c r="D605" s="13" t="s">
        <v>651</v>
      </c>
      <c r="E605" s="13">
        <v>2.1810184075192751E-2</v>
      </c>
      <c r="F605" s="13" t="s">
        <v>651</v>
      </c>
      <c r="G605" s="13">
        <v>93.569812027048954</v>
      </c>
      <c r="H605" s="13">
        <v>-1.0231123903278183E-3</v>
      </c>
      <c r="I605" s="13">
        <v>0.63166224976246466</v>
      </c>
      <c r="J605" s="13">
        <v>-1.0231123903278183E-3</v>
      </c>
      <c r="K605" s="13">
        <v>-1.0231123903278183E-3</v>
      </c>
      <c r="L605" s="13">
        <v>-1.0231123903278183E-3</v>
      </c>
      <c r="M605" s="13">
        <v>-0.25076733429274589</v>
      </c>
      <c r="N605" s="13" t="s">
        <v>651</v>
      </c>
      <c r="O605" s="13">
        <v>0.33923528834918737</v>
      </c>
      <c r="P605" s="13">
        <v>-1.0231123903278183E-3</v>
      </c>
      <c r="Q605" s="13" t="s">
        <v>651</v>
      </c>
      <c r="R605" s="13">
        <v>0.33196918347956261</v>
      </c>
      <c r="S605" s="13">
        <v>-1.0231123903278183E-3</v>
      </c>
      <c r="T605" s="13" t="s">
        <v>651</v>
      </c>
      <c r="U605" s="15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A606" s="29"/>
      <c r="B606" s="45" t="s">
        <v>262</v>
      </c>
      <c r="C606" s="46"/>
      <c r="D606" s="44">
        <v>1.01</v>
      </c>
      <c r="E606" s="44">
        <v>0.66</v>
      </c>
      <c r="F606" s="44">
        <v>1.01</v>
      </c>
      <c r="G606" s="44">
        <v>189.48</v>
      </c>
      <c r="H606" s="44">
        <v>0</v>
      </c>
      <c r="I606" s="44">
        <v>1.28</v>
      </c>
      <c r="J606" s="44">
        <v>0</v>
      </c>
      <c r="K606" s="44">
        <v>0</v>
      </c>
      <c r="L606" s="44">
        <v>0.17</v>
      </c>
      <c r="M606" s="44">
        <v>0.51</v>
      </c>
      <c r="N606" s="44">
        <v>1.01</v>
      </c>
      <c r="O606" s="44">
        <v>0.69</v>
      </c>
      <c r="P606" s="44">
        <v>0</v>
      </c>
      <c r="Q606" s="44">
        <v>1.01</v>
      </c>
      <c r="R606" s="44">
        <v>0.67</v>
      </c>
      <c r="S606" s="44">
        <v>0</v>
      </c>
      <c r="T606" s="44">
        <v>1.52</v>
      </c>
      <c r="U606" s="15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B607" s="3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BM607" s="53"/>
    </row>
    <row r="608" spans="1:65" ht="15">
      <c r="B608" s="8" t="s">
        <v>555</v>
      </c>
      <c r="BM608" s="27" t="s">
        <v>264</v>
      </c>
    </row>
    <row r="609" spans="1:65" ht="15">
      <c r="A609" s="24" t="s">
        <v>29</v>
      </c>
      <c r="B609" s="18" t="s">
        <v>110</v>
      </c>
      <c r="C609" s="15" t="s">
        <v>111</v>
      </c>
      <c r="D609" s="16" t="s">
        <v>228</v>
      </c>
      <c r="E609" s="17" t="s">
        <v>228</v>
      </c>
      <c r="F609" s="17" t="s">
        <v>228</v>
      </c>
      <c r="G609" s="17" t="s">
        <v>228</v>
      </c>
      <c r="H609" s="17" t="s">
        <v>228</v>
      </c>
      <c r="I609" s="17" t="s">
        <v>228</v>
      </c>
      <c r="J609" s="17" t="s">
        <v>228</v>
      </c>
      <c r="K609" s="17" t="s">
        <v>228</v>
      </c>
      <c r="L609" s="17" t="s">
        <v>228</v>
      </c>
      <c r="M609" s="17" t="s">
        <v>228</v>
      </c>
      <c r="N609" s="17" t="s">
        <v>228</v>
      </c>
      <c r="O609" s="17" t="s">
        <v>228</v>
      </c>
      <c r="P609" s="17" t="s">
        <v>228</v>
      </c>
      <c r="Q609" s="17" t="s">
        <v>228</v>
      </c>
      <c r="R609" s="17" t="s">
        <v>228</v>
      </c>
      <c r="S609" s="15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 t="s">
        <v>229</v>
      </c>
      <c r="C610" s="9" t="s">
        <v>229</v>
      </c>
      <c r="D610" s="151" t="s">
        <v>231</v>
      </c>
      <c r="E610" s="152" t="s">
        <v>233</v>
      </c>
      <c r="F610" s="152" t="s">
        <v>236</v>
      </c>
      <c r="G610" s="152" t="s">
        <v>237</v>
      </c>
      <c r="H610" s="152" t="s">
        <v>239</v>
      </c>
      <c r="I610" s="152" t="s">
        <v>240</v>
      </c>
      <c r="J610" s="152" t="s">
        <v>241</v>
      </c>
      <c r="K610" s="152" t="s">
        <v>242</v>
      </c>
      <c r="L610" s="152" t="s">
        <v>245</v>
      </c>
      <c r="M610" s="152" t="s">
        <v>246</v>
      </c>
      <c r="N610" s="152" t="s">
        <v>247</v>
      </c>
      <c r="O610" s="152" t="s">
        <v>248</v>
      </c>
      <c r="P610" s="152" t="s">
        <v>249</v>
      </c>
      <c r="Q610" s="152" t="s">
        <v>250</v>
      </c>
      <c r="R610" s="152" t="s">
        <v>251</v>
      </c>
      <c r="S610" s="15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 t="s">
        <v>3</v>
      </c>
    </row>
    <row r="611" spans="1:65">
      <c r="A611" s="29"/>
      <c r="B611" s="19"/>
      <c r="C611" s="9"/>
      <c r="D611" s="10" t="s">
        <v>265</v>
      </c>
      <c r="E611" s="11" t="s">
        <v>265</v>
      </c>
      <c r="F611" s="11" t="s">
        <v>307</v>
      </c>
      <c r="G611" s="11" t="s">
        <v>267</v>
      </c>
      <c r="H611" s="11" t="s">
        <v>267</v>
      </c>
      <c r="I611" s="11" t="s">
        <v>265</v>
      </c>
      <c r="J611" s="11" t="s">
        <v>307</v>
      </c>
      <c r="K611" s="11" t="s">
        <v>265</v>
      </c>
      <c r="L611" s="11" t="s">
        <v>265</v>
      </c>
      <c r="M611" s="11" t="s">
        <v>267</v>
      </c>
      <c r="N611" s="11" t="s">
        <v>267</v>
      </c>
      <c r="O611" s="11" t="s">
        <v>265</v>
      </c>
      <c r="P611" s="11" t="s">
        <v>265</v>
      </c>
      <c r="Q611" s="11" t="s">
        <v>265</v>
      </c>
      <c r="R611" s="11" t="s">
        <v>265</v>
      </c>
      <c r="S611" s="15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2</v>
      </c>
    </row>
    <row r="612" spans="1:65">
      <c r="A612" s="29"/>
      <c r="B612" s="19"/>
      <c r="C612" s="9"/>
      <c r="D612" s="25" t="s">
        <v>116</v>
      </c>
      <c r="E612" s="25" t="s">
        <v>308</v>
      </c>
      <c r="F612" s="25" t="s">
        <v>310</v>
      </c>
      <c r="G612" s="25" t="s">
        <v>309</v>
      </c>
      <c r="H612" s="25" t="s">
        <v>310</v>
      </c>
      <c r="I612" s="25" t="s">
        <v>308</v>
      </c>
      <c r="J612" s="25" t="s">
        <v>310</v>
      </c>
      <c r="K612" s="25" t="s">
        <v>310</v>
      </c>
      <c r="L612" s="25" t="s">
        <v>310</v>
      </c>
      <c r="M612" s="25" t="s">
        <v>309</v>
      </c>
      <c r="N612" s="25" t="s">
        <v>308</v>
      </c>
      <c r="O612" s="25" t="s">
        <v>310</v>
      </c>
      <c r="P612" s="25" t="s">
        <v>310</v>
      </c>
      <c r="Q612" s="25" t="s">
        <v>310</v>
      </c>
      <c r="R612" s="25" t="s">
        <v>311</v>
      </c>
      <c r="S612" s="15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</v>
      </c>
    </row>
    <row r="613" spans="1:65">
      <c r="A613" s="29"/>
      <c r="B613" s="18">
        <v>1</v>
      </c>
      <c r="C613" s="14">
        <v>1</v>
      </c>
      <c r="D613" s="21">
        <v>0.25</v>
      </c>
      <c r="E613" s="21">
        <v>9.3135066104477568E-2</v>
      </c>
      <c r="F613" s="147">
        <v>22</v>
      </c>
      <c r="G613" s="21">
        <v>0.3</v>
      </c>
      <c r="H613" s="21">
        <v>0.1</v>
      </c>
      <c r="I613" s="21">
        <v>0.27</v>
      </c>
      <c r="J613" s="147" t="s">
        <v>104</v>
      </c>
      <c r="K613" s="21">
        <v>0.13</v>
      </c>
      <c r="L613" s="21">
        <v>0.11</v>
      </c>
      <c r="M613" s="147" t="s">
        <v>97</v>
      </c>
      <c r="N613" s="21">
        <v>0.2</v>
      </c>
      <c r="O613" s="21">
        <v>0.12</v>
      </c>
      <c r="P613" s="154">
        <v>0.21</v>
      </c>
      <c r="Q613" s="21">
        <v>0.11</v>
      </c>
      <c r="R613" s="21">
        <v>0.15</v>
      </c>
      <c r="S613" s="15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</v>
      </c>
    </row>
    <row r="614" spans="1:65">
      <c r="A614" s="29"/>
      <c r="B614" s="19">
        <v>1</v>
      </c>
      <c r="C614" s="9">
        <v>2</v>
      </c>
      <c r="D614" s="11">
        <v>0.23</v>
      </c>
      <c r="E614" s="11">
        <v>0.10105502606087377</v>
      </c>
      <c r="F614" s="148">
        <v>17</v>
      </c>
      <c r="G614" s="11">
        <v>0.3</v>
      </c>
      <c r="H614" s="148" t="s">
        <v>105</v>
      </c>
      <c r="I614" s="11">
        <v>0.27</v>
      </c>
      <c r="J614" s="148" t="s">
        <v>104</v>
      </c>
      <c r="K614" s="11">
        <v>0.14000000000000001</v>
      </c>
      <c r="L614" s="11">
        <v>0.11</v>
      </c>
      <c r="M614" s="11">
        <v>0.20147726000693256</v>
      </c>
      <c r="N614" s="11">
        <v>0.2</v>
      </c>
      <c r="O614" s="11">
        <v>0.13</v>
      </c>
      <c r="P614" s="11">
        <v>0.16</v>
      </c>
      <c r="Q614" s="11">
        <v>0.1</v>
      </c>
      <c r="R614" s="11">
        <v>0.18</v>
      </c>
      <c r="S614" s="15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7</v>
      </c>
    </row>
    <row r="615" spans="1:65">
      <c r="A615" s="29"/>
      <c r="B615" s="19">
        <v>1</v>
      </c>
      <c r="C615" s="9">
        <v>3</v>
      </c>
      <c r="D615" s="11">
        <v>0.25</v>
      </c>
      <c r="E615" s="11">
        <v>9.5533639344946159E-2</v>
      </c>
      <c r="F615" s="148">
        <v>20</v>
      </c>
      <c r="G615" s="11">
        <v>0.3</v>
      </c>
      <c r="H615" s="11">
        <v>0.1</v>
      </c>
      <c r="I615" s="11">
        <v>0.24</v>
      </c>
      <c r="J615" s="148" t="s">
        <v>104</v>
      </c>
      <c r="K615" s="11">
        <v>0.13</v>
      </c>
      <c r="L615" s="11">
        <v>0.1</v>
      </c>
      <c r="M615" s="148" t="s">
        <v>97</v>
      </c>
      <c r="N615" s="11">
        <v>0.2</v>
      </c>
      <c r="O615" s="11">
        <v>0.13</v>
      </c>
      <c r="P615" s="11">
        <v>0.14000000000000001</v>
      </c>
      <c r="Q615" s="11">
        <v>0.11</v>
      </c>
      <c r="R615" s="11">
        <v>0.17</v>
      </c>
      <c r="S615" s="15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16</v>
      </c>
    </row>
    <row r="616" spans="1:65">
      <c r="A616" s="29"/>
      <c r="B616" s="19">
        <v>1</v>
      </c>
      <c r="C616" s="9">
        <v>4</v>
      </c>
      <c r="D616" s="11">
        <v>0.24</v>
      </c>
      <c r="E616" s="11">
        <v>9.7747562679237399E-2</v>
      </c>
      <c r="F616" s="148">
        <v>17</v>
      </c>
      <c r="G616" s="11">
        <v>0.3</v>
      </c>
      <c r="H616" s="148" t="s">
        <v>105</v>
      </c>
      <c r="I616" s="11">
        <v>0.26</v>
      </c>
      <c r="J616" s="148" t="s">
        <v>104</v>
      </c>
      <c r="K616" s="11">
        <v>0.14000000000000001</v>
      </c>
      <c r="L616" s="11">
        <v>0.11</v>
      </c>
      <c r="M616" s="11">
        <v>0.20292079551072711</v>
      </c>
      <c r="N616" s="11">
        <v>0.2</v>
      </c>
      <c r="O616" s="11">
        <v>0.14000000000000001</v>
      </c>
      <c r="P616" s="11">
        <v>0.16</v>
      </c>
      <c r="Q616" s="11">
        <v>0.1</v>
      </c>
      <c r="R616" s="11">
        <v>0.16</v>
      </c>
      <c r="S616" s="15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0.16931425871928599</v>
      </c>
    </row>
    <row r="617" spans="1:65">
      <c r="A617" s="29"/>
      <c r="B617" s="19">
        <v>1</v>
      </c>
      <c r="C617" s="9">
        <v>5</v>
      </c>
      <c r="D617" s="11">
        <v>0.25</v>
      </c>
      <c r="E617" s="11">
        <v>9.9977442629767765E-2</v>
      </c>
      <c r="F617" s="148">
        <v>11</v>
      </c>
      <c r="G617" s="11">
        <v>0.3</v>
      </c>
      <c r="H617" s="148" t="s">
        <v>105</v>
      </c>
      <c r="I617" s="11">
        <v>0.28000000000000003</v>
      </c>
      <c r="J617" s="148" t="s">
        <v>104</v>
      </c>
      <c r="K617" s="11">
        <v>0.13</v>
      </c>
      <c r="L617" s="11">
        <v>0.1</v>
      </c>
      <c r="M617" s="148" t="s">
        <v>97</v>
      </c>
      <c r="N617" s="11">
        <v>0.2</v>
      </c>
      <c r="O617" s="11">
        <v>0.13</v>
      </c>
      <c r="P617" s="11">
        <v>0.15</v>
      </c>
      <c r="Q617" s="11">
        <v>0.09</v>
      </c>
      <c r="R617" s="11">
        <v>0.16</v>
      </c>
      <c r="S617" s="15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13</v>
      </c>
    </row>
    <row r="618" spans="1:65">
      <c r="A618" s="29"/>
      <c r="B618" s="19">
        <v>1</v>
      </c>
      <c r="C618" s="9">
        <v>6</v>
      </c>
      <c r="D618" s="11">
        <v>0.24</v>
      </c>
      <c r="E618" s="11">
        <v>0.10186927673201061</v>
      </c>
      <c r="F618" s="148">
        <v>15</v>
      </c>
      <c r="G618" s="11">
        <v>0.3</v>
      </c>
      <c r="H618" s="148" t="s">
        <v>105</v>
      </c>
      <c r="I618" s="11">
        <v>0.28000000000000003</v>
      </c>
      <c r="J618" s="148" t="s">
        <v>104</v>
      </c>
      <c r="K618" s="11">
        <v>0.13</v>
      </c>
      <c r="L618" s="11">
        <v>0.11</v>
      </c>
      <c r="M618" s="148" t="s">
        <v>97</v>
      </c>
      <c r="N618" s="11">
        <v>0.2</v>
      </c>
      <c r="O618" s="11">
        <v>0.13</v>
      </c>
      <c r="P618" s="11">
        <v>0.16</v>
      </c>
      <c r="Q618" s="11">
        <v>0.09</v>
      </c>
      <c r="R618" s="11">
        <v>0.18</v>
      </c>
      <c r="S618" s="15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20" t="s">
        <v>258</v>
      </c>
      <c r="C619" s="12"/>
      <c r="D619" s="22">
        <v>0.24333333333333332</v>
      </c>
      <c r="E619" s="22">
        <v>9.8219668925218884E-2</v>
      </c>
      <c r="F619" s="22">
        <v>17</v>
      </c>
      <c r="G619" s="22">
        <v>0.3</v>
      </c>
      <c r="H619" s="22">
        <v>0.1</v>
      </c>
      <c r="I619" s="22">
        <v>0.26666666666666666</v>
      </c>
      <c r="J619" s="22" t="s">
        <v>651</v>
      </c>
      <c r="K619" s="22">
        <v>0.13333333333333333</v>
      </c>
      <c r="L619" s="22">
        <v>0.10666666666666667</v>
      </c>
      <c r="M619" s="22">
        <v>0.20219902775882984</v>
      </c>
      <c r="N619" s="22">
        <v>0.19999999999999998</v>
      </c>
      <c r="O619" s="22">
        <v>0.13</v>
      </c>
      <c r="P619" s="22">
        <v>0.16333333333333336</v>
      </c>
      <c r="Q619" s="22">
        <v>9.9999999999999992E-2</v>
      </c>
      <c r="R619" s="22">
        <v>0.16666666666666666</v>
      </c>
      <c r="S619" s="15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259</v>
      </c>
      <c r="C620" s="28"/>
      <c r="D620" s="11">
        <v>0.245</v>
      </c>
      <c r="E620" s="11">
        <v>9.8862502654502582E-2</v>
      </c>
      <c r="F620" s="11">
        <v>17</v>
      </c>
      <c r="G620" s="11">
        <v>0.3</v>
      </c>
      <c r="H620" s="11">
        <v>0.1</v>
      </c>
      <c r="I620" s="11">
        <v>0.27</v>
      </c>
      <c r="J620" s="11" t="s">
        <v>651</v>
      </c>
      <c r="K620" s="11">
        <v>0.13</v>
      </c>
      <c r="L620" s="11">
        <v>0.11</v>
      </c>
      <c r="M620" s="11">
        <v>0.20219902775882984</v>
      </c>
      <c r="N620" s="11">
        <v>0.2</v>
      </c>
      <c r="O620" s="11">
        <v>0.13</v>
      </c>
      <c r="P620" s="11">
        <v>0.16</v>
      </c>
      <c r="Q620" s="11">
        <v>0.1</v>
      </c>
      <c r="R620" s="11">
        <v>0.16500000000000001</v>
      </c>
      <c r="S620" s="15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3" t="s">
        <v>260</v>
      </c>
      <c r="C621" s="28"/>
      <c r="D621" s="23">
        <v>8.1649658092772578E-3</v>
      </c>
      <c r="E621" s="23">
        <v>3.3982195539662553E-3</v>
      </c>
      <c r="F621" s="23">
        <v>3.8470768123342691</v>
      </c>
      <c r="G621" s="23">
        <v>0</v>
      </c>
      <c r="H621" s="23">
        <v>0</v>
      </c>
      <c r="I621" s="23">
        <v>1.5055453054181633E-2</v>
      </c>
      <c r="J621" s="23" t="s">
        <v>651</v>
      </c>
      <c r="K621" s="23">
        <v>5.1639777949432277E-3</v>
      </c>
      <c r="L621" s="23">
        <v>5.1639777949432199E-3</v>
      </c>
      <c r="M621" s="23">
        <v>1.0207337436166706E-3</v>
      </c>
      <c r="N621" s="23">
        <v>3.0404709722440586E-17</v>
      </c>
      <c r="O621" s="23">
        <v>6.324555320336764E-3</v>
      </c>
      <c r="P621" s="23">
        <v>2.422120283277986E-2</v>
      </c>
      <c r="Q621" s="23">
        <v>8.9442719099991595E-3</v>
      </c>
      <c r="R621" s="23">
        <v>1.2110601416389965E-2</v>
      </c>
      <c r="S621" s="15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9"/>
      <c r="B622" s="3" t="s">
        <v>86</v>
      </c>
      <c r="C622" s="28"/>
      <c r="D622" s="13">
        <v>3.3554654010728456E-2</v>
      </c>
      <c r="E622" s="13">
        <v>3.4598157285111029E-2</v>
      </c>
      <c r="F622" s="13">
        <v>0.22629863601966288</v>
      </c>
      <c r="G622" s="13">
        <v>0</v>
      </c>
      <c r="H622" s="13">
        <v>0</v>
      </c>
      <c r="I622" s="13">
        <v>5.6457948953181125E-2</v>
      </c>
      <c r="J622" s="13" t="s">
        <v>651</v>
      </c>
      <c r="K622" s="13">
        <v>3.872983346207421E-2</v>
      </c>
      <c r="L622" s="13">
        <v>4.8412291827592685E-2</v>
      </c>
      <c r="M622" s="13">
        <v>5.0481634601830874E-3</v>
      </c>
      <c r="N622" s="13">
        <v>1.5202354861220294E-16</v>
      </c>
      <c r="O622" s="13">
        <v>4.8650425541052027E-2</v>
      </c>
      <c r="P622" s="13">
        <v>0.14829307856803994</v>
      </c>
      <c r="Q622" s="13">
        <v>8.9442719099991602E-2</v>
      </c>
      <c r="R622" s="13">
        <v>7.2663608498339791E-2</v>
      </c>
      <c r="S622" s="15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9"/>
      <c r="B623" s="3" t="s">
        <v>261</v>
      </c>
      <c r="C623" s="28"/>
      <c r="D623" s="13">
        <v>0.43716976451916567</v>
      </c>
      <c r="E623" s="13">
        <v>-0.41989723920380584</v>
      </c>
      <c r="F623" s="13">
        <v>99.405010945859516</v>
      </c>
      <c r="G623" s="13">
        <v>0.7718531343386974</v>
      </c>
      <c r="H623" s="13">
        <v>-0.40938228855376746</v>
      </c>
      <c r="I623" s="13">
        <v>0.57498056385661989</v>
      </c>
      <c r="J623" s="13" t="s">
        <v>651</v>
      </c>
      <c r="K623" s="13">
        <v>-0.21250971807169006</v>
      </c>
      <c r="L623" s="13">
        <v>-0.370007774457352</v>
      </c>
      <c r="M623" s="13">
        <v>0.19422327031573317</v>
      </c>
      <c r="N623" s="13">
        <v>0.18123542289246486</v>
      </c>
      <c r="O623" s="13">
        <v>-0.23219697511989779</v>
      </c>
      <c r="P623" s="13">
        <v>-3.5324404637820161E-2</v>
      </c>
      <c r="Q623" s="13">
        <v>-0.40938228855376757</v>
      </c>
      <c r="R623" s="13">
        <v>-1.5637147589612654E-2</v>
      </c>
      <c r="S623" s="15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9"/>
      <c r="B624" s="45" t="s">
        <v>262</v>
      </c>
      <c r="C624" s="46"/>
      <c r="D624" s="44">
        <v>0.85</v>
      </c>
      <c r="E624" s="44">
        <v>0.69</v>
      </c>
      <c r="F624" s="44">
        <v>179.26</v>
      </c>
      <c r="G624" s="44">
        <v>1.46</v>
      </c>
      <c r="H624" s="44">
        <v>1.03</v>
      </c>
      <c r="I624" s="44">
        <v>1.1000000000000001</v>
      </c>
      <c r="J624" s="44">
        <v>24.88</v>
      </c>
      <c r="K624" s="44">
        <v>0.32</v>
      </c>
      <c r="L624" s="44">
        <v>0.6</v>
      </c>
      <c r="M624" s="44">
        <v>0.31</v>
      </c>
      <c r="N624" s="44">
        <v>0.39</v>
      </c>
      <c r="O624" s="44">
        <v>0.35</v>
      </c>
      <c r="P624" s="44">
        <v>0</v>
      </c>
      <c r="Q624" s="44">
        <v>0.67</v>
      </c>
      <c r="R624" s="44">
        <v>0.04</v>
      </c>
      <c r="S624" s="15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B625" s="3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BM625" s="53"/>
    </row>
    <row r="626" spans="1:65" ht="15">
      <c r="B626" s="8" t="s">
        <v>556</v>
      </c>
      <c r="BM626" s="27" t="s">
        <v>264</v>
      </c>
    </row>
    <row r="627" spans="1:65" ht="15">
      <c r="A627" s="24" t="s">
        <v>31</v>
      </c>
      <c r="B627" s="18" t="s">
        <v>110</v>
      </c>
      <c r="C627" s="15" t="s">
        <v>111</v>
      </c>
      <c r="D627" s="16" t="s">
        <v>228</v>
      </c>
      <c r="E627" s="17" t="s">
        <v>228</v>
      </c>
      <c r="F627" s="15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 t="s">
        <v>229</v>
      </c>
      <c r="C628" s="9" t="s">
        <v>229</v>
      </c>
      <c r="D628" s="151" t="s">
        <v>231</v>
      </c>
      <c r="E628" s="152" t="s">
        <v>239</v>
      </c>
      <c r="F628" s="15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s">
        <v>3</v>
      </c>
    </row>
    <row r="629" spans="1:65">
      <c r="A629" s="29"/>
      <c r="B629" s="19"/>
      <c r="C629" s="9"/>
      <c r="D629" s="10" t="s">
        <v>265</v>
      </c>
      <c r="E629" s="11" t="s">
        <v>267</v>
      </c>
      <c r="F629" s="15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/>
      <c r="C630" s="9"/>
      <c r="D630" s="25" t="s">
        <v>116</v>
      </c>
      <c r="E630" s="25" t="s">
        <v>310</v>
      </c>
      <c r="F630" s="15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8">
        <v>1</v>
      </c>
      <c r="C631" s="14">
        <v>1</v>
      </c>
      <c r="D631" s="226">
        <v>13.487</v>
      </c>
      <c r="E631" s="226">
        <v>16.3</v>
      </c>
      <c r="F631" s="218"/>
      <c r="G631" s="219"/>
      <c r="H631" s="219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19"/>
      <c r="U631" s="219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G631" s="219"/>
      <c r="AH631" s="219"/>
      <c r="AI631" s="219"/>
      <c r="AJ631" s="219"/>
      <c r="AK631" s="219"/>
      <c r="AL631" s="219"/>
      <c r="AM631" s="219"/>
      <c r="AN631" s="219"/>
      <c r="AO631" s="219"/>
      <c r="AP631" s="219"/>
      <c r="AQ631" s="219"/>
      <c r="AR631" s="219"/>
      <c r="AS631" s="219"/>
      <c r="AT631" s="219"/>
      <c r="AU631" s="219"/>
      <c r="AV631" s="219"/>
      <c r="AW631" s="219"/>
      <c r="AX631" s="219"/>
      <c r="AY631" s="219"/>
      <c r="AZ631" s="219"/>
      <c r="BA631" s="219"/>
      <c r="BB631" s="219"/>
      <c r="BC631" s="219"/>
      <c r="BD631" s="219"/>
      <c r="BE631" s="219"/>
      <c r="BF631" s="219"/>
      <c r="BG631" s="219"/>
      <c r="BH631" s="219"/>
      <c r="BI631" s="219"/>
      <c r="BJ631" s="219"/>
      <c r="BK631" s="219"/>
      <c r="BL631" s="219"/>
      <c r="BM631" s="222">
        <v>1</v>
      </c>
    </row>
    <row r="632" spans="1:65">
      <c r="A632" s="29"/>
      <c r="B632" s="19">
        <v>1</v>
      </c>
      <c r="C632" s="9">
        <v>2</v>
      </c>
      <c r="D632" s="217">
        <v>13.372999999999999</v>
      </c>
      <c r="E632" s="217">
        <v>14.4</v>
      </c>
      <c r="F632" s="218"/>
      <c r="G632" s="219"/>
      <c r="H632" s="219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19"/>
      <c r="U632" s="219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9"/>
      <c r="AT632" s="219"/>
      <c r="AU632" s="219"/>
      <c r="AV632" s="219"/>
      <c r="AW632" s="219"/>
      <c r="AX632" s="219"/>
      <c r="AY632" s="219"/>
      <c r="AZ632" s="219"/>
      <c r="BA632" s="219"/>
      <c r="BB632" s="219"/>
      <c r="BC632" s="219"/>
      <c r="BD632" s="219"/>
      <c r="BE632" s="219"/>
      <c r="BF632" s="219"/>
      <c r="BG632" s="219"/>
      <c r="BH632" s="219"/>
      <c r="BI632" s="219"/>
      <c r="BJ632" s="219"/>
      <c r="BK632" s="219"/>
      <c r="BL632" s="219"/>
      <c r="BM632" s="222">
        <v>8</v>
      </c>
    </row>
    <row r="633" spans="1:65">
      <c r="A633" s="29"/>
      <c r="B633" s="19">
        <v>1</v>
      </c>
      <c r="C633" s="9">
        <v>3</v>
      </c>
      <c r="D633" s="217">
        <v>13.486000000000001</v>
      </c>
      <c r="E633" s="217">
        <v>15.2</v>
      </c>
      <c r="F633" s="218"/>
      <c r="G633" s="219"/>
      <c r="H633" s="219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19"/>
      <c r="U633" s="219"/>
      <c r="V633" s="219"/>
      <c r="W633" s="219"/>
      <c r="X633" s="219"/>
      <c r="Y633" s="219"/>
      <c r="Z633" s="219"/>
      <c r="AA633" s="219"/>
      <c r="AB633" s="219"/>
      <c r="AC633" s="219"/>
      <c r="AD633" s="219"/>
      <c r="AE633" s="219"/>
      <c r="AF633" s="219"/>
      <c r="AG633" s="219"/>
      <c r="AH633" s="219"/>
      <c r="AI633" s="219"/>
      <c r="AJ633" s="219"/>
      <c r="AK633" s="219"/>
      <c r="AL633" s="219"/>
      <c r="AM633" s="219"/>
      <c r="AN633" s="219"/>
      <c r="AO633" s="219"/>
      <c r="AP633" s="219"/>
      <c r="AQ633" s="219"/>
      <c r="AR633" s="219"/>
      <c r="AS633" s="219"/>
      <c r="AT633" s="219"/>
      <c r="AU633" s="219"/>
      <c r="AV633" s="219"/>
      <c r="AW633" s="219"/>
      <c r="AX633" s="219"/>
      <c r="AY633" s="219"/>
      <c r="AZ633" s="219"/>
      <c r="BA633" s="219"/>
      <c r="BB633" s="219"/>
      <c r="BC633" s="219"/>
      <c r="BD633" s="219"/>
      <c r="BE633" s="219"/>
      <c r="BF633" s="219"/>
      <c r="BG633" s="219"/>
      <c r="BH633" s="219"/>
      <c r="BI633" s="219"/>
      <c r="BJ633" s="219"/>
      <c r="BK633" s="219"/>
      <c r="BL633" s="219"/>
      <c r="BM633" s="222">
        <v>16</v>
      </c>
    </row>
    <row r="634" spans="1:65">
      <c r="A634" s="29"/>
      <c r="B634" s="19">
        <v>1</v>
      </c>
      <c r="C634" s="9">
        <v>4</v>
      </c>
      <c r="D634" s="217">
        <v>13.455</v>
      </c>
      <c r="E634" s="217">
        <v>13.9</v>
      </c>
      <c r="F634" s="218"/>
      <c r="G634" s="219"/>
      <c r="H634" s="219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19"/>
      <c r="U634" s="219"/>
      <c r="V634" s="219"/>
      <c r="W634" s="219"/>
      <c r="X634" s="219"/>
      <c r="Y634" s="219"/>
      <c r="Z634" s="219"/>
      <c r="AA634" s="219"/>
      <c r="AB634" s="219"/>
      <c r="AC634" s="219"/>
      <c r="AD634" s="219"/>
      <c r="AE634" s="219"/>
      <c r="AF634" s="219"/>
      <c r="AG634" s="219"/>
      <c r="AH634" s="219"/>
      <c r="AI634" s="219"/>
      <c r="AJ634" s="219"/>
      <c r="AK634" s="219"/>
      <c r="AL634" s="219"/>
      <c r="AM634" s="219"/>
      <c r="AN634" s="219"/>
      <c r="AO634" s="219"/>
      <c r="AP634" s="219"/>
      <c r="AQ634" s="219"/>
      <c r="AR634" s="219"/>
      <c r="AS634" s="219"/>
      <c r="AT634" s="219"/>
      <c r="AU634" s="219"/>
      <c r="AV634" s="219"/>
      <c r="AW634" s="219"/>
      <c r="AX634" s="219"/>
      <c r="AY634" s="219"/>
      <c r="AZ634" s="219"/>
      <c r="BA634" s="219"/>
      <c r="BB634" s="219"/>
      <c r="BC634" s="219"/>
      <c r="BD634" s="219"/>
      <c r="BE634" s="219"/>
      <c r="BF634" s="219"/>
      <c r="BG634" s="219"/>
      <c r="BH634" s="219"/>
      <c r="BI634" s="219"/>
      <c r="BJ634" s="219"/>
      <c r="BK634" s="219"/>
      <c r="BL634" s="219"/>
      <c r="BM634" s="222">
        <v>14.231999999999999</v>
      </c>
    </row>
    <row r="635" spans="1:65">
      <c r="A635" s="29"/>
      <c r="B635" s="19">
        <v>1</v>
      </c>
      <c r="C635" s="9">
        <v>5</v>
      </c>
      <c r="D635" s="217">
        <v>13.6</v>
      </c>
      <c r="E635" s="217">
        <v>15.2</v>
      </c>
      <c r="F635" s="218"/>
      <c r="G635" s="219"/>
      <c r="H635" s="219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19"/>
      <c r="U635" s="219"/>
      <c r="V635" s="219"/>
      <c r="W635" s="219"/>
      <c r="X635" s="219"/>
      <c r="Y635" s="219"/>
      <c r="Z635" s="219"/>
      <c r="AA635" s="219"/>
      <c r="AB635" s="219"/>
      <c r="AC635" s="219"/>
      <c r="AD635" s="219"/>
      <c r="AE635" s="219"/>
      <c r="AF635" s="219"/>
      <c r="AG635" s="219"/>
      <c r="AH635" s="219"/>
      <c r="AI635" s="219"/>
      <c r="AJ635" s="219"/>
      <c r="AK635" s="219"/>
      <c r="AL635" s="219"/>
      <c r="AM635" s="219"/>
      <c r="AN635" s="219"/>
      <c r="AO635" s="219"/>
      <c r="AP635" s="219"/>
      <c r="AQ635" s="219"/>
      <c r="AR635" s="219"/>
      <c r="AS635" s="219"/>
      <c r="AT635" s="219"/>
      <c r="AU635" s="219"/>
      <c r="AV635" s="219"/>
      <c r="AW635" s="219"/>
      <c r="AX635" s="219"/>
      <c r="AY635" s="219"/>
      <c r="AZ635" s="219"/>
      <c r="BA635" s="219"/>
      <c r="BB635" s="219"/>
      <c r="BC635" s="219"/>
      <c r="BD635" s="219"/>
      <c r="BE635" s="219"/>
      <c r="BF635" s="219"/>
      <c r="BG635" s="219"/>
      <c r="BH635" s="219"/>
      <c r="BI635" s="219"/>
      <c r="BJ635" s="219"/>
      <c r="BK635" s="219"/>
      <c r="BL635" s="219"/>
      <c r="BM635" s="222">
        <v>14</v>
      </c>
    </row>
    <row r="636" spans="1:65">
      <c r="A636" s="29"/>
      <c r="B636" s="19">
        <v>1</v>
      </c>
      <c r="C636" s="9">
        <v>6</v>
      </c>
      <c r="D636" s="217">
        <v>13.382999999999999</v>
      </c>
      <c r="E636" s="217">
        <v>15</v>
      </c>
      <c r="F636" s="218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19"/>
      <c r="AT636" s="219"/>
      <c r="AU636" s="219"/>
      <c r="AV636" s="219"/>
      <c r="AW636" s="219"/>
      <c r="AX636" s="219"/>
      <c r="AY636" s="219"/>
      <c r="AZ636" s="219"/>
      <c r="BA636" s="219"/>
      <c r="BB636" s="219"/>
      <c r="BC636" s="219"/>
      <c r="BD636" s="219"/>
      <c r="BE636" s="219"/>
      <c r="BF636" s="219"/>
      <c r="BG636" s="219"/>
      <c r="BH636" s="219"/>
      <c r="BI636" s="219"/>
      <c r="BJ636" s="219"/>
      <c r="BK636" s="219"/>
      <c r="BL636" s="219"/>
      <c r="BM636" s="220"/>
    </row>
    <row r="637" spans="1:65">
      <c r="A637" s="29"/>
      <c r="B637" s="20" t="s">
        <v>258</v>
      </c>
      <c r="C637" s="12"/>
      <c r="D637" s="224">
        <v>13.463999999999999</v>
      </c>
      <c r="E637" s="224">
        <v>15</v>
      </c>
      <c r="F637" s="218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19"/>
      <c r="AT637" s="219"/>
      <c r="AU637" s="219"/>
      <c r="AV637" s="219"/>
      <c r="AW637" s="219"/>
      <c r="AX637" s="219"/>
      <c r="AY637" s="219"/>
      <c r="AZ637" s="219"/>
      <c r="BA637" s="219"/>
      <c r="BB637" s="219"/>
      <c r="BC637" s="219"/>
      <c r="BD637" s="219"/>
      <c r="BE637" s="219"/>
      <c r="BF637" s="219"/>
      <c r="BG637" s="219"/>
      <c r="BH637" s="219"/>
      <c r="BI637" s="219"/>
      <c r="BJ637" s="219"/>
      <c r="BK637" s="219"/>
      <c r="BL637" s="219"/>
      <c r="BM637" s="220"/>
    </row>
    <row r="638" spans="1:65">
      <c r="A638" s="29"/>
      <c r="B638" s="3" t="s">
        <v>259</v>
      </c>
      <c r="C638" s="28"/>
      <c r="D638" s="217">
        <v>13.470500000000001</v>
      </c>
      <c r="E638" s="217">
        <v>15.1</v>
      </c>
      <c r="F638" s="218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19"/>
      <c r="AT638" s="219"/>
      <c r="AU638" s="219"/>
      <c r="AV638" s="219"/>
      <c r="AW638" s="219"/>
      <c r="AX638" s="219"/>
      <c r="AY638" s="219"/>
      <c r="AZ638" s="219"/>
      <c r="BA638" s="219"/>
      <c r="BB638" s="219"/>
      <c r="BC638" s="219"/>
      <c r="BD638" s="219"/>
      <c r="BE638" s="219"/>
      <c r="BF638" s="219"/>
      <c r="BG638" s="219"/>
      <c r="BH638" s="219"/>
      <c r="BI638" s="219"/>
      <c r="BJ638" s="219"/>
      <c r="BK638" s="219"/>
      <c r="BL638" s="219"/>
      <c r="BM638" s="220"/>
    </row>
    <row r="639" spans="1:65">
      <c r="A639" s="29"/>
      <c r="B639" s="3" t="s">
        <v>260</v>
      </c>
      <c r="C639" s="28"/>
      <c r="D639" s="217">
        <v>8.2984335871295861E-2</v>
      </c>
      <c r="E639" s="217">
        <v>0.81731266966810201</v>
      </c>
      <c r="F639" s="218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19"/>
      <c r="AT639" s="219"/>
      <c r="AU639" s="219"/>
      <c r="AV639" s="219"/>
      <c r="AW639" s="219"/>
      <c r="AX639" s="219"/>
      <c r="AY639" s="219"/>
      <c r="AZ639" s="219"/>
      <c r="BA639" s="219"/>
      <c r="BB639" s="219"/>
      <c r="BC639" s="219"/>
      <c r="BD639" s="219"/>
      <c r="BE639" s="219"/>
      <c r="BF639" s="219"/>
      <c r="BG639" s="219"/>
      <c r="BH639" s="219"/>
      <c r="BI639" s="219"/>
      <c r="BJ639" s="219"/>
      <c r="BK639" s="219"/>
      <c r="BL639" s="219"/>
      <c r="BM639" s="220"/>
    </row>
    <row r="640" spans="1:65">
      <c r="A640" s="29"/>
      <c r="B640" s="3" t="s">
        <v>86</v>
      </c>
      <c r="C640" s="28"/>
      <c r="D640" s="13">
        <v>6.1634236386880472E-3</v>
      </c>
      <c r="E640" s="13">
        <v>5.4487511311206799E-2</v>
      </c>
      <c r="F640" s="15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9"/>
      <c r="B641" s="3" t="s">
        <v>261</v>
      </c>
      <c r="C641" s="28"/>
      <c r="D641" s="13">
        <v>-5.3962900505902245E-2</v>
      </c>
      <c r="E641" s="13">
        <v>5.3962900505902134E-2</v>
      </c>
      <c r="F641" s="15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45" t="s">
        <v>262</v>
      </c>
      <c r="C642" s="46"/>
      <c r="D642" s="44">
        <v>0.67</v>
      </c>
      <c r="E642" s="44">
        <v>0.67</v>
      </c>
      <c r="F642" s="15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B643" s="30"/>
      <c r="C643" s="20"/>
      <c r="D643" s="20"/>
      <c r="E643" s="20"/>
      <c r="BM643" s="53"/>
    </row>
    <row r="644" spans="1:65" ht="15">
      <c r="B644" s="8" t="s">
        <v>557</v>
      </c>
      <c r="BM644" s="27" t="s">
        <v>66</v>
      </c>
    </row>
    <row r="645" spans="1:65" ht="15">
      <c r="A645" s="24" t="s">
        <v>34</v>
      </c>
      <c r="B645" s="18" t="s">
        <v>110</v>
      </c>
      <c r="C645" s="15" t="s">
        <v>111</v>
      </c>
      <c r="D645" s="16" t="s">
        <v>228</v>
      </c>
      <c r="E645" s="17" t="s">
        <v>228</v>
      </c>
      <c r="F645" s="17" t="s">
        <v>228</v>
      </c>
      <c r="G645" s="17" t="s">
        <v>228</v>
      </c>
      <c r="H645" s="17" t="s">
        <v>228</v>
      </c>
      <c r="I645" s="17" t="s">
        <v>228</v>
      </c>
      <c r="J645" s="17" t="s">
        <v>228</v>
      </c>
      <c r="K645" s="17" t="s">
        <v>228</v>
      </c>
      <c r="L645" s="17" t="s">
        <v>228</v>
      </c>
      <c r="M645" s="17" t="s">
        <v>228</v>
      </c>
      <c r="N645" s="17" t="s">
        <v>228</v>
      </c>
      <c r="O645" s="17" t="s">
        <v>228</v>
      </c>
      <c r="P645" s="17" t="s">
        <v>228</v>
      </c>
      <c r="Q645" s="17" t="s">
        <v>228</v>
      </c>
      <c r="R645" s="17" t="s">
        <v>228</v>
      </c>
      <c r="S645" s="17" t="s">
        <v>228</v>
      </c>
      <c r="T645" s="17" t="s">
        <v>228</v>
      </c>
      <c r="U645" s="17" t="s">
        <v>228</v>
      </c>
      <c r="V645" s="15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 t="s">
        <v>229</v>
      </c>
      <c r="C646" s="9" t="s">
        <v>229</v>
      </c>
      <c r="D646" s="151" t="s">
        <v>231</v>
      </c>
      <c r="E646" s="152" t="s">
        <v>232</v>
      </c>
      <c r="F646" s="152" t="s">
        <v>233</v>
      </c>
      <c r="G646" s="152" t="s">
        <v>235</v>
      </c>
      <c r="H646" s="152" t="s">
        <v>236</v>
      </c>
      <c r="I646" s="152" t="s">
        <v>237</v>
      </c>
      <c r="J646" s="152" t="s">
        <v>239</v>
      </c>
      <c r="K646" s="152" t="s">
        <v>240</v>
      </c>
      <c r="L646" s="152" t="s">
        <v>241</v>
      </c>
      <c r="M646" s="152" t="s">
        <v>242</v>
      </c>
      <c r="N646" s="152" t="s">
        <v>243</v>
      </c>
      <c r="O646" s="152" t="s">
        <v>245</v>
      </c>
      <c r="P646" s="152" t="s">
        <v>246</v>
      </c>
      <c r="Q646" s="152" t="s">
        <v>247</v>
      </c>
      <c r="R646" s="152" t="s">
        <v>248</v>
      </c>
      <c r="S646" s="152" t="s">
        <v>249</v>
      </c>
      <c r="T646" s="152" t="s">
        <v>250</v>
      </c>
      <c r="U646" s="152" t="s">
        <v>251</v>
      </c>
      <c r="V646" s="15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 t="s">
        <v>3</v>
      </c>
    </row>
    <row r="647" spans="1:65">
      <c r="A647" s="29"/>
      <c r="B647" s="19"/>
      <c r="C647" s="9"/>
      <c r="D647" s="10" t="s">
        <v>307</v>
      </c>
      <c r="E647" s="11" t="s">
        <v>307</v>
      </c>
      <c r="F647" s="11" t="s">
        <v>265</v>
      </c>
      <c r="G647" s="11" t="s">
        <v>307</v>
      </c>
      <c r="H647" s="11" t="s">
        <v>307</v>
      </c>
      <c r="I647" s="11" t="s">
        <v>267</v>
      </c>
      <c r="J647" s="11" t="s">
        <v>267</v>
      </c>
      <c r="K647" s="11" t="s">
        <v>265</v>
      </c>
      <c r="L647" s="11" t="s">
        <v>307</v>
      </c>
      <c r="M647" s="11" t="s">
        <v>265</v>
      </c>
      <c r="N647" s="11" t="s">
        <v>265</v>
      </c>
      <c r="O647" s="11" t="s">
        <v>265</v>
      </c>
      <c r="P647" s="11" t="s">
        <v>267</v>
      </c>
      <c r="Q647" s="11" t="s">
        <v>267</v>
      </c>
      <c r="R647" s="11" t="s">
        <v>265</v>
      </c>
      <c r="S647" s="11" t="s">
        <v>265</v>
      </c>
      <c r="T647" s="11" t="s">
        <v>265</v>
      </c>
      <c r="U647" s="11" t="s">
        <v>265</v>
      </c>
      <c r="V647" s="15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/>
      <c r="C648" s="9"/>
      <c r="D648" s="25" t="s">
        <v>116</v>
      </c>
      <c r="E648" s="25" t="s">
        <v>310</v>
      </c>
      <c r="F648" s="25" t="s">
        <v>308</v>
      </c>
      <c r="G648" s="25" t="s">
        <v>308</v>
      </c>
      <c r="H648" s="25" t="s">
        <v>310</v>
      </c>
      <c r="I648" s="25" t="s">
        <v>309</v>
      </c>
      <c r="J648" s="25" t="s">
        <v>310</v>
      </c>
      <c r="K648" s="25" t="s">
        <v>308</v>
      </c>
      <c r="L648" s="25" t="s">
        <v>310</v>
      </c>
      <c r="M648" s="25" t="s">
        <v>310</v>
      </c>
      <c r="N648" s="25" t="s">
        <v>310</v>
      </c>
      <c r="O648" s="25" t="s">
        <v>310</v>
      </c>
      <c r="P648" s="25" t="s">
        <v>309</v>
      </c>
      <c r="Q648" s="25" t="s">
        <v>308</v>
      </c>
      <c r="R648" s="25" t="s">
        <v>310</v>
      </c>
      <c r="S648" s="25" t="s">
        <v>310</v>
      </c>
      <c r="T648" s="25" t="s">
        <v>310</v>
      </c>
      <c r="U648" s="25" t="s">
        <v>311</v>
      </c>
      <c r="V648" s="15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>
        <v>1</v>
      </c>
      <c r="C649" s="14">
        <v>1</v>
      </c>
      <c r="D649" s="226">
        <v>17</v>
      </c>
      <c r="E649" s="226">
        <v>16.8156</v>
      </c>
      <c r="F649" s="226">
        <v>16.238373522368978</v>
      </c>
      <c r="G649" s="239">
        <v>11.853</v>
      </c>
      <c r="H649" s="226">
        <v>17</v>
      </c>
      <c r="I649" s="226">
        <v>16</v>
      </c>
      <c r="J649" s="221">
        <v>20.7</v>
      </c>
      <c r="K649" s="226">
        <v>17.399999999999999</v>
      </c>
      <c r="L649" s="226">
        <v>16.265333333333334</v>
      </c>
      <c r="M649" s="226">
        <v>15.6</v>
      </c>
      <c r="N649" s="226">
        <v>15</v>
      </c>
      <c r="O649" s="226">
        <v>15.5</v>
      </c>
      <c r="P649" s="226">
        <v>17.80285086523493</v>
      </c>
      <c r="Q649" s="226">
        <v>18.100000000000001</v>
      </c>
      <c r="R649" s="226">
        <v>14.7</v>
      </c>
      <c r="S649" s="226">
        <v>16.2</v>
      </c>
      <c r="T649" s="226">
        <v>17.600000000000001</v>
      </c>
      <c r="U649" s="226">
        <v>15.6</v>
      </c>
      <c r="V649" s="218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9"/>
      <c r="AT649" s="219"/>
      <c r="AU649" s="219"/>
      <c r="AV649" s="219"/>
      <c r="AW649" s="219"/>
      <c r="AX649" s="219"/>
      <c r="AY649" s="219"/>
      <c r="AZ649" s="219"/>
      <c r="BA649" s="219"/>
      <c r="BB649" s="219"/>
      <c r="BC649" s="219"/>
      <c r="BD649" s="219"/>
      <c r="BE649" s="219"/>
      <c r="BF649" s="219"/>
      <c r="BG649" s="219"/>
      <c r="BH649" s="219"/>
      <c r="BI649" s="219"/>
      <c r="BJ649" s="219"/>
      <c r="BK649" s="219"/>
      <c r="BL649" s="219"/>
      <c r="BM649" s="222">
        <v>1</v>
      </c>
    </row>
    <row r="650" spans="1:65">
      <c r="A650" s="29"/>
      <c r="B650" s="19">
        <v>1</v>
      </c>
      <c r="C650" s="9">
        <v>2</v>
      </c>
      <c r="D650" s="217">
        <v>16.600000000000001</v>
      </c>
      <c r="E650" s="228">
        <v>18.230399999999999</v>
      </c>
      <c r="F650" s="217">
        <v>15.412126060358977</v>
      </c>
      <c r="G650" s="217">
        <v>16.103999999999999</v>
      </c>
      <c r="H650" s="217">
        <v>16</v>
      </c>
      <c r="I650" s="217">
        <v>16</v>
      </c>
      <c r="J650" s="223">
        <v>20.7</v>
      </c>
      <c r="K650" s="217">
        <v>17.3</v>
      </c>
      <c r="L650" s="217">
        <v>15.880999999999998</v>
      </c>
      <c r="M650" s="217">
        <v>15.5</v>
      </c>
      <c r="N650" s="217">
        <v>14.3</v>
      </c>
      <c r="O650" s="217">
        <v>14.2</v>
      </c>
      <c r="P650" s="217">
        <v>17.63517257580444</v>
      </c>
      <c r="Q650" s="217">
        <v>17.899999999999999</v>
      </c>
      <c r="R650" s="217">
        <v>15.6</v>
      </c>
      <c r="S650" s="217">
        <v>15.299999999999999</v>
      </c>
      <c r="T650" s="217">
        <v>15</v>
      </c>
      <c r="U650" s="217">
        <v>15</v>
      </c>
      <c r="V650" s="218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19"/>
      <c r="AT650" s="219"/>
      <c r="AU650" s="219"/>
      <c r="AV650" s="219"/>
      <c r="AW650" s="219"/>
      <c r="AX650" s="219"/>
      <c r="AY650" s="219"/>
      <c r="AZ650" s="219"/>
      <c r="BA650" s="219"/>
      <c r="BB650" s="219"/>
      <c r="BC650" s="219"/>
      <c r="BD650" s="219"/>
      <c r="BE650" s="219"/>
      <c r="BF650" s="219"/>
      <c r="BG650" s="219"/>
      <c r="BH650" s="219"/>
      <c r="BI650" s="219"/>
      <c r="BJ650" s="219"/>
      <c r="BK650" s="219"/>
      <c r="BL650" s="219"/>
      <c r="BM650" s="222">
        <v>30</v>
      </c>
    </row>
    <row r="651" spans="1:65">
      <c r="A651" s="29"/>
      <c r="B651" s="19">
        <v>1</v>
      </c>
      <c r="C651" s="9">
        <v>3</v>
      </c>
      <c r="D651" s="217">
        <v>16.3</v>
      </c>
      <c r="E651" s="217">
        <v>17.007999999999999</v>
      </c>
      <c r="F651" s="217">
        <v>14.928936284198686</v>
      </c>
      <c r="G651" s="217">
        <v>14.239000000000001</v>
      </c>
      <c r="H651" s="217">
        <v>14</v>
      </c>
      <c r="I651" s="217">
        <v>16</v>
      </c>
      <c r="J651" s="223">
        <v>19.2</v>
      </c>
      <c r="K651" s="217">
        <v>17.100000000000001</v>
      </c>
      <c r="L651" s="217">
        <v>16.146666666666665</v>
      </c>
      <c r="M651" s="228">
        <v>16.8</v>
      </c>
      <c r="N651" s="217">
        <v>15.1</v>
      </c>
      <c r="O651" s="217">
        <v>13.6</v>
      </c>
      <c r="P651" s="217">
        <v>17.948114736145659</v>
      </c>
      <c r="Q651" s="217">
        <v>17.899999999999999</v>
      </c>
      <c r="R651" s="217">
        <v>15.6</v>
      </c>
      <c r="S651" s="217">
        <v>15.400000000000002</v>
      </c>
      <c r="T651" s="217">
        <v>16</v>
      </c>
      <c r="U651" s="217">
        <v>15.8</v>
      </c>
      <c r="V651" s="218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19"/>
      <c r="AT651" s="219"/>
      <c r="AU651" s="219"/>
      <c r="AV651" s="219"/>
      <c r="AW651" s="219"/>
      <c r="AX651" s="219"/>
      <c r="AY651" s="219"/>
      <c r="AZ651" s="219"/>
      <c r="BA651" s="219"/>
      <c r="BB651" s="219"/>
      <c r="BC651" s="219"/>
      <c r="BD651" s="219"/>
      <c r="BE651" s="219"/>
      <c r="BF651" s="219"/>
      <c r="BG651" s="219"/>
      <c r="BH651" s="219"/>
      <c r="BI651" s="219"/>
      <c r="BJ651" s="219"/>
      <c r="BK651" s="219"/>
      <c r="BL651" s="219"/>
      <c r="BM651" s="222">
        <v>16</v>
      </c>
    </row>
    <row r="652" spans="1:65">
      <c r="A652" s="29"/>
      <c r="B652" s="19">
        <v>1</v>
      </c>
      <c r="C652" s="9">
        <v>4</v>
      </c>
      <c r="D652" s="217">
        <v>16.7</v>
      </c>
      <c r="E652" s="217">
        <v>16.9452</v>
      </c>
      <c r="F652" s="217">
        <v>14.982197319893549</v>
      </c>
      <c r="G652" s="217">
        <v>13.233000000000001</v>
      </c>
      <c r="H652" s="228">
        <v>139</v>
      </c>
      <c r="I652" s="217">
        <v>16</v>
      </c>
      <c r="J652" s="223">
        <v>20.100000000000001</v>
      </c>
      <c r="K652" s="217">
        <v>17.399999999999999</v>
      </c>
      <c r="L652" s="217">
        <v>16.164333333333332</v>
      </c>
      <c r="M652" s="217">
        <v>15.6</v>
      </c>
      <c r="N652" s="217">
        <v>15.2</v>
      </c>
      <c r="O652" s="217">
        <v>15.2</v>
      </c>
      <c r="P652" s="217">
        <v>17.796772225307368</v>
      </c>
      <c r="Q652" s="217">
        <v>17.3</v>
      </c>
      <c r="R652" s="217">
        <v>15.8</v>
      </c>
      <c r="S652" s="217">
        <v>17.3</v>
      </c>
      <c r="T652" s="217">
        <v>15.9</v>
      </c>
      <c r="U652" s="217">
        <v>14.6</v>
      </c>
      <c r="V652" s="218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19"/>
      <c r="AT652" s="219"/>
      <c r="AU652" s="219"/>
      <c r="AV652" s="219"/>
      <c r="AW652" s="219"/>
      <c r="AX652" s="219"/>
      <c r="AY652" s="219"/>
      <c r="AZ652" s="219"/>
      <c r="BA652" s="219"/>
      <c r="BB652" s="219"/>
      <c r="BC652" s="219"/>
      <c r="BD652" s="219"/>
      <c r="BE652" s="219"/>
      <c r="BF652" s="219"/>
      <c r="BG652" s="219"/>
      <c r="BH652" s="219"/>
      <c r="BI652" s="219"/>
      <c r="BJ652" s="219"/>
      <c r="BK652" s="219"/>
      <c r="BL652" s="219"/>
      <c r="BM652" s="222">
        <v>15.996111238811565</v>
      </c>
    </row>
    <row r="653" spans="1:65">
      <c r="A653" s="29"/>
      <c r="B653" s="19">
        <v>1</v>
      </c>
      <c r="C653" s="9">
        <v>5</v>
      </c>
      <c r="D653" s="217">
        <v>16.600000000000001</v>
      </c>
      <c r="E653" s="217">
        <v>17.442</v>
      </c>
      <c r="F653" s="228">
        <v>17.755824445746899</v>
      </c>
      <c r="G653" s="217">
        <v>14.228</v>
      </c>
      <c r="H653" s="217">
        <v>16</v>
      </c>
      <c r="I653" s="217">
        <v>16</v>
      </c>
      <c r="J653" s="223">
        <v>20.3</v>
      </c>
      <c r="K653" s="217">
        <v>17.7</v>
      </c>
      <c r="L653" s="217">
        <v>15.946333333333333</v>
      </c>
      <c r="M653" s="217">
        <v>15.1</v>
      </c>
      <c r="N653" s="217">
        <v>15.1</v>
      </c>
      <c r="O653" s="217">
        <v>14.5</v>
      </c>
      <c r="P653" s="217">
        <v>17.460725900380599</v>
      </c>
      <c r="Q653" s="217">
        <v>17.8</v>
      </c>
      <c r="R653" s="217">
        <v>17.100000000000001</v>
      </c>
      <c r="S653" s="217">
        <v>16.8</v>
      </c>
      <c r="T653" s="217">
        <v>14.8</v>
      </c>
      <c r="U653" s="217">
        <v>15.400000000000002</v>
      </c>
      <c r="V653" s="218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19"/>
      <c r="AT653" s="219"/>
      <c r="AU653" s="219"/>
      <c r="AV653" s="219"/>
      <c r="AW653" s="219"/>
      <c r="AX653" s="219"/>
      <c r="AY653" s="219"/>
      <c r="AZ653" s="219"/>
      <c r="BA653" s="219"/>
      <c r="BB653" s="219"/>
      <c r="BC653" s="219"/>
      <c r="BD653" s="219"/>
      <c r="BE653" s="219"/>
      <c r="BF653" s="219"/>
      <c r="BG653" s="219"/>
      <c r="BH653" s="219"/>
      <c r="BI653" s="219"/>
      <c r="BJ653" s="219"/>
      <c r="BK653" s="219"/>
      <c r="BL653" s="219"/>
      <c r="BM653" s="222">
        <v>99</v>
      </c>
    </row>
    <row r="654" spans="1:65">
      <c r="A654" s="29"/>
      <c r="B654" s="19">
        <v>1</v>
      </c>
      <c r="C654" s="9">
        <v>6</v>
      </c>
      <c r="D654" s="217">
        <v>16.399999999999999</v>
      </c>
      <c r="E654" s="217">
        <v>16.5456</v>
      </c>
      <c r="F654" s="217">
        <v>15.621443101038853</v>
      </c>
      <c r="G654" s="217">
        <v>13.172000000000001</v>
      </c>
      <c r="H654" s="217">
        <v>15</v>
      </c>
      <c r="I654" s="217">
        <v>16</v>
      </c>
      <c r="J654" s="223">
        <v>20.8</v>
      </c>
      <c r="K654" s="217">
        <v>17.100000000000001</v>
      </c>
      <c r="L654" s="217">
        <v>16.071000000000002</v>
      </c>
      <c r="M654" s="217">
        <v>15.299999999999999</v>
      </c>
      <c r="N654" s="217">
        <v>16.100000000000001</v>
      </c>
      <c r="O654" s="217">
        <v>14.3</v>
      </c>
      <c r="P654" s="217">
        <v>17.666471843809514</v>
      </c>
      <c r="Q654" s="217">
        <v>17.5</v>
      </c>
      <c r="R654" s="217">
        <v>16.100000000000001</v>
      </c>
      <c r="S654" s="217">
        <v>16.8</v>
      </c>
      <c r="T654" s="217">
        <v>14.7</v>
      </c>
      <c r="U654" s="217">
        <v>15.9</v>
      </c>
      <c r="V654" s="218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19"/>
      <c r="AT654" s="219"/>
      <c r="AU654" s="219"/>
      <c r="AV654" s="219"/>
      <c r="AW654" s="219"/>
      <c r="AX654" s="219"/>
      <c r="AY654" s="219"/>
      <c r="AZ654" s="219"/>
      <c r="BA654" s="219"/>
      <c r="BB654" s="219"/>
      <c r="BC654" s="219"/>
      <c r="BD654" s="219"/>
      <c r="BE654" s="219"/>
      <c r="BF654" s="219"/>
      <c r="BG654" s="219"/>
      <c r="BH654" s="219"/>
      <c r="BI654" s="219"/>
      <c r="BJ654" s="219"/>
      <c r="BK654" s="219"/>
      <c r="BL654" s="219"/>
      <c r="BM654" s="220"/>
    </row>
    <row r="655" spans="1:65">
      <c r="A655" s="29"/>
      <c r="B655" s="20" t="s">
        <v>258</v>
      </c>
      <c r="C655" s="12"/>
      <c r="D655" s="224">
        <v>16.600000000000005</v>
      </c>
      <c r="E655" s="224">
        <v>17.164466666666669</v>
      </c>
      <c r="F655" s="224">
        <v>15.823150122267656</v>
      </c>
      <c r="G655" s="224">
        <v>13.804833333333333</v>
      </c>
      <c r="H655" s="224">
        <v>36.166666666666664</v>
      </c>
      <c r="I655" s="224">
        <v>16</v>
      </c>
      <c r="J655" s="224">
        <v>20.299999999999997</v>
      </c>
      <c r="K655" s="224">
        <v>17.333333333333332</v>
      </c>
      <c r="L655" s="224">
        <v>16.079111111111107</v>
      </c>
      <c r="M655" s="224">
        <v>15.65</v>
      </c>
      <c r="N655" s="224">
        <v>15.133333333333331</v>
      </c>
      <c r="O655" s="224">
        <v>14.549999999999999</v>
      </c>
      <c r="P655" s="224">
        <v>17.718351357780417</v>
      </c>
      <c r="Q655" s="224">
        <v>17.75</v>
      </c>
      <c r="R655" s="224">
        <v>15.816666666666668</v>
      </c>
      <c r="S655" s="224">
        <v>16.3</v>
      </c>
      <c r="T655" s="224">
        <v>15.666666666666666</v>
      </c>
      <c r="U655" s="224">
        <v>15.383333333333335</v>
      </c>
      <c r="V655" s="218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G655" s="219"/>
      <c r="AH655" s="219"/>
      <c r="AI655" s="219"/>
      <c r="AJ655" s="219"/>
      <c r="AK655" s="219"/>
      <c r="AL655" s="219"/>
      <c r="AM655" s="219"/>
      <c r="AN655" s="219"/>
      <c r="AO655" s="219"/>
      <c r="AP655" s="219"/>
      <c r="AQ655" s="219"/>
      <c r="AR655" s="219"/>
      <c r="AS655" s="219"/>
      <c r="AT655" s="219"/>
      <c r="AU655" s="219"/>
      <c r="AV655" s="219"/>
      <c r="AW655" s="219"/>
      <c r="AX655" s="219"/>
      <c r="AY655" s="219"/>
      <c r="AZ655" s="219"/>
      <c r="BA655" s="219"/>
      <c r="BB655" s="219"/>
      <c r="BC655" s="219"/>
      <c r="BD655" s="219"/>
      <c r="BE655" s="219"/>
      <c r="BF655" s="219"/>
      <c r="BG655" s="219"/>
      <c r="BH655" s="219"/>
      <c r="BI655" s="219"/>
      <c r="BJ655" s="219"/>
      <c r="BK655" s="219"/>
      <c r="BL655" s="219"/>
      <c r="BM655" s="220"/>
    </row>
    <row r="656" spans="1:65">
      <c r="A656" s="29"/>
      <c r="B656" s="3" t="s">
        <v>259</v>
      </c>
      <c r="C656" s="28"/>
      <c r="D656" s="217">
        <v>16.600000000000001</v>
      </c>
      <c r="E656" s="217">
        <v>16.976599999999998</v>
      </c>
      <c r="F656" s="217">
        <v>15.516784580698914</v>
      </c>
      <c r="G656" s="217">
        <v>13.730499999999999</v>
      </c>
      <c r="H656" s="217">
        <v>16</v>
      </c>
      <c r="I656" s="217">
        <v>16</v>
      </c>
      <c r="J656" s="217">
        <v>20.5</v>
      </c>
      <c r="K656" s="217">
        <v>17.350000000000001</v>
      </c>
      <c r="L656" s="217">
        <v>16.108833333333333</v>
      </c>
      <c r="M656" s="217">
        <v>15.55</v>
      </c>
      <c r="N656" s="217">
        <v>15.1</v>
      </c>
      <c r="O656" s="217">
        <v>14.4</v>
      </c>
      <c r="P656" s="217">
        <v>17.731622034558441</v>
      </c>
      <c r="Q656" s="217">
        <v>17.850000000000001</v>
      </c>
      <c r="R656" s="217">
        <v>15.7</v>
      </c>
      <c r="S656" s="217">
        <v>16.5</v>
      </c>
      <c r="T656" s="217">
        <v>15.45</v>
      </c>
      <c r="U656" s="217">
        <v>15.5</v>
      </c>
      <c r="V656" s="218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G656" s="219"/>
      <c r="AH656" s="219"/>
      <c r="AI656" s="219"/>
      <c r="AJ656" s="219"/>
      <c r="AK656" s="219"/>
      <c r="AL656" s="219"/>
      <c r="AM656" s="219"/>
      <c r="AN656" s="219"/>
      <c r="AO656" s="219"/>
      <c r="AP656" s="219"/>
      <c r="AQ656" s="219"/>
      <c r="AR656" s="219"/>
      <c r="AS656" s="219"/>
      <c r="AT656" s="219"/>
      <c r="AU656" s="219"/>
      <c r="AV656" s="219"/>
      <c r="AW656" s="219"/>
      <c r="AX656" s="219"/>
      <c r="AY656" s="219"/>
      <c r="AZ656" s="219"/>
      <c r="BA656" s="219"/>
      <c r="BB656" s="219"/>
      <c r="BC656" s="219"/>
      <c r="BD656" s="219"/>
      <c r="BE656" s="219"/>
      <c r="BF656" s="219"/>
      <c r="BG656" s="219"/>
      <c r="BH656" s="219"/>
      <c r="BI656" s="219"/>
      <c r="BJ656" s="219"/>
      <c r="BK656" s="219"/>
      <c r="BL656" s="219"/>
      <c r="BM656" s="220"/>
    </row>
    <row r="657" spans="1:65">
      <c r="A657" s="29"/>
      <c r="B657" s="3" t="s">
        <v>260</v>
      </c>
      <c r="C657" s="28"/>
      <c r="D657" s="23">
        <v>0.24494897427831783</v>
      </c>
      <c r="E657" s="23">
        <v>0.59841494188118871</v>
      </c>
      <c r="F657" s="23">
        <v>1.0605740915677189</v>
      </c>
      <c r="G657" s="23">
        <v>1.4276458127514211</v>
      </c>
      <c r="H657" s="23">
        <v>50.388159984927675</v>
      </c>
      <c r="I657" s="23">
        <v>0</v>
      </c>
      <c r="J657" s="23">
        <v>0.60332412515993428</v>
      </c>
      <c r="K657" s="23">
        <v>0.22509257354845408</v>
      </c>
      <c r="L657" s="23">
        <v>0.14383951963006369</v>
      </c>
      <c r="M657" s="23">
        <v>0.59581876439064974</v>
      </c>
      <c r="N657" s="23">
        <v>0.5750362307426089</v>
      </c>
      <c r="O657" s="23">
        <v>0.69498201415576211</v>
      </c>
      <c r="P657" s="23">
        <v>0.16855994737948515</v>
      </c>
      <c r="Q657" s="23">
        <v>0.29495762407505238</v>
      </c>
      <c r="R657" s="23">
        <v>0.7833687935236302</v>
      </c>
      <c r="S657" s="23">
        <v>0.81486195149853469</v>
      </c>
      <c r="T657" s="23">
        <v>1.0984838035522726</v>
      </c>
      <c r="U657" s="23">
        <v>0.49966655548142003</v>
      </c>
      <c r="V657" s="15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9"/>
      <c r="B658" s="3" t="s">
        <v>86</v>
      </c>
      <c r="C658" s="28"/>
      <c r="D658" s="13">
        <v>1.4755962305922757E-2</v>
      </c>
      <c r="E658" s="13">
        <v>3.4863590783354097E-2</v>
      </c>
      <c r="F658" s="13">
        <v>6.7026735092097153E-2</v>
      </c>
      <c r="G658" s="13">
        <v>0.10341637441606837</v>
      </c>
      <c r="H658" s="13">
        <v>1.3932210134081386</v>
      </c>
      <c r="I658" s="13">
        <v>0</v>
      </c>
      <c r="J658" s="13">
        <v>2.972040025418396E-2</v>
      </c>
      <c r="K658" s="13">
        <v>1.2986110012410812E-2</v>
      </c>
      <c r="L658" s="13">
        <v>8.9457382709835637E-3</v>
      </c>
      <c r="M658" s="13">
        <v>3.8071486542533527E-2</v>
      </c>
      <c r="N658" s="13">
        <v>3.7997988815590904E-2</v>
      </c>
      <c r="O658" s="13">
        <v>4.7765086883557538E-2</v>
      </c>
      <c r="P658" s="13">
        <v>9.513297483259792E-3</v>
      </c>
      <c r="Q658" s="13">
        <v>1.6617330933805768E-2</v>
      </c>
      <c r="R658" s="13">
        <v>4.9528058600018764E-2</v>
      </c>
      <c r="S658" s="13">
        <v>4.999153076678127E-2</v>
      </c>
      <c r="T658" s="13">
        <v>7.0115987460783361E-2</v>
      </c>
      <c r="U658" s="13">
        <v>3.2481032859030555E-2</v>
      </c>
      <c r="V658" s="15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9"/>
      <c r="B659" s="3" t="s">
        <v>261</v>
      </c>
      <c r="C659" s="28"/>
      <c r="D659" s="13">
        <v>3.7752223160540277E-2</v>
      </c>
      <c r="E659" s="13">
        <v>7.3039966427609571E-2</v>
      </c>
      <c r="F659" s="13">
        <v>-1.08126977839621E-2</v>
      </c>
      <c r="G659" s="13">
        <v>-0.13698816373328959</v>
      </c>
      <c r="H659" s="13">
        <v>1.2609661890144293</v>
      </c>
      <c r="I659" s="13">
        <v>2.4310666076132748E-4</v>
      </c>
      <c r="J659" s="13">
        <v>0.2690584415758408</v>
      </c>
      <c r="K659" s="13">
        <v>8.3596698882491438E-2</v>
      </c>
      <c r="L659" s="13">
        <v>5.1887531325838232E-3</v>
      </c>
      <c r="M659" s="13">
        <v>-2.1637211297442782E-2</v>
      </c>
      <c r="N659" s="13">
        <v>-5.3936728283363378E-2</v>
      </c>
      <c r="O659" s="13">
        <v>-9.040392488037019E-2</v>
      </c>
      <c r="P659" s="13">
        <v>0.10766617543832524</v>
      </c>
      <c r="Q659" s="13">
        <v>0.1096446964517821</v>
      </c>
      <c r="R659" s="13">
        <v>-1.1218012269726407E-2</v>
      </c>
      <c r="S659" s="13">
        <v>1.8997664910650691E-2</v>
      </c>
      <c r="T659" s="13">
        <v>-2.05952913946712E-2</v>
      </c>
      <c r="U659" s="13">
        <v>-3.830792974178876E-2</v>
      </c>
      <c r="V659" s="15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A660" s="29"/>
      <c r="B660" s="45" t="s">
        <v>262</v>
      </c>
      <c r="C660" s="46"/>
      <c r="D660" s="44">
        <v>0.48</v>
      </c>
      <c r="E660" s="44">
        <v>0.97</v>
      </c>
      <c r="F660" s="44">
        <v>0.19</v>
      </c>
      <c r="G660" s="44">
        <v>1.93</v>
      </c>
      <c r="H660" s="44">
        <v>17.37</v>
      </c>
      <c r="I660" s="44">
        <v>0.03</v>
      </c>
      <c r="J660" s="44">
        <v>3.68</v>
      </c>
      <c r="K660" s="44">
        <v>1.1200000000000001</v>
      </c>
      <c r="L660" s="44">
        <v>0.03</v>
      </c>
      <c r="M660" s="44">
        <v>0.34</v>
      </c>
      <c r="N660" s="44">
        <v>0.78</v>
      </c>
      <c r="O660" s="44">
        <v>1.29</v>
      </c>
      <c r="P660" s="44">
        <v>1.45</v>
      </c>
      <c r="Q660" s="44">
        <v>1.48</v>
      </c>
      <c r="R660" s="44">
        <v>0.19</v>
      </c>
      <c r="S660" s="44">
        <v>0.22</v>
      </c>
      <c r="T660" s="44">
        <v>0.32</v>
      </c>
      <c r="U660" s="44">
        <v>0.56999999999999995</v>
      </c>
      <c r="V660" s="15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B661" s="3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BM661" s="53"/>
    </row>
    <row r="662" spans="1:65" ht="15">
      <c r="B662" s="8" t="s">
        <v>558</v>
      </c>
      <c r="BM662" s="27" t="s">
        <v>66</v>
      </c>
    </row>
    <row r="663" spans="1:65" ht="15">
      <c r="A663" s="24" t="s">
        <v>58</v>
      </c>
      <c r="B663" s="18" t="s">
        <v>110</v>
      </c>
      <c r="C663" s="15" t="s">
        <v>111</v>
      </c>
      <c r="D663" s="16" t="s">
        <v>228</v>
      </c>
      <c r="E663" s="17" t="s">
        <v>228</v>
      </c>
      <c r="F663" s="17" t="s">
        <v>228</v>
      </c>
      <c r="G663" s="17" t="s">
        <v>228</v>
      </c>
      <c r="H663" s="17" t="s">
        <v>228</v>
      </c>
      <c r="I663" s="17" t="s">
        <v>228</v>
      </c>
      <c r="J663" s="17" t="s">
        <v>228</v>
      </c>
      <c r="K663" s="17" t="s">
        <v>228</v>
      </c>
      <c r="L663" s="17" t="s">
        <v>228</v>
      </c>
      <c r="M663" s="17" t="s">
        <v>228</v>
      </c>
      <c r="N663" s="17" t="s">
        <v>228</v>
      </c>
      <c r="O663" s="17" t="s">
        <v>228</v>
      </c>
      <c r="P663" s="17" t="s">
        <v>228</v>
      </c>
      <c r="Q663" s="17" t="s">
        <v>228</v>
      </c>
      <c r="R663" s="17" t="s">
        <v>228</v>
      </c>
      <c r="S663" s="17" t="s">
        <v>228</v>
      </c>
      <c r="T663" s="17" t="s">
        <v>228</v>
      </c>
      <c r="U663" s="15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9" t="s">
        <v>229</v>
      </c>
      <c r="C664" s="9" t="s">
        <v>229</v>
      </c>
      <c r="D664" s="151" t="s">
        <v>231</v>
      </c>
      <c r="E664" s="152" t="s">
        <v>233</v>
      </c>
      <c r="F664" s="152" t="s">
        <v>235</v>
      </c>
      <c r="G664" s="152" t="s">
        <v>236</v>
      </c>
      <c r="H664" s="152" t="s">
        <v>237</v>
      </c>
      <c r="I664" s="152" t="s">
        <v>239</v>
      </c>
      <c r="J664" s="152" t="s">
        <v>240</v>
      </c>
      <c r="K664" s="152" t="s">
        <v>241</v>
      </c>
      <c r="L664" s="152" t="s">
        <v>242</v>
      </c>
      <c r="M664" s="152" t="s">
        <v>243</v>
      </c>
      <c r="N664" s="152" t="s">
        <v>245</v>
      </c>
      <c r="O664" s="152" t="s">
        <v>246</v>
      </c>
      <c r="P664" s="152" t="s">
        <v>247</v>
      </c>
      <c r="Q664" s="152" t="s">
        <v>248</v>
      </c>
      <c r="R664" s="152" t="s">
        <v>249</v>
      </c>
      <c r="S664" s="152" t="s">
        <v>250</v>
      </c>
      <c r="T664" s="152" t="s">
        <v>251</v>
      </c>
      <c r="U664" s="15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 t="s">
        <v>1</v>
      </c>
    </row>
    <row r="665" spans="1:65">
      <c r="A665" s="29"/>
      <c r="B665" s="19"/>
      <c r="C665" s="9"/>
      <c r="D665" s="10" t="s">
        <v>307</v>
      </c>
      <c r="E665" s="11" t="s">
        <v>265</v>
      </c>
      <c r="F665" s="11" t="s">
        <v>307</v>
      </c>
      <c r="G665" s="11" t="s">
        <v>307</v>
      </c>
      <c r="H665" s="11" t="s">
        <v>267</v>
      </c>
      <c r="I665" s="11" t="s">
        <v>267</v>
      </c>
      <c r="J665" s="11" t="s">
        <v>265</v>
      </c>
      <c r="K665" s="11" t="s">
        <v>307</v>
      </c>
      <c r="L665" s="11" t="s">
        <v>265</v>
      </c>
      <c r="M665" s="11" t="s">
        <v>265</v>
      </c>
      <c r="N665" s="11" t="s">
        <v>265</v>
      </c>
      <c r="O665" s="11" t="s">
        <v>267</v>
      </c>
      <c r="P665" s="11" t="s">
        <v>267</v>
      </c>
      <c r="Q665" s="11" t="s">
        <v>265</v>
      </c>
      <c r="R665" s="11" t="s">
        <v>265</v>
      </c>
      <c r="S665" s="11" t="s">
        <v>265</v>
      </c>
      <c r="T665" s="11" t="s">
        <v>307</v>
      </c>
      <c r="U665" s="15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</v>
      </c>
    </row>
    <row r="666" spans="1:65">
      <c r="A666" s="29"/>
      <c r="B666" s="19"/>
      <c r="C666" s="9"/>
      <c r="D666" s="25" t="s">
        <v>116</v>
      </c>
      <c r="E666" s="25" t="s">
        <v>308</v>
      </c>
      <c r="F666" s="25" t="s">
        <v>308</v>
      </c>
      <c r="G666" s="25" t="s">
        <v>310</v>
      </c>
      <c r="H666" s="25" t="s">
        <v>309</v>
      </c>
      <c r="I666" s="25" t="s">
        <v>310</v>
      </c>
      <c r="J666" s="25" t="s">
        <v>308</v>
      </c>
      <c r="K666" s="25" t="s">
        <v>310</v>
      </c>
      <c r="L666" s="25" t="s">
        <v>310</v>
      </c>
      <c r="M666" s="25" t="s">
        <v>310</v>
      </c>
      <c r="N666" s="25" t="s">
        <v>310</v>
      </c>
      <c r="O666" s="25" t="s">
        <v>309</v>
      </c>
      <c r="P666" s="25" t="s">
        <v>308</v>
      </c>
      <c r="Q666" s="25" t="s">
        <v>310</v>
      </c>
      <c r="R666" s="25" t="s">
        <v>310</v>
      </c>
      <c r="S666" s="25" t="s">
        <v>310</v>
      </c>
      <c r="T666" s="25" t="s">
        <v>311</v>
      </c>
      <c r="U666" s="15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3</v>
      </c>
    </row>
    <row r="667" spans="1:65">
      <c r="A667" s="29"/>
      <c r="B667" s="18">
        <v>1</v>
      </c>
      <c r="C667" s="14">
        <v>1</v>
      </c>
      <c r="D667" s="229">
        <v>1.9900000000000001E-2</v>
      </c>
      <c r="E667" s="229">
        <v>1.8983985754806542E-2</v>
      </c>
      <c r="F667" s="230">
        <v>1.5225299999999997E-2</v>
      </c>
      <c r="G667" s="229">
        <v>0.02</v>
      </c>
      <c r="H667" s="229">
        <v>2.0500000000000001E-2</v>
      </c>
      <c r="I667" s="229">
        <v>2.1000000000000001E-2</v>
      </c>
      <c r="J667" s="229">
        <v>1.9100000000000002E-2</v>
      </c>
      <c r="K667" s="229">
        <v>0.02</v>
      </c>
      <c r="L667" s="229">
        <v>1.9E-2</v>
      </c>
      <c r="M667" s="229">
        <v>0.02</v>
      </c>
      <c r="N667" s="229">
        <v>1.8000000000000002E-2</v>
      </c>
      <c r="O667" s="229">
        <v>1.9209710562336679E-2</v>
      </c>
      <c r="P667" s="229">
        <v>0.02</v>
      </c>
      <c r="Q667" s="229">
        <v>1.9E-2</v>
      </c>
      <c r="R667" s="229">
        <v>1.9E-2</v>
      </c>
      <c r="S667" s="229">
        <v>1.9E-2</v>
      </c>
      <c r="T667" s="229">
        <v>1.7999999999999999E-2</v>
      </c>
      <c r="U667" s="231"/>
      <c r="V667" s="232"/>
      <c r="W667" s="232"/>
      <c r="X667" s="232"/>
      <c r="Y667" s="232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233">
        <v>1</v>
      </c>
    </row>
    <row r="668" spans="1:65">
      <c r="A668" s="29"/>
      <c r="B668" s="19">
        <v>1</v>
      </c>
      <c r="C668" s="9">
        <v>2</v>
      </c>
      <c r="D668" s="23">
        <v>1.9699999999999999E-2</v>
      </c>
      <c r="E668" s="23">
        <v>1.9663397555287752E-2</v>
      </c>
      <c r="F668" s="234">
        <v>1.634E-2</v>
      </c>
      <c r="G668" s="23">
        <v>0.02</v>
      </c>
      <c r="H668" s="23">
        <v>2.0199999999999999E-2</v>
      </c>
      <c r="I668" s="23">
        <v>2.1000000000000001E-2</v>
      </c>
      <c r="J668" s="23">
        <v>1.8499999999999999E-2</v>
      </c>
      <c r="K668" s="23">
        <v>1.9300000000000001E-2</v>
      </c>
      <c r="L668" s="23">
        <v>1.9E-2</v>
      </c>
      <c r="M668" s="23">
        <v>1.9E-2</v>
      </c>
      <c r="N668" s="23">
        <v>1.8000000000000002E-2</v>
      </c>
      <c r="O668" s="23">
        <v>1.9144454312769246E-2</v>
      </c>
      <c r="P668" s="23">
        <v>0.02</v>
      </c>
      <c r="Q668" s="23">
        <v>1.9E-2</v>
      </c>
      <c r="R668" s="23">
        <v>1.8000000000000002E-2</v>
      </c>
      <c r="S668" s="23">
        <v>1.9E-2</v>
      </c>
      <c r="T668" s="23">
        <v>1.9E-2</v>
      </c>
      <c r="U668" s="231"/>
      <c r="V668" s="232"/>
      <c r="W668" s="232"/>
      <c r="X668" s="232"/>
      <c r="Y668" s="232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233" t="e">
        <v>#N/A</v>
      </c>
    </row>
    <row r="669" spans="1:65">
      <c r="A669" s="29"/>
      <c r="B669" s="19">
        <v>1</v>
      </c>
      <c r="C669" s="9">
        <v>3</v>
      </c>
      <c r="D669" s="23">
        <v>1.84E-2</v>
      </c>
      <c r="E669" s="23">
        <v>1.8944452450530825E-2</v>
      </c>
      <c r="F669" s="234">
        <v>1.5713100000000001E-2</v>
      </c>
      <c r="G669" s="23">
        <v>0.02</v>
      </c>
      <c r="H669" s="23">
        <v>2.0400000000000001E-2</v>
      </c>
      <c r="I669" s="23">
        <v>2.1000000000000001E-2</v>
      </c>
      <c r="J669" s="23">
        <v>1.8799999999999997E-2</v>
      </c>
      <c r="K669" s="23">
        <v>1.9699999999999999E-2</v>
      </c>
      <c r="L669" s="23">
        <v>0.02</v>
      </c>
      <c r="M669" s="23">
        <v>0.02</v>
      </c>
      <c r="N669" s="23">
        <v>1.9E-2</v>
      </c>
      <c r="O669" s="23">
        <v>2.0339090364036645E-2</v>
      </c>
      <c r="P669" s="23">
        <v>0.02</v>
      </c>
      <c r="Q669" s="23">
        <v>1.9E-2</v>
      </c>
      <c r="R669" s="23">
        <v>1.9E-2</v>
      </c>
      <c r="S669" s="23">
        <v>1.9E-2</v>
      </c>
      <c r="T669" s="23">
        <v>1.9E-2</v>
      </c>
      <c r="U669" s="231"/>
      <c r="V669" s="232"/>
      <c r="W669" s="232"/>
      <c r="X669" s="232"/>
      <c r="Y669" s="232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32"/>
      <c r="AT669" s="232"/>
      <c r="AU669" s="232"/>
      <c r="AV669" s="232"/>
      <c r="AW669" s="232"/>
      <c r="AX669" s="232"/>
      <c r="AY669" s="232"/>
      <c r="AZ669" s="232"/>
      <c r="BA669" s="232"/>
      <c r="BB669" s="232"/>
      <c r="BC669" s="232"/>
      <c r="BD669" s="232"/>
      <c r="BE669" s="232"/>
      <c r="BF669" s="232"/>
      <c r="BG669" s="232"/>
      <c r="BH669" s="232"/>
      <c r="BI669" s="232"/>
      <c r="BJ669" s="232"/>
      <c r="BK669" s="232"/>
      <c r="BL669" s="232"/>
      <c r="BM669" s="233">
        <v>16</v>
      </c>
    </row>
    <row r="670" spans="1:65">
      <c r="A670" s="29"/>
      <c r="B670" s="19">
        <v>1</v>
      </c>
      <c r="C670" s="9">
        <v>4</v>
      </c>
      <c r="D670" s="23">
        <v>1.9699999999999999E-2</v>
      </c>
      <c r="E670" s="23">
        <v>1.8992973510965676E-2</v>
      </c>
      <c r="F670" s="234">
        <v>1.5676099999999998E-2</v>
      </c>
      <c r="G670" s="23">
        <v>0.02</v>
      </c>
      <c r="H670" s="23">
        <v>2.06E-2</v>
      </c>
      <c r="I670" s="23">
        <v>2.1000000000000001E-2</v>
      </c>
      <c r="J670" s="23">
        <v>1.89E-2</v>
      </c>
      <c r="K670" s="23">
        <v>1.9799999999999998E-2</v>
      </c>
      <c r="L670" s="23">
        <v>0.02</v>
      </c>
      <c r="M670" s="23">
        <v>0.02</v>
      </c>
      <c r="N670" s="23">
        <v>1.9E-2</v>
      </c>
      <c r="O670" s="23">
        <v>2.0480559477590806E-2</v>
      </c>
      <c r="P670" s="23">
        <v>0.02</v>
      </c>
      <c r="Q670" s="23">
        <v>1.9E-2</v>
      </c>
      <c r="R670" s="23">
        <v>1.9E-2</v>
      </c>
      <c r="S670" s="23">
        <v>1.9E-2</v>
      </c>
      <c r="T670" s="23">
        <v>1.9E-2</v>
      </c>
      <c r="U670" s="231"/>
      <c r="V670" s="232"/>
      <c r="W670" s="232"/>
      <c r="X670" s="232"/>
      <c r="Y670" s="232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32"/>
      <c r="AT670" s="232"/>
      <c r="AU670" s="232"/>
      <c r="AV670" s="232"/>
      <c r="AW670" s="232"/>
      <c r="AX670" s="232"/>
      <c r="AY670" s="232"/>
      <c r="AZ670" s="232"/>
      <c r="BA670" s="232"/>
      <c r="BB670" s="232"/>
      <c r="BC670" s="232"/>
      <c r="BD670" s="232"/>
      <c r="BE670" s="232"/>
      <c r="BF670" s="232"/>
      <c r="BG670" s="232"/>
      <c r="BH670" s="232"/>
      <c r="BI670" s="232"/>
      <c r="BJ670" s="232"/>
      <c r="BK670" s="232"/>
      <c r="BL670" s="232"/>
      <c r="BM670" s="233">
        <v>1.9491751941612026E-2</v>
      </c>
    </row>
    <row r="671" spans="1:65">
      <c r="A671" s="29"/>
      <c r="B671" s="19">
        <v>1</v>
      </c>
      <c r="C671" s="9">
        <v>5</v>
      </c>
      <c r="D671" s="23">
        <v>1.95E-2</v>
      </c>
      <c r="E671" s="23">
        <v>2.0029621000537217E-2</v>
      </c>
      <c r="F671" s="234">
        <v>1.5554300000000002E-2</v>
      </c>
      <c r="G671" s="23">
        <v>0.02</v>
      </c>
      <c r="H671" s="23">
        <v>2.01E-2</v>
      </c>
      <c r="I671" s="23">
        <v>2.1000000000000001E-2</v>
      </c>
      <c r="J671" s="23">
        <v>1.89E-2</v>
      </c>
      <c r="K671" s="23">
        <v>1.9699999999999999E-2</v>
      </c>
      <c r="L671" s="23">
        <v>0.02</v>
      </c>
      <c r="M671" s="23">
        <v>0.02</v>
      </c>
      <c r="N671" s="23">
        <v>1.8000000000000002E-2</v>
      </c>
      <c r="O671" s="23">
        <v>2.1439751068931031E-2</v>
      </c>
      <c r="P671" s="23">
        <v>0.02</v>
      </c>
      <c r="Q671" s="23">
        <v>0.02</v>
      </c>
      <c r="R671" s="23">
        <v>1.9E-2</v>
      </c>
      <c r="S671" s="23">
        <v>1.9E-2</v>
      </c>
      <c r="T671" s="23">
        <v>1.7000000000000001E-2</v>
      </c>
      <c r="U671" s="231"/>
      <c r="V671" s="232"/>
      <c r="W671" s="232"/>
      <c r="X671" s="232"/>
      <c r="Y671" s="232"/>
      <c r="Z671" s="232"/>
      <c r="AA671" s="232"/>
      <c r="AB671" s="232"/>
      <c r="AC671" s="232"/>
      <c r="AD671" s="232"/>
      <c r="AE671" s="232"/>
      <c r="AF671" s="232"/>
      <c r="AG671" s="232"/>
      <c r="AH671" s="232"/>
      <c r="AI671" s="232"/>
      <c r="AJ671" s="232"/>
      <c r="AK671" s="232"/>
      <c r="AL671" s="232"/>
      <c r="AM671" s="232"/>
      <c r="AN671" s="232"/>
      <c r="AO671" s="232"/>
      <c r="AP671" s="232"/>
      <c r="AQ671" s="232"/>
      <c r="AR671" s="232"/>
      <c r="AS671" s="232"/>
      <c r="AT671" s="232"/>
      <c r="AU671" s="232"/>
      <c r="AV671" s="232"/>
      <c r="AW671" s="232"/>
      <c r="AX671" s="232"/>
      <c r="AY671" s="232"/>
      <c r="AZ671" s="232"/>
      <c r="BA671" s="232"/>
      <c r="BB671" s="232"/>
      <c r="BC671" s="232"/>
      <c r="BD671" s="232"/>
      <c r="BE671" s="232"/>
      <c r="BF671" s="232"/>
      <c r="BG671" s="232"/>
      <c r="BH671" s="232"/>
      <c r="BI671" s="232"/>
      <c r="BJ671" s="232"/>
      <c r="BK671" s="232"/>
      <c r="BL671" s="232"/>
      <c r="BM671" s="233">
        <v>100</v>
      </c>
    </row>
    <row r="672" spans="1:65">
      <c r="A672" s="29"/>
      <c r="B672" s="19">
        <v>1</v>
      </c>
      <c r="C672" s="9">
        <v>6</v>
      </c>
      <c r="D672" s="23">
        <v>1.9E-2</v>
      </c>
      <c r="E672" s="23">
        <v>1.9203630072925318E-2</v>
      </c>
      <c r="F672" s="234">
        <v>1.6158099999999998E-2</v>
      </c>
      <c r="G672" s="23">
        <v>0.02</v>
      </c>
      <c r="H672" s="23">
        <v>2.0500000000000001E-2</v>
      </c>
      <c r="I672" s="23">
        <v>2.1000000000000001E-2</v>
      </c>
      <c r="J672" s="23">
        <v>1.8599999999999998E-2</v>
      </c>
      <c r="K672" s="23">
        <v>1.9799999999999998E-2</v>
      </c>
      <c r="L672" s="23">
        <v>1.9E-2</v>
      </c>
      <c r="M672" s="23">
        <v>0.02</v>
      </c>
      <c r="N672" s="23">
        <v>1.8000000000000002E-2</v>
      </c>
      <c r="O672" s="23">
        <v>2.1176560264036838E-2</v>
      </c>
      <c r="P672" s="23">
        <v>0.02</v>
      </c>
      <c r="Q672" s="23">
        <v>0.02</v>
      </c>
      <c r="R672" s="23">
        <v>1.8000000000000002E-2</v>
      </c>
      <c r="S672" s="23">
        <v>1.9E-2</v>
      </c>
      <c r="T672" s="23">
        <v>1.7999999999999999E-2</v>
      </c>
      <c r="U672" s="231"/>
      <c r="V672" s="232"/>
      <c r="W672" s="232"/>
      <c r="X672" s="232"/>
      <c r="Y672" s="232"/>
      <c r="Z672" s="232"/>
      <c r="AA672" s="232"/>
      <c r="AB672" s="232"/>
      <c r="AC672" s="232"/>
      <c r="AD672" s="232"/>
      <c r="AE672" s="232"/>
      <c r="AF672" s="232"/>
      <c r="AG672" s="232"/>
      <c r="AH672" s="232"/>
      <c r="AI672" s="232"/>
      <c r="AJ672" s="232"/>
      <c r="AK672" s="232"/>
      <c r="AL672" s="232"/>
      <c r="AM672" s="232"/>
      <c r="AN672" s="232"/>
      <c r="AO672" s="232"/>
      <c r="AP672" s="232"/>
      <c r="AQ672" s="232"/>
      <c r="AR672" s="232"/>
      <c r="AS672" s="232"/>
      <c r="AT672" s="232"/>
      <c r="AU672" s="232"/>
      <c r="AV672" s="232"/>
      <c r="AW672" s="232"/>
      <c r="AX672" s="232"/>
      <c r="AY672" s="232"/>
      <c r="AZ672" s="232"/>
      <c r="BA672" s="232"/>
      <c r="BB672" s="232"/>
      <c r="BC672" s="232"/>
      <c r="BD672" s="232"/>
      <c r="BE672" s="232"/>
      <c r="BF672" s="232"/>
      <c r="BG672" s="232"/>
      <c r="BH672" s="232"/>
      <c r="BI672" s="232"/>
      <c r="BJ672" s="232"/>
      <c r="BK672" s="232"/>
      <c r="BL672" s="232"/>
      <c r="BM672" s="54"/>
    </row>
    <row r="673" spans="1:65">
      <c r="A673" s="29"/>
      <c r="B673" s="20" t="s">
        <v>258</v>
      </c>
      <c r="C673" s="12"/>
      <c r="D673" s="236">
        <v>1.9366666666666667E-2</v>
      </c>
      <c r="E673" s="236">
        <v>1.9303010057508885E-2</v>
      </c>
      <c r="F673" s="236">
        <v>1.5777816666666666E-2</v>
      </c>
      <c r="G673" s="236">
        <v>0.02</v>
      </c>
      <c r="H673" s="236">
        <v>2.0383333333333333E-2</v>
      </c>
      <c r="I673" s="236">
        <v>2.1000000000000001E-2</v>
      </c>
      <c r="J673" s="236">
        <v>1.8800000000000001E-2</v>
      </c>
      <c r="K673" s="236">
        <v>1.9716666666666664E-2</v>
      </c>
      <c r="L673" s="236">
        <v>1.95E-2</v>
      </c>
      <c r="M673" s="236">
        <v>1.9833333333333335E-2</v>
      </c>
      <c r="N673" s="236">
        <v>1.8333333333333337E-2</v>
      </c>
      <c r="O673" s="236">
        <v>2.0298354341616875E-2</v>
      </c>
      <c r="P673" s="236">
        <v>0.02</v>
      </c>
      <c r="Q673" s="236">
        <v>1.9333333333333334E-2</v>
      </c>
      <c r="R673" s="236">
        <v>1.8666666666666668E-2</v>
      </c>
      <c r="S673" s="236">
        <v>1.9E-2</v>
      </c>
      <c r="T673" s="236">
        <v>1.8333333333333333E-2</v>
      </c>
      <c r="U673" s="231"/>
      <c r="V673" s="232"/>
      <c r="W673" s="232"/>
      <c r="X673" s="232"/>
      <c r="Y673" s="232"/>
      <c r="Z673" s="232"/>
      <c r="AA673" s="232"/>
      <c r="AB673" s="232"/>
      <c r="AC673" s="232"/>
      <c r="AD673" s="232"/>
      <c r="AE673" s="232"/>
      <c r="AF673" s="232"/>
      <c r="AG673" s="232"/>
      <c r="AH673" s="232"/>
      <c r="AI673" s="232"/>
      <c r="AJ673" s="232"/>
      <c r="AK673" s="232"/>
      <c r="AL673" s="232"/>
      <c r="AM673" s="232"/>
      <c r="AN673" s="232"/>
      <c r="AO673" s="232"/>
      <c r="AP673" s="232"/>
      <c r="AQ673" s="232"/>
      <c r="AR673" s="232"/>
      <c r="AS673" s="232"/>
      <c r="AT673" s="232"/>
      <c r="AU673" s="232"/>
      <c r="AV673" s="232"/>
      <c r="AW673" s="232"/>
      <c r="AX673" s="232"/>
      <c r="AY673" s="232"/>
      <c r="AZ673" s="232"/>
      <c r="BA673" s="232"/>
      <c r="BB673" s="232"/>
      <c r="BC673" s="232"/>
      <c r="BD673" s="232"/>
      <c r="BE673" s="232"/>
      <c r="BF673" s="232"/>
      <c r="BG673" s="232"/>
      <c r="BH673" s="232"/>
      <c r="BI673" s="232"/>
      <c r="BJ673" s="232"/>
      <c r="BK673" s="232"/>
      <c r="BL673" s="232"/>
      <c r="BM673" s="54"/>
    </row>
    <row r="674" spans="1:65">
      <c r="A674" s="29"/>
      <c r="B674" s="3" t="s">
        <v>259</v>
      </c>
      <c r="C674" s="28"/>
      <c r="D674" s="23">
        <v>1.9599999999999999E-2</v>
      </c>
      <c r="E674" s="23">
        <v>1.9098301791945497E-2</v>
      </c>
      <c r="F674" s="23">
        <v>1.56946E-2</v>
      </c>
      <c r="G674" s="23">
        <v>0.02</v>
      </c>
      <c r="H674" s="23">
        <v>2.0450000000000003E-2</v>
      </c>
      <c r="I674" s="23">
        <v>2.1000000000000001E-2</v>
      </c>
      <c r="J674" s="23">
        <v>1.8849999999999999E-2</v>
      </c>
      <c r="K674" s="23">
        <v>1.9749999999999997E-2</v>
      </c>
      <c r="L674" s="23">
        <v>1.95E-2</v>
      </c>
      <c r="M674" s="23">
        <v>0.02</v>
      </c>
      <c r="N674" s="23">
        <v>1.8000000000000002E-2</v>
      </c>
      <c r="O674" s="23">
        <v>2.0409824920813724E-2</v>
      </c>
      <c r="P674" s="23">
        <v>0.02</v>
      </c>
      <c r="Q674" s="23">
        <v>1.9E-2</v>
      </c>
      <c r="R674" s="23">
        <v>1.9E-2</v>
      </c>
      <c r="S674" s="23">
        <v>1.9E-2</v>
      </c>
      <c r="T674" s="23">
        <v>1.8499999999999999E-2</v>
      </c>
      <c r="U674" s="231"/>
      <c r="V674" s="232"/>
      <c r="W674" s="232"/>
      <c r="X674" s="232"/>
      <c r="Y674" s="232"/>
      <c r="Z674" s="232"/>
      <c r="AA674" s="232"/>
      <c r="AB674" s="232"/>
      <c r="AC674" s="232"/>
      <c r="AD674" s="232"/>
      <c r="AE674" s="232"/>
      <c r="AF674" s="232"/>
      <c r="AG674" s="232"/>
      <c r="AH674" s="232"/>
      <c r="AI674" s="232"/>
      <c r="AJ674" s="232"/>
      <c r="AK674" s="232"/>
      <c r="AL674" s="232"/>
      <c r="AM674" s="232"/>
      <c r="AN674" s="232"/>
      <c r="AO674" s="232"/>
      <c r="AP674" s="232"/>
      <c r="AQ674" s="232"/>
      <c r="AR674" s="232"/>
      <c r="AS674" s="232"/>
      <c r="AT674" s="232"/>
      <c r="AU674" s="232"/>
      <c r="AV674" s="232"/>
      <c r="AW674" s="232"/>
      <c r="AX674" s="232"/>
      <c r="AY674" s="232"/>
      <c r="AZ674" s="232"/>
      <c r="BA674" s="232"/>
      <c r="BB674" s="232"/>
      <c r="BC674" s="232"/>
      <c r="BD674" s="232"/>
      <c r="BE674" s="232"/>
      <c r="BF674" s="232"/>
      <c r="BG674" s="232"/>
      <c r="BH674" s="232"/>
      <c r="BI674" s="232"/>
      <c r="BJ674" s="232"/>
      <c r="BK674" s="232"/>
      <c r="BL674" s="232"/>
      <c r="BM674" s="54"/>
    </row>
    <row r="675" spans="1:65">
      <c r="A675" s="29"/>
      <c r="B675" s="3" t="s">
        <v>260</v>
      </c>
      <c r="C675" s="28"/>
      <c r="D675" s="23">
        <v>5.6450568346710808E-4</v>
      </c>
      <c r="E675" s="23">
        <v>4.4591068967869652E-4</v>
      </c>
      <c r="F675" s="23">
        <v>4.0753758313395705E-4</v>
      </c>
      <c r="G675" s="23">
        <v>0</v>
      </c>
      <c r="H675" s="23">
        <v>1.9407902170679565E-4</v>
      </c>
      <c r="I675" s="23">
        <v>0</v>
      </c>
      <c r="J675" s="23">
        <v>2.1908902300206765E-4</v>
      </c>
      <c r="K675" s="23">
        <v>2.3166067138525351E-4</v>
      </c>
      <c r="L675" s="23">
        <v>5.4772255750516665E-4</v>
      </c>
      <c r="M675" s="23">
        <v>4.0824829046386341E-4</v>
      </c>
      <c r="N675" s="23">
        <v>5.1639777949432102E-4</v>
      </c>
      <c r="O675" s="23">
        <v>9.6182335396213521E-4</v>
      </c>
      <c r="P675" s="23">
        <v>0</v>
      </c>
      <c r="Q675" s="23">
        <v>5.1639777949432275E-4</v>
      </c>
      <c r="R675" s="23">
        <v>5.1639777949432102E-4</v>
      </c>
      <c r="S675" s="23">
        <v>0</v>
      </c>
      <c r="T675" s="23">
        <v>8.1649658092772563E-4</v>
      </c>
      <c r="U675" s="231"/>
      <c r="V675" s="232"/>
      <c r="W675" s="232"/>
      <c r="X675" s="232"/>
      <c r="Y675" s="232"/>
      <c r="Z675" s="232"/>
      <c r="AA675" s="232"/>
      <c r="AB675" s="232"/>
      <c r="AC675" s="232"/>
      <c r="AD675" s="232"/>
      <c r="AE675" s="232"/>
      <c r="AF675" s="232"/>
      <c r="AG675" s="232"/>
      <c r="AH675" s="232"/>
      <c r="AI675" s="232"/>
      <c r="AJ675" s="232"/>
      <c r="AK675" s="232"/>
      <c r="AL675" s="232"/>
      <c r="AM675" s="232"/>
      <c r="AN675" s="232"/>
      <c r="AO675" s="232"/>
      <c r="AP675" s="232"/>
      <c r="AQ675" s="232"/>
      <c r="AR675" s="232"/>
      <c r="AS675" s="232"/>
      <c r="AT675" s="232"/>
      <c r="AU675" s="232"/>
      <c r="AV675" s="232"/>
      <c r="AW675" s="232"/>
      <c r="AX675" s="232"/>
      <c r="AY675" s="232"/>
      <c r="AZ675" s="232"/>
      <c r="BA675" s="232"/>
      <c r="BB675" s="232"/>
      <c r="BC675" s="232"/>
      <c r="BD675" s="232"/>
      <c r="BE675" s="232"/>
      <c r="BF675" s="232"/>
      <c r="BG675" s="232"/>
      <c r="BH675" s="232"/>
      <c r="BI675" s="232"/>
      <c r="BJ675" s="232"/>
      <c r="BK675" s="232"/>
      <c r="BL675" s="232"/>
      <c r="BM675" s="54"/>
    </row>
    <row r="676" spans="1:65">
      <c r="A676" s="29"/>
      <c r="B676" s="3" t="s">
        <v>86</v>
      </c>
      <c r="C676" s="28"/>
      <c r="D676" s="13">
        <v>2.9148314120504719E-2</v>
      </c>
      <c r="E676" s="13">
        <v>2.3100578010901308E-2</v>
      </c>
      <c r="F676" s="13">
        <v>2.5829783153390913E-2</v>
      </c>
      <c r="G676" s="13">
        <v>0</v>
      </c>
      <c r="H676" s="13">
        <v>9.5214565023775469E-3</v>
      </c>
      <c r="I676" s="13">
        <v>0</v>
      </c>
      <c r="J676" s="13">
        <v>1.1653671436280193E-2</v>
      </c>
      <c r="K676" s="13">
        <v>1.174948460111176E-2</v>
      </c>
      <c r="L676" s="13">
        <v>2.8088336282316238E-2</v>
      </c>
      <c r="M676" s="13">
        <v>2.0583947418346054E-2</v>
      </c>
      <c r="N676" s="13">
        <v>2.8167151608781141E-2</v>
      </c>
      <c r="O676" s="13">
        <v>4.7384302085521711E-2</v>
      </c>
      <c r="P676" s="13">
        <v>0</v>
      </c>
      <c r="Q676" s="13">
        <v>2.6710229973844278E-2</v>
      </c>
      <c r="R676" s="13">
        <v>2.7664166758624337E-2</v>
      </c>
      <c r="S676" s="13">
        <v>0</v>
      </c>
      <c r="T676" s="13">
        <v>4.4536177141512305E-2</v>
      </c>
      <c r="U676" s="15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9"/>
      <c r="B677" s="3" t="s">
        <v>261</v>
      </c>
      <c r="C677" s="28"/>
      <c r="D677" s="13">
        <v>-6.417343875504633E-3</v>
      </c>
      <c r="E677" s="13">
        <v>-9.6831667398867838E-3</v>
      </c>
      <c r="F677" s="13">
        <v>-0.19053881283070573</v>
      </c>
      <c r="G677" s="13">
        <v>2.6075032142335974E-2</v>
      </c>
      <c r="H677" s="13">
        <v>4.5741470258397365E-2</v>
      </c>
      <c r="I677" s="13">
        <v>7.737878374945284E-2</v>
      </c>
      <c r="J677" s="13">
        <v>-3.5489469786204153E-2</v>
      </c>
      <c r="K677" s="13">
        <v>1.1538969186986048E-2</v>
      </c>
      <c r="L677" s="13">
        <v>4.2315633877754166E-4</v>
      </c>
      <c r="M677" s="13">
        <v>1.7524406874483311E-2</v>
      </c>
      <c r="N677" s="13">
        <v>-5.9431220536191764E-2</v>
      </c>
      <c r="O677" s="13">
        <v>4.1381729175552939E-2</v>
      </c>
      <c r="P677" s="13">
        <v>2.6075032142335974E-2</v>
      </c>
      <c r="Q677" s="13">
        <v>-8.1274689290751212E-3</v>
      </c>
      <c r="R677" s="13">
        <v>-4.2329970000486328E-2</v>
      </c>
      <c r="S677" s="13">
        <v>-2.522871946478078E-2</v>
      </c>
      <c r="T677" s="13">
        <v>-5.9431220536191987E-2</v>
      </c>
      <c r="U677" s="15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9"/>
      <c r="B678" s="45" t="s">
        <v>262</v>
      </c>
      <c r="C678" s="46"/>
      <c r="D678" s="44">
        <v>0</v>
      </c>
      <c r="E678" s="44">
        <v>7.0000000000000007E-2</v>
      </c>
      <c r="F678" s="44">
        <v>3.82</v>
      </c>
      <c r="G678" s="44">
        <v>0.67</v>
      </c>
      <c r="H678" s="44">
        <v>1.08</v>
      </c>
      <c r="I678" s="44">
        <v>1.74</v>
      </c>
      <c r="J678" s="44">
        <v>0.6</v>
      </c>
      <c r="K678" s="44">
        <v>0.37</v>
      </c>
      <c r="L678" s="44">
        <v>0.14000000000000001</v>
      </c>
      <c r="M678" s="44">
        <v>0.5</v>
      </c>
      <c r="N678" s="44">
        <v>1.1000000000000001</v>
      </c>
      <c r="O678" s="44">
        <v>0.99</v>
      </c>
      <c r="P678" s="44">
        <v>0.67</v>
      </c>
      <c r="Q678" s="44">
        <v>0.04</v>
      </c>
      <c r="R678" s="44">
        <v>0.75</v>
      </c>
      <c r="S678" s="44">
        <v>0.39</v>
      </c>
      <c r="T678" s="44">
        <v>1.1000000000000001</v>
      </c>
      <c r="U678" s="15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B679" s="3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BM679" s="53"/>
    </row>
    <row r="680" spans="1:65" ht="15">
      <c r="B680" s="8" t="s">
        <v>559</v>
      </c>
      <c r="BM680" s="27" t="s">
        <v>66</v>
      </c>
    </row>
    <row r="681" spans="1:65" ht="15">
      <c r="A681" s="24" t="s">
        <v>37</v>
      </c>
      <c r="B681" s="18" t="s">
        <v>110</v>
      </c>
      <c r="C681" s="15" t="s">
        <v>111</v>
      </c>
      <c r="D681" s="16" t="s">
        <v>228</v>
      </c>
      <c r="E681" s="17" t="s">
        <v>228</v>
      </c>
      <c r="F681" s="17" t="s">
        <v>228</v>
      </c>
      <c r="G681" s="17" t="s">
        <v>228</v>
      </c>
      <c r="H681" s="17" t="s">
        <v>228</v>
      </c>
      <c r="I681" s="17" t="s">
        <v>228</v>
      </c>
      <c r="J681" s="17" t="s">
        <v>228</v>
      </c>
      <c r="K681" s="17" t="s">
        <v>228</v>
      </c>
      <c r="L681" s="17" t="s">
        <v>228</v>
      </c>
      <c r="M681" s="17" t="s">
        <v>228</v>
      </c>
      <c r="N681" s="17" t="s">
        <v>228</v>
      </c>
      <c r="O681" s="17" t="s">
        <v>228</v>
      </c>
      <c r="P681" s="17" t="s">
        <v>228</v>
      </c>
      <c r="Q681" s="17" t="s">
        <v>228</v>
      </c>
      <c r="R681" s="17" t="s">
        <v>228</v>
      </c>
      <c r="S681" s="17" t="s">
        <v>228</v>
      </c>
      <c r="T681" s="17" t="s">
        <v>228</v>
      </c>
      <c r="U681" s="17" t="s">
        <v>228</v>
      </c>
      <c r="V681" s="15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 t="s">
        <v>229</v>
      </c>
      <c r="C682" s="9" t="s">
        <v>229</v>
      </c>
      <c r="D682" s="151" t="s">
        <v>231</v>
      </c>
      <c r="E682" s="152" t="s">
        <v>233</v>
      </c>
      <c r="F682" s="152" t="s">
        <v>235</v>
      </c>
      <c r="G682" s="152" t="s">
        <v>236</v>
      </c>
      <c r="H682" s="152" t="s">
        <v>237</v>
      </c>
      <c r="I682" s="152" t="s">
        <v>239</v>
      </c>
      <c r="J682" s="152" t="s">
        <v>240</v>
      </c>
      <c r="K682" s="152" t="s">
        <v>241</v>
      </c>
      <c r="L682" s="152" t="s">
        <v>242</v>
      </c>
      <c r="M682" s="152" t="s">
        <v>243</v>
      </c>
      <c r="N682" s="152" t="s">
        <v>244</v>
      </c>
      <c r="O682" s="152" t="s">
        <v>245</v>
      </c>
      <c r="P682" s="152" t="s">
        <v>246</v>
      </c>
      <c r="Q682" s="152" t="s">
        <v>247</v>
      </c>
      <c r="R682" s="152" t="s">
        <v>248</v>
      </c>
      <c r="S682" s="152" t="s">
        <v>249</v>
      </c>
      <c r="T682" s="152" t="s">
        <v>250</v>
      </c>
      <c r="U682" s="152" t="s">
        <v>251</v>
      </c>
      <c r="V682" s="15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 t="s">
        <v>3</v>
      </c>
    </row>
    <row r="683" spans="1:65">
      <c r="A683" s="29"/>
      <c r="B683" s="19"/>
      <c r="C683" s="9"/>
      <c r="D683" s="10" t="s">
        <v>265</v>
      </c>
      <c r="E683" s="11" t="s">
        <v>265</v>
      </c>
      <c r="F683" s="11" t="s">
        <v>307</v>
      </c>
      <c r="G683" s="11" t="s">
        <v>307</v>
      </c>
      <c r="H683" s="11" t="s">
        <v>267</v>
      </c>
      <c r="I683" s="11" t="s">
        <v>267</v>
      </c>
      <c r="J683" s="11" t="s">
        <v>265</v>
      </c>
      <c r="K683" s="11" t="s">
        <v>307</v>
      </c>
      <c r="L683" s="11" t="s">
        <v>265</v>
      </c>
      <c r="M683" s="11" t="s">
        <v>265</v>
      </c>
      <c r="N683" s="11" t="s">
        <v>267</v>
      </c>
      <c r="O683" s="11" t="s">
        <v>265</v>
      </c>
      <c r="P683" s="11" t="s">
        <v>267</v>
      </c>
      <c r="Q683" s="11" t="s">
        <v>267</v>
      </c>
      <c r="R683" s="11" t="s">
        <v>265</v>
      </c>
      <c r="S683" s="11" t="s">
        <v>265</v>
      </c>
      <c r="T683" s="11" t="s">
        <v>265</v>
      </c>
      <c r="U683" s="11" t="s">
        <v>265</v>
      </c>
      <c r="V683" s="15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/>
      <c r="C684" s="9"/>
      <c r="D684" s="25" t="s">
        <v>116</v>
      </c>
      <c r="E684" s="25" t="s">
        <v>308</v>
      </c>
      <c r="F684" s="25" t="s">
        <v>308</v>
      </c>
      <c r="G684" s="25" t="s">
        <v>310</v>
      </c>
      <c r="H684" s="25" t="s">
        <v>309</v>
      </c>
      <c r="I684" s="25" t="s">
        <v>310</v>
      </c>
      <c r="J684" s="25" t="s">
        <v>308</v>
      </c>
      <c r="K684" s="25" t="s">
        <v>310</v>
      </c>
      <c r="L684" s="25" t="s">
        <v>310</v>
      </c>
      <c r="M684" s="25" t="s">
        <v>310</v>
      </c>
      <c r="N684" s="25" t="s">
        <v>310</v>
      </c>
      <c r="O684" s="25" t="s">
        <v>310</v>
      </c>
      <c r="P684" s="25" t="s">
        <v>309</v>
      </c>
      <c r="Q684" s="25" t="s">
        <v>308</v>
      </c>
      <c r="R684" s="25" t="s">
        <v>310</v>
      </c>
      <c r="S684" s="25" t="s">
        <v>310</v>
      </c>
      <c r="T684" s="25" t="s">
        <v>310</v>
      </c>
      <c r="U684" s="25" t="s">
        <v>311</v>
      </c>
      <c r="V684" s="15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</v>
      </c>
    </row>
    <row r="685" spans="1:65">
      <c r="A685" s="29"/>
      <c r="B685" s="18">
        <v>1</v>
      </c>
      <c r="C685" s="14">
        <v>1</v>
      </c>
      <c r="D685" s="226">
        <v>16.600000000000001</v>
      </c>
      <c r="E685" s="226">
        <v>16.192022621821003</v>
      </c>
      <c r="F685" s="221" t="s">
        <v>95</v>
      </c>
      <c r="G685" s="221">
        <v>28</v>
      </c>
      <c r="H685" s="226">
        <v>16</v>
      </c>
      <c r="I685" s="226">
        <v>17.7</v>
      </c>
      <c r="J685" s="226">
        <v>16.3</v>
      </c>
      <c r="K685" s="226">
        <v>17.431900000000002</v>
      </c>
      <c r="L685" s="226">
        <v>16.399999999999999</v>
      </c>
      <c r="M685" s="226">
        <v>15.6</v>
      </c>
      <c r="N685" s="221">
        <v>11.589064990000002</v>
      </c>
      <c r="O685" s="226">
        <v>15.400000000000002</v>
      </c>
      <c r="P685" s="226">
        <v>16.854513707097702</v>
      </c>
      <c r="Q685" s="226">
        <v>17.8</v>
      </c>
      <c r="R685" s="226">
        <v>16.7</v>
      </c>
      <c r="S685" s="226">
        <v>17.8</v>
      </c>
      <c r="T685" s="226">
        <v>16.100000000000001</v>
      </c>
      <c r="U685" s="226">
        <v>18.399999999999999</v>
      </c>
      <c r="V685" s="218"/>
      <c r="W685" s="219"/>
      <c r="X685" s="219"/>
      <c r="Y685" s="219"/>
      <c r="Z685" s="219"/>
      <c r="AA685" s="219"/>
      <c r="AB685" s="219"/>
      <c r="AC685" s="219"/>
      <c r="AD685" s="219"/>
      <c r="AE685" s="219"/>
      <c r="AF685" s="219"/>
      <c r="AG685" s="219"/>
      <c r="AH685" s="219"/>
      <c r="AI685" s="219"/>
      <c r="AJ685" s="219"/>
      <c r="AK685" s="219"/>
      <c r="AL685" s="219"/>
      <c r="AM685" s="219"/>
      <c r="AN685" s="219"/>
      <c r="AO685" s="219"/>
      <c r="AP685" s="219"/>
      <c r="AQ685" s="219"/>
      <c r="AR685" s="219"/>
      <c r="AS685" s="219"/>
      <c r="AT685" s="219"/>
      <c r="AU685" s="219"/>
      <c r="AV685" s="219"/>
      <c r="AW685" s="219"/>
      <c r="AX685" s="219"/>
      <c r="AY685" s="219"/>
      <c r="AZ685" s="219"/>
      <c r="BA685" s="219"/>
      <c r="BB685" s="219"/>
      <c r="BC685" s="219"/>
      <c r="BD685" s="219"/>
      <c r="BE685" s="219"/>
      <c r="BF685" s="219"/>
      <c r="BG685" s="219"/>
      <c r="BH685" s="219"/>
      <c r="BI685" s="219"/>
      <c r="BJ685" s="219"/>
      <c r="BK685" s="219"/>
      <c r="BL685" s="219"/>
      <c r="BM685" s="222">
        <v>1</v>
      </c>
    </row>
    <row r="686" spans="1:65">
      <c r="A686" s="29"/>
      <c r="B686" s="19">
        <v>1</v>
      </c>
      <c r="C686" s="9">
        <v>2</v>
      </c>
      <c r="D686" s="217">
        <v>15.9</v>
      </c>
      <c r="E686" s="217">
        <v>16.049572821155476</v>
      </c>
      <c r="F686" s="223" t="s">
        <v>95</v>
      </c>
      <c r="G686" s="223">
        <v>49</v>
      </c>
      <c r="H686" s="217">
        <v>15.7</v>
      </c>
      <c r="I686" s="217">
        <v>17.100000000000001</v>
      </c>
      <c r="J686" s="217">
        <v>16.2</v>
      </c>
      <c r="K686" s="217">
        <v>17.270150000000001</v>
      </c>
      <c r="L686" s="217">
        <v>16</v>
      </c>
      <c r="M686" s="217">
        <v>15.2</v>
      </c>
      <c r="N686" s="223">
        <v>11.32837511</v>
      </c>
      <c r="O686" s="217">
        <v>15.400000000000002</v>
      </c>
      <c r="P686" s="217">
        <v>17.286890825925365</v>
      </c>
      <c r="Q686" s="217">
        <v>17.7</v>
      </c>
      <c r="R686" s="217">
        <v>17</v>
      </c>
      <c r="S686" s="217">
        <v>17.2</v>
      </c>
      <c r="T686" s="217">
        <v>16.5</v>
      </c>
      <c r="U686" s="217">
        <v>17</v>
      </c>
      <c r="V686" s="218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/>
      <c r="AH686" s="219"/>
      <c r="AI686" s="219"/>
      <c r="AJ686" s="219"/>
      <c r="AK686" s="219"/>
      <c r="AL686" s="219"/>
      <c r="AM686" s="219"/>
      <c r="AN686" s="219"/>
      <c r="AO686" s="219"/>
      <c r="AP686" s="219"/>
      <c r="AQ686" s="219"/>
      <c r="AR686" s="219"/>
      <c r="AS686" s="219"/>
      <c r="AT686" s="219"/>
      <c r="AU686" s="219"/>
      <c r="AV686" s="219"/>
      <c r="AW686" s="219"/>
      <c r="AX686" s="219"/>
      <c r="AY686" s="219"/>
      <c r="AZ686" s="219"/>
      <c r="BA686" s="219"/>
      <c r="BB686" s="219"/>
      <c r="BC686" s="219"/>
      <c r="BD686" s="219"/>
      <c r="BE686" s="219"/>
      <c r="BF686" s="219"/>
      <c r="BG686" s="219"/>
      <c r="BH686" s="219"/>
      <c r="BI686" s="219"/>
      <c r="BJ686" s="219"/>
      <c r="BK686" s="219"/>
      <c r="BL686" s="219"/>
      <c r="BM686" s="222">
        <v>31</v>
      </c>
    </row>
    <row r="687" spans="1:65">
      <c r="A687" s="29"/>
      <c r="B687" s="19">
        <v>1</v>
      </c>
      <c r="C687" s="9">
        <v>3</v>
      </c>
      <c r="D687" s="217">
        <v>16.3</v>
      </c>
      <c r="E687" s="217">
        <v>15.833213613832124</v>
      </c>
      <c r="F687" s="223" t="s">
        <v>95</v>
      </c>
      <c r="G687" s="223">
        <v>24</v>
      </c>
      <c r="H687" s="217">
        <v>16.399999999999999</v>
      </c>
      <c r="I687" s="217">
        <v>16.7</v>
      </c>
      <c r="J687" s="217">
        <v>16.600000000000001</v>
      </c>
      <c r="K687" s="217">
        <v>17.5654</v>
      </c>
      <c r="L687" s="217">
        <v>16.2</v>
      </c>
      <c r="M687" s="228">
        <v>13.4</v>
      </c>
      <c r="N687" s="223">
        <v>11.790530779999999</v>
      </c>
      <c r="O687" s="217">
        <v>14.8</v>
      </c>
      <c r="P687" s="217">
        <v>17.293160677587224</v>
      </c>
      <c r="Q687" s="217">
        <v>17.5</v>
      </c>
      <c r="R687" s="217">
        <v>16.600000000000001</v>
      </c>
      <c r="S687" s="217">
        <v>16.5</v>
      </c>
      <c r="T687" s="217">
        <v>16.7</v>
      </c>
      <c r="U687" s="217">
        <v>18.600000000000001</v>
      </c>
      <c r="V687" s="218"/>
      <c r="W687" s="219"/>
      <c r="X687" s="219"/>
      <c r="Y687" s="219"/>
      <c r="Z687" s="219"/>
      <c r="AA687" s="219"/>
      <c r="AB687" s="219"/>
      <c r="AC687" s="219"/>
      <c r="AD687" s="219"/>
      <c r="AE687" s="219"/>
      <c r="AF687" s="219"/>
      <c r="AG687" s="219"/>
      <c r="AH687" s="219"/>
      <c r="AI687" s="219"/>
      <c r="AJ687" s="219"/>
      <c r="AK687" s="219"/>
      <c r="AL687" s="219"/>
      <c r="AM687" s="219"/>
      <c r="AN687" s="219"/>
      <c r="AO687" s="219"/>
      <c r="AP687" s="219"/>
      <c r="AQ687" s="219"/>
      <c r="AR687" s="219"/>
      <c r="AS687" s="219"/>
      <c r="AT687" s="219"/>
      <c r="AU687" s="219"/>
      <c r="AV687" s="219"/>
      <c r="AW687" s="219"/>
      <c r="AX687" s="219"/>
      <c r="AY687" s="219"/>
      <c r="AZ687" s="219"/>
      <c r="BA687" s="219"/>
      <c r="BB687" s="219"/>
      <c r="BC687" s="219"/>
      <c r="BD687" s="219"/>
      <c r="BE687" s="219"/>
      <c r="BF687" s="219"/>
      <c r="BG687" s="219"/>
      <c r="BH687" s="219"/>
      <c r="BI687" s="219"/>
      <c r="BJ687" s="219"/>
      <c r="BK687" s="219"/>
      <c r="BL687" s="219"/>
      <c r="BM687" s="222">
        <v>16</v>
      </c>
    </row>
    <row r="688" spans="1:65">
      <c r="A688" s="29"/>
      <c r="B688" s="19">
        <v>1</v>
      </c>
      <c r="C688" s="9">
        <v>4</v>
      </c>
      <c r="D688" s="217">
        <v>16.2</v>
      </c>
      <c r="E688" s="217">
        <v>15.747960841332249</v>
      </c>
      <c r="F688" s="223" t="s">
        <v>95</v>
      </c>
      <c r="G688" s="223">
        <v>32</v>
      </c>
      <c r="H688" s="217">
        <v>16.100000000000001</v>
      </c>
      <c r="I688" s="217">
        <v>16.7</v>
      </c>
      <c r="J688" s="217">
        <v>15.9</v>
      </c>
      <c r="K688" s="217">
        <v>17.656133333333333</v>
      </c>
      <c r="L688" s="217">
        <v>15.7</v>
      </c>
      <c r="M688" s="217">
        <v>13.8</v>
      </c>
      <c r="N688" s="223">
        <v>11.14503491</v>
      </c>
      <c r="O688" s="217">
        <v>15.9</v>
      </c>
      <c r="P688" s="217">
        <v>17.852175234804324</v>
      </c>
      <c r="Q688" s="217">
        <v>17.899999999999999</v>
      </c>
      <c r="R688" s="217">
        <v>16.399999999999999</v>
      </c>
      <c r="S688" s="217">
        <v>17</v>
      </c>
      <c r="T688" s="217">
        <v>16.2</v>
      </c>
      <c r="U688" s="217">
        <v>18.899999999999999</v>
      </c>
      <c r="V688" s="218"/>
      <c r="W688" s="219"/>
      <c r="X688" s="219"/>
      <c r="Y688" s="219"/>
      <c r="Z688" s="219"/>
      <c r="AA688" s="219"/>
      <c r="AB688" s="219"/>
      <c r="AC688" s="219"/>
      <c r="AD688" s="219"/>
      <c r="AE688" s="219"/>
      <c r="AF688" s="219"/>
      <c r="AG688" s="219"/>
      <c r="AH688" s="219"/>
      <c r="AI688" s="219"/>
      <c r="AJ688" s="219"/>
      <c r="AK688" s="219"/>
      <c r="AL688" s="219"/>
      <c r="AM688" s="219"/>
      <c r="AN688" s="219"/>
      <c r="AO688" s="219"/>
      <c r="AP688" s="219"/>
      <c r="AQ688" s="219"/>
      <c r="AR688" s="219"/>
      <c r="AS688" s="219"/>
      <c r="AT688" s="219"/>
      <c r="AU688" s="219"/>
      <c r="AV688" s="219"/>
      <c r="AW688" s="219"/>
      <c r="AX688" s="219"/>
      <c r="AY688" s="219"/>
      <c r="AZ688" s="219"/>
      <c r="BA688" s="219"/>
      <c r="BB688" s="219"/>
      <c r="BC688" s="219"/>
      <c r="BD688" s="219"/>
      <c r="BE688" s="219"/>
      <c r="BF688" s="219"/>
      <c r="BG688" s="219"/>
      <c r="BH688" s="219"/>
      <c r="BI688" s="219"/>
      <c r="BJ688" s="219"/>
      <c r="BK688" s="219"/>
      <c r="BL688" s="219"/>
      <c r="BM688" s="222">
        <v>16.646430094703472</v>
      </c>
    </row>
    <row r="689" spans="1:65">
      <c r="A689" s="29"/>
      <c r="B689" s="19">
        <v>1</v>
      </c>
      <c r="C689" s="9">
        <v>5</v>
      </c>
      <c r="D689" s="217">
        <v>15.8</v>
      </c>
      <c r="E689" s="228">
        <v>16.876901126590028</v>
      </c>
      <c r="F689" s="223" t="s">
        <v>95</v>
      </c>
      <c r="G689" s="223">
        <v>32</v>
      </c>
      <c r="H689" s="217">
        <v>16.3</v>
      </c>
      <c r="I689" s="217">
        <v>16.8</v>
      </c>
      <c r="J689" s="217">
        <v>16.5</v>
      </c>
      <c r="K689" s="228">
        <v>18.35156666666667</v>
      </c>
      <c r="L689" s="217">
        <v>16.3</v>
      </c>
      <c r="M689" s="217">
        <v>15.9</v>
      </c>
      <c r="N689" s="223">
        <v>11.79259909</v>
      </c>
      <c r="O689" s="217">
        <v>15.299999999999999</v>
      </c>
      <c r="P689" s="217">
        <v>18.222201027994856</v>
      </c>
      <c r="Q689" s="217">
        <v>18</v>
      </c>
      <c r="R689" s="217">
        <v>17.399999999999999</v>
      </c>
      <c r="S689" s="217">
        <v>16.8</v>
      </c>
      <c r="T689" s="217">
        <v>16.399999999999999</v>
      </c>
      <c r="U689" s="217">
        <v>18.899999999999999</v>
      </c>
      <c r="V689" s="218"/>
      <c r="W689" s="219"/>
      <c r="X689" s="219"/>
      <c r="Y689" s="219"/>
      <c r="Z689" s="219"/>
      <c r="AA689" s="219"/>
      <c r="AB689" s="219"/>
      <c r="AC689" s="219"/>
      <c r="AD689" s="219"/>
      <c r="AE689" s="219"/>
      <c r="AF689" s="219"/>
      <c r="AG689" s="219"/>
      <c r="AH689" s="219"/>
      <c r="AI689" s="219"/>
      <c r="AJ689" s="219"/>
      <c r="AK689" s="219"/>
      <c r="AL689" s="219"/>
      <c r="AM689" s="219"/>
      <c r="AN689" s="219"/>
      <c r="AO689" s="219"/>
      <c r="AP689" s="219"/>
      <c r="AQ689" s="219"/>
      <c r="AR689" s="219"/>
      <c r="AS689" s="219"/>
      <c r="AT689" s="219"/>
      <c r="AU689" s="219"/>
      <c r="AV689" s="219"/>
      <c r="AW689" s="219"/>
      <c r="AX689" s="219"/>
      <c r="AY689" s="219"/>
      <c r="AZ689" s="219"/>
      <c r="BA689" s="219"/>
      <c r="BB689" s="219"/>
      <c r="BC689" s="219"/>
      <c r="BD689" s="219"/>
      <c r="BE689" s="219"/>
      <c r="BF689" s="219"/>
      <c r="BG689" s="219"/>
      <c r="BH689" s="219"/>
      <c r="BI689" s="219"/>
      <c r="BJ689" s="219"/>
      <c r="BK689" s="219"/>
      <c r="BL689" s="219"/>
      <c r="BM689" s="222">
        <v>101</v>
      </c>
    </row>
    <row r="690" spans="1:65">
      <c r="A690" s="29"/>
      <c r="B690" s="19">
        <v>1</v>
      </c>
      <c r="C690" s="9">
        <v>6</v>
      </c>
      <c r="D690" s="217">
        <v>16.100000000000001</v>
      </c>
      <c r="E690" s="217">
        <v>16.014090026171576</v>
      </c>
      <c r="F690" s="223" t="s">
        <v>95</v>
      </c>
      <c r="G690" s="223">
        <v>23</v>
      </c>
      <c r="H690" s="217">
        <v>16.100000000000001</v>
      </c>
      <c r="I690" s="217">
        <v>17.8</v>
      </c>
      <c r="J690" s="217">
        <v>16.7</v>
      </c>
      <c r="K690" s="217">
        <v>17.352733333333333</v>
      </c>
      <c r="L690" s="217">
        <v>16.399999999999999</v>
      </c>
      <c r="M690" s="217">
        <v>14.6</v>
      </c>
      <c r="N690" s="223">
        <v>11.535934060000001</v>
      </c>
      <c r="O690" s="217">
        <v>15.7</v>
      </c>
      <c r="P690" s="217">
        <v>18.313955140728197</v>
      </c>
      <c r="Q690" s="217">
        <v>17.3</v>
      </c>
      <c r="R690" s="217">
        <v>17.399999999999999</v>
      </c>
      <c r="S690" s="217">
        <v>17.600000000000001</v>
      </c>
      <c r="T690" s="217">
        <v>16.100000000000001</v>
      </c>
      <c r="U690" s="217">
        <v>17.3</v>
      </c>
      <c r="V690" s="218"/>
      <c r="W690" s="219"/>
      <c r="X690" s="219"/>
      <c r="Y690" s="219"/>
      <c r="Z690" s="219"/>
      <c r="AA690" s="219"/>
      <c r="AB690" s="219"/>
      <c r="AC690" s="219"/>
      <c r="AD690" s="219"/>
      <c r="AE690" s="219"/>
      <c r="AF690" s="219"/>
      <c r="AG690" s="219"/>
      <c r="AH690" s="219"/>
      <c r="AI690" s="219"/>
      <c r="AJ690" s="219"/>
      <c r="AK690" s="219"/>
      <c r="AL690" s="219"/>
      <c r="AM690" s="219"/>
      <c r="AN690" s="219"/>
      <c r="AO690" s="219"/>
      <c r="AP690" s="219"/>
      <c r="AQ690" s="219"/>
      <c r="AR690" s="219"/>
      <c r="AS690" s="219"/>
      <c r="AT690" s="219"/>
      <c r="AU690" s="219"/>
      <c r="AV690" s="219"/>
      <c r="AW690" s="219"/>
      <c r="AX690" s="219"/>
      <c r="AY690" s="219"/>
      <c r="AZ690" s="219"/>
      <c r="BA690" s="219"/>
      <c r="BB690" s="219"/>
      <c r="BC690" s="219"/>
      <c r="BD690" s="219"/>
      <c r="BE690" s="219"/>
      <c r="BF690" s="219"/>
      <c r="BG690" s="219"/>
      <c r="BH690" s="219"/>
      <c r="BI690" s="219"/>
      <c r="BJ690" s="219"/>
      <c r="BK690" s="219"/>
      <c r="BL690" s="219"/>
      <c r="BM690" s="220"/>
    </row>
    <row r="691" spans="1:65">
      <c r="A691" s="29"/>
      <c r="B691" s="20" t="s">
        <v>258</v>
      </c>
      <c r="C691" s="12"/>
      <c r="D691" s="224">
        <v>16.150000000000002</v>
      </c>
      <c r="E691" s="224">
        <v>16.118960175150409</v>
      </c>
      <c r="F691" s="224" t="s">
        <v>651</v>
      </c>
      <c r="G691" s="224">
        <v>31.333333333333332</v>
      </c>
      <c r="H691" s="224">
        <v>16.099999999999998</v>
      </c>
      <c r="I691" s="224">
        <v>17.133333333333333</v>
      </c>
      <c r="J691" s="224">
        <v>16.366666666666667</v>
      </c>
      <c r="K691" s="224">
        <v>17.604647222222223</v>
      </c>
      <c r="L691" s="224">
        <v>16.166666666666668</v>
      </c>
      <c r="M691" s="224">
        <v>14.75</v>
      </c>
      <c r="N691" s="224">
        <v>11.530256489999999</v>
      </c>
      <c r="O691" s="224">
        <v>15.41666666666667</v>
      </c>
      <c r="P691" s="224">
        <v>17.637149435689611</v>
      </c>
      <c r="Q691" s="224">
        <v>17.7</v>
      </c>
      <c r="R691" s="224">
        <v>16.916666666666668</v>
      </c>
      <c r="S691" s="224">
        <v>17.150000000000002</v>
      </c>
      <c r="T691" s="224">
        <v>16.333333333333332</v>
      </c>
      <c r="U691" s="224">
        <v>18.183333333333334</v>
      </c>
      <c r="V691" s="218"/>
      <c r="W691" s="219"/>
      <c r="X691" s="219"/>
      <c r="Y691" s="219"/>
      <c r="Z691" s="219"/>
      <c r="AA691" s="219"/>
      <c r="AB691" s="219"/>
      <c r="AC691" s="219"/>
      <c r="AD691" s="219"/>
      <c r="AE691" s="219"/>
      <c r="AF691" s="219"/>
      <c r="AG691" s="219"/>
      <c r="AH691" s="219"/>
      <c r="AI691" s="219"/>
      <c r="AJ691" s="219"/>
      <c r="AK691" s="219"/>
      <c r="AL691" s="219"/>
      <c r="AM691" s="219"/>
      <c r="AN691" s="219"/>
      <c r="AO691" s="219"/>
      <c r="AP691" s="219"/>
      <c r="AQ691" s="219"/>
      <c r="AR691" s="219"/>
      <c r="AS691" s="219"/>
      <c r="AT691" s="219"/>
      <c r="AU691" s="219"/>
      <c r="AV691" s="219"/>
      <c r="AW691" s="219"/>
      <c r="AX691" s="219"/>
      <c r="AY691" s="219"/>
      <c r="AZ691" s="219"/>
      <c r="BA691" s="219"/>
      <c r="BB691" s="219"/>
      <c r="BC691" s="219"/>
      <c r="BD691" s="219"/>
      <c r="BE691" s="219"/>
      <c r="BF691" s="219"/>
      <c r="BG691" s="219"/>
      <c r="BH691" s="219"/>
      <c r="BI691" s="219"/>
      <c r="BJ691" s="219"/>
      <c r="BK691" s="219"/>
      <c r="BL691" s="219"/>
      <c r="BM691" s="220"/>
    </row>
    <row r="692" spans="1:65">
      <c r="A692" s="29"/>
      <c r="B692" s="3" t="s">
        <v>259</v>
      </c>
      <c r="C692" s="28"/>
      <c r="D692" s="217">
        <v>16.149999999999999</v>
      </c>
      <c r="E692" s="217">
        <v>16.031831423663526</v>
      </c>
      <c r="F692" s="217" t="s">
        <v>651</v>
      </c>
      <c r="G692" s="217">
        <v>30</v>
      </c>
      <c r="H692" s="217">
        <v>16.100000000000001</v>
      </c>
      <c r="I692" s="217">
        <v>16.950000000000003</v>
      </c>
      <c r="J692" s="217">
        <v>16.399999999999999</v>
      </c>
      <c r="K692" s="217">
        <v>17.498650000000001</v>
      </c>
      <c r="L692" s="217">
        <v>16.25</v>
      </c>
      <c r="M692" s="217">
        <v>14.899999999999999</v>
      </c>
      <c r="N692" s="217">
        <v>11.562499525000002</v>
      </c>
      <c r="O692" s="217">
        <v>15.400000000000002</v>
      </c>
      <c r="P692" s="217">
        <v>17.572667956195772</v>
      </c>
      <c r="Q692" s="217">
        <v>17.75</v>
      </c>
      <c r="R692" s="217">
        <v>16.850000000000001</v>
      </c>
      <c r="S692" s="217">
        <v>17.100000000000001</v>
      </c>
      <c r="T692" s="217">
        <v>16.299999999999997</v>
      </c>
      <c r="U692" s="217">
        <v>18.5</v>
      </c>
      <c r="V692" s="218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19"/>
      <c r="AT692" s="219"/>
      <c r="AU692" s="219"/>
      <c r="AV692" s="219"/>
      <c r="AW692" s="219"/>
      <c r="AX692" s="219"/>
      <c r="AY692" s="219"/>
      <c r="AZ692" s="219"/>
      <c r="BA692" s="219"/>
      <c r="BB692" s="219"/>
      <c r="BC692" s="219"/>
      <c r="BD692" s="219"/>
      <c r="BE692" s="219"/>
      <c r="BF692" s="219"/>
      <c r="BG692" s="219"/>
      <c r="BH692" s="219"/>
      <c r="BI692" s="219"/>
      <c r="BJ692" s="219"/>
      <c r="BK692" s="219"/>
      <c r="BL692" s="219"/>
      <c r="BM692" s="220"/>
    </row>
    <row r="693" spans="1:65">
      <c r="A693" s="29"/>
      <c r="B693" s="3" t="s">
        <v>260</v>
      </c>
      <c r="C693" s="28"/>
      <c r="D693" s="23">
        <v>0.28809720581775888</v>
      </c>
      <c r="E693" s="23">
        <v>0.4037119178381266</v>
      </c>
      <c r="F693" s="23" t="s">
        <v>651</v>
      </c>
      <c r="G693" s="23">
        <v>9.4586820787394377</v>
      </c>
      <c r="H693" s="23">
        <v>0.2449489742783178</v>
      </c>
      <c r="I693" s="23">
        <v>0.50066622281382911</v>
      </c>
      <c r="J693" s="23">
        <v>0.29439202887759491</v>
      </c>
      <c r="K693" s="23">
        <v>0.39173215912245646</v>
      </c>
      <c r="L693" s="23">
        <v>0.2732520204255891</v>
      </c>
      <c r="M693" s="23">
        <v>0.99949987493746062</v>
      </c>
      <c r="N693" s="23">
        <v>0.25659648383074923</v>
      </c>
      <c r="O693" s="23">
        <v>0.37638632635454028</v>
      </c>
      <c r="P693" s="23">
        <v>0.58311499130102884</v>
      </c>
      <c r="Q693" s="23">
        <v>0.26076809620810559</v>
      </c>
      <c r="R693" s="23">
        <v>0.42150523919242838</v>
      </c>
      <c r="S693" s="23">
        <v>0.48887626246321297</v>
      </c>
      <c r="T693" s="23">
        <v>0.24221202832779856</v>
      </c>
      <c r="U693" s="23">
        <v>0.8280499179799885</v>
      </c>
      <c r="V693" s="15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3" t="s">
        <v>86</v>
      </c>
      <c r="C694" s="28"/>
      <c r="D694" s="13">
        <v>1.783883627354544E-2</v>
      </c>
      <c r="E694" s="13">
        <v>2.5045779222192258E-2</v>
      </c>
      <c r="F694" s="13" t="s">
        <v>651</v>
      </c>
      <c r="G694" s="13">
        <v>0.30187283230019485</v>
      </c>
      <c r="H694" s="13">
        <v>1.5214222004864461E-2</v>
      </c>
      <c r="I694" s="13">
        <v>2.9221763977460843E-2</v>
      </c>
      <c r="J694" s="13">
        <v>1.7987293006777694E-2</v>
      </c>
      <c r="K694" s="13">
        <v>2.2251633570252727E-2</v>
      </c>
      <c r="L694" s="13">
        <v>1.690218683044881E-2</v>
      </c>
      <c r="M694" s="13">
        <v>6.7762703385590553E-2</v>
      </c>
      <c r="N694" s="13">
        <v>2.2254186977825784E-2</v>
      </c>
      <c r="O694" s="13">
        <v>2.4414248195970177E-2</v>
      </c>
      <c r="P694" s="13">
        <v>3.3061748069167451E-2</v>
      </c>
      <c r="Q694" s="13">
        <v>1.4732660802717831E-2</v>
      </c>
      <c r="R694" s="13">
        <v>2.4916565863591825E-2</v>
      </c>
      <c r="S694" s="13">
        <v>2.8505904516805416E-2</v>
      </c>
      <c r="T694" s="13">
        <v>1.4829307856803994E-2</v>
      </c>
      <c r="U694" s="13">
        <v>4.5538950576351336E-2</v>
      </c>
      <c r="V694" s="15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9"/>
      <c r="B695" s="3" t="s">
        <v>261</v>
      </c>
      <c r="C695" s="28"/>
      <c r="D695" s="13">
        <v>-2.982201540385665E-2</v>
      </c>
      <c r="E695" s="13">
        <v>-3.1686668946568464E-2</v>
      </c>
      <c r="F695" s="13" t="s">
        <v>651</v>
      </c>
      <c r="G695" s="13">
        <v>0.88228546031037069</v>
      </c>
      <c r="H695" s="13">
        <v>-3.282566241499052E-2</v>
      </c>
      <c r="I695" s="13">
        <v>2.924970914843672E-2</v>
      </c>
      <c r="J695" s="13">
        <v>-1.6806211688944583E-2</v>
      </c>
      <c r="K695" s="13">
        <v>5.7562920221773783E-2</v>
      </c>
      <c r="L695" s="13">
        <v>-2.8820799733478841E-2</v>
      </c>
      <c r="M695" s="13">
        <v>-0.11392413171559679</v>
      </c>
      <c r="N695" s="13">
        <v>-0.30734359112416099</v>
      </c>
      <c r="O695" s="13">
        <v>-7.3875504900482336E-2</v>
      </c>
      <c r="P695" s="13">
        <v>5.9515423748504714E-2</v>
      </c>
      <c r="Q695" s="13">
        <v>6.3291041941283765E-2</v>
      </c>
      <c r="R695" s="13">
        <v>1.6233905433524765E-2</v>
      </c>
      <c r="S695" s="13">
        <v>3.0250924818814751E-2</v>
      </c>
      <c r="T695" s="13">
        <v>-1.8808643029700423E-2</v>
      </c>
      <c r="U695" s="13">
        <v>9.2326296382241768E-2</v>
      </c>
      <c r="V695" s="15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9"/>
      <c r="B696" s="45" t="s">
        <v>262</v>
      </c>
      <c r="C696" s="46"/>
      <c r="D696" s="44">
        <v>0.19</v>
      </c>
      <c r="E696" s="44">
        <v>0.21</v>
      </c>
      <c r="F696" s="44">
        <v>28.95</v>
      </c>
      <c r="G696" s="44" t="s">
        <v>263</v>
      </c>
      <c r="H696" s="44">
        <v>0.23</v>
      </c>
      <c r="I696" s="44">
        <v>0.66</v>
      </c>
      <c r="J696" s="44">
        <v>0</v>
      </c>
      <c r="K696" s="44">
        <v>1.07</v>
      </c>
      <c r="L696" s="44">
        <v>0.17</v>
      </c>
      <c r="M696" s="44">
        <v>1.39</v>
      </c>
      <c r="N696" s="44">
        <v>4.16</v>
      </c>
      <c r="O696" s="44">
        <v>0.82</v>
      </c>
      <c r="P696" s="44">
        <v>1.0900000000000001</v>
      </c>
      <c r="Q696" s="44">
        <v>1.1499999999999999</v>
      </c>
      <c r="R696" s="44">
        <v>0.47</v>
      </c>
      <c r="S696" s="44">
        <v>0.67</v>
      </c>
      <c r="T696" s="44">
        <v>0.03</v>
      </c>
      <c r="U696" s="44">
        <v>1.56</v>
      </c>
      <c r="V696" s="15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B697" s="30" t="s">
        <v>321</v>
      </c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BM697" s="53"/>
    </row>
    <row r="698" spans="1:65">
      <c r="BM698" s="53"/>
    </row>
    <row r="699" spans="1:65" ht="15">
      <c r="B699" s="8" t="s">
        <v>560</v>
      </c>
      <c r="BM699" s="27" t="s">
        <v>264</v>
      </c>
    </row>
    <row r="700" spans="1:65" ht="15">
      <c r="A700" s="24" t="s">
        <v>123</v>
      </c>
      <c r="B700" s="18" t="s">
        <v>110</v>
      </c>
      <c r="C700" s="15" t="s">
        <v>111</v>
      </c>
      <c r="D700" s="16" t="s">
        <v>228</v>
      </c>
      <c r="E700" s="17" t="s">
        <v>228</v>
      </c>
      <c r="F700" s="15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 t="s">
        <v>229</v>
      </c>
      <c r="C701" s="9" t="s">
        <v>229</v>
      </c>
      <c r="D701" s="151" t="s">
        <v>231</v>
      </c>
      <c r="E701" s="152" t="s">
        <v>246</v>
      </c>
      <c r="F701" s="15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s">
        <v>82</v>
      </c>
    </row>
    <row r="702" spans="1:65">
      <c r="A702" s="29"/>
      <c r="B702" s="19"/>
      <c r="C702" s="9"/>
      <c r="D702" s="10" t="s">
        <v>265</v>
      </c>
      <c r="E702" s="11" t="s">
        <v>267</v>
      </c>
      <c r="F702" s="15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/>
      <c r="C703" s="9"/>
      <c r="D703" s="25" t="s">
        <v>116</v>
      </c>
      <c r="E703" s="25" t="s">
        <v>309</v>
      </c>
      <c r="F703" s="15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8">
        <v>1</v>
      </c>
      <c r="C704" s="14">
        <v>1</v>
      </c>
      <c r="D704" s="221" t="s">
        <v>96</v>
      </c>
      <c r="E704" s="221" t="s">
        <v>96</v>
      </c>
      <c r="F704" s="218"/>
      <c r="G704" s="219"/>
      <c r="H704" s="219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19"/>
      <c r="U704" s="219"/>
      <c r="V704" s="219"/>
      <c r="W704" s="219"/>
      <c r="X704" s="219"/>
      <c r="Y704" s="219"/>
      <c r="Z704" s="219"/>
      <c r="AA704" s="219"/>
      <c r="AB704" s="219"/>
      <c r="AC704" s="219"/>
      <c r="AD704" s="219"/>
      <c r="AE704" s="219"/>
      <c r="AF704" s="219"/>
      <c r="AG704" s="219"/>
      <c r="AH704" s="219"/>
      <c r="AI704" s="219"/>
      <c r="AJ704" s="219"/>
      <c r="AK704" s="219"/>
      <c r="AL704" s="219"/>
      <c r="AM704" s="219"/>
      <c r="AN704" s="219"/>
      <c r="AO704" s="219"/>
      <c r="AP704" s="219"/>
      <c r="AQ704" s="219"/>
      <c r="AR704" s="219"/>
      <c r="AS704" s="219"/>
      <c r="AT704" s="219"/>
      <c r="AU704" s="219"/>
      <c r="AV704" s="219"/>
      <c r="AW704" s="219"/>
      <c r="AX704" s="219"/>
      <c r="AY704" s="219"/>
      <c r="AZ704" s="219"/>
      <c r="BA704" s="219"/>
      <c r="BB704" s="219"/>
      <c r="BC704" s="219"/>
      <c r="BD704" s="219"/>
      <c r="BE704" s="219"/>
      <c r="BF704" s="219"/>
      <c r="BG704" s="219"/>
      <c r="BH704" s="219"/>
      <c r="BI704" s="219"/>
      <c r="BJ704" s="219"/>
      <c r="BK704" s="219"/>
      <c r="BL704" s="219"/>
      <c r="BM704" s="222">
        <v>1</v>
      </c>
    </row>
    <row r="705" spans="1:65">
      <c r="A705" s="29"/>
      <c r="B705" s="19">
        <v>1</v>
      </c>
      <c r="C705" s="9">
        <v>2</v>
      </c>
      <c r="D705" s="223" t="s">
        <v>96</v>
      </c>
      <c r="E705" s="223" t="s">
        <v>96</v>
      </c>
      <c r="F705" s="218"/>
      <c r="G705" s="219"/>
      <c r="H705" s="219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19"/>
      <c r="U705" s="219"/>
      <c r="V705" s="219"/>
      <c r="W705" s="219"/>
      <c r="X705" s="219"/>
      <c r="Y705" s="219"/>
      <c r="Z705" s="219"/>
      <c r="AA705" s="219"/>
      <c r="AB705" s="219"/>
      <c r="AC705" s="219"/>
      <c r="AD705" s="219"/>
      <c r="AE705" s="219"/>
      <c r="AF705" s="219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19"/>
      <c r="AT705" s="219"/>
      <c r="AU705" s="219"/>
      <c r="AV705" s="219"/>
      <c r="AW705" s="219"/>
      <c r="AX705" s="219"/>
      <c r="AY705" s="219"/>
      <c r="AZ705" s="219"/>
      <c r="BA705" s="219"/>
      <c r="BB705" s="219"/>
      <c r="BC705" s="219"/>
      <c r="BD705" s="219"/>
      <c r="BE705" s="219"/>
      <c r="BF705" s="219"/>
      <c r="BG705" s="219"/>
      <c r="BH705" s="219"/>
      <c r="BI705" s="219"/>
      <c r="BJ705" s="219"/>
      <c r="BK705" s="219"/>
      <c r="BL705" s="219"/>
      <c r="BM705" s="222">
        <v>1</v>
      </c>
    </row>
    <row r="706" spans="1:65">
      <c r="A706" s="29"/>
      <c r="B706" s="19">
        <v>1</v>
      </c>
      <c r="C706" s="9">
        <v>3</v>
      </c>
      <c r="D706" s="223" t="s">
        <v>96</v>
      </c>
      <c r="E706" s="223" t="s">
        <v>96</v>
      </c>
      <c r="F706" s="218"/>
      <c r="G706" s="219"/>
      <c r="H706" s="219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19"/>
      <c r="U706" s="219"/>
      <c r="V706" s="219"/>
      <c r="W706" s="219"/>
      <c r="X706" s="219"/>
      <c r="Y706" s="219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19"/>
      <c r="AT706" s="219"/>
      <c r="AU706" s="219"/>
      <c r="AV706" s="219"/>
      <c r="AW706" s="219"/>
      <c r="AX706" s="219"/>
      <c r="AY706" s="219"/>
      <c r="AZ706" s="219"/>
      <c r="BA706" s="219"/>
      <c r="BB706" s="219"/>
      <c r="BC706" s="219"/>
      <c r="BD706" s="219"/>
      <c r="BE706" s="219"/>
      <c r="BF706" s="219"/>
      <c r="BG706" s="219"/>
      <c r="BH706" s="219"/>
      <c r="BI706" s="219"/>
      <c r="BJ706" s="219"/>
      <c r="BK706" s="219"/>
      <c r="BL706" s="219"/>
      <c r="BM706" s="222">
        <v>16</v>
      </c>
    </row>
    <row r="707" spans="1:65">
      <c r="A707" s="29"/>
      <c r="B707" s="19">
        <v>1</v>
      </c>
      <c r="C707" s="9">
        <v>4</v>
      </c>
      <c r="D707" s="223" t="s">
        <v>96</v>
      </c>
      <c r="E707" s="223" t="s">
        <v>96</v>
      </c>
      <c r="F707" s="218"/>
      <c r="G707" s="219"/>
      <c r="H707" s="219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19"/>
      <c r="U707" s="219"/>
      <c r="V707" s="219"/>
      <c r="W707" s="219"/>
      <c r="X707" s="219"/>
      <c r="Y707" s="219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19"/>
      <c r="AT707" s="219"/>
      <c r="AU707" s="219"/>
      <c r="AV707" s="219"/>
      <c r="AW707" s="219"/>
      <c r="AX707" s="219"/>
      <c r="AY707" s="219"/>
      <c r="AZ707" s="219"/>
      <c r="BA707" s="219"/>
      <c r="BB707" s="219"/>
      <c r="BC707" s="219"/>
      <c r="BD707" s="219"/>
      <c r="BE707" s="219"/>
      <c r="BF707" s="219"/>
      <c r="BG707" s="219"/>
      <c r="BH707" s="219"/>
      <c r="BI707" s="219"/>
      <c r="BJ707" s="219"/>
      <c r="BK707" s="219"/>
      <c r="BL707" s="219"/>
      <c r="BM707" s="222" t="s">
        <v>96</v>
      </c>
    </row>
    <row r="708" spans="1:65">
      <c r="A708" s="29"/>
      <c r="B708" s="19">
        <v>1</v>
      </c>
      <c r="C708" s="9">
        <v>5</v>
      </c>
      <c r="D708" s="223" t="s">
        <v>96</v>
      </c>
      <c r="E708" s="223" t="s">
        <v>96</v>
      </c>
      <c r="F708" s="218"/>
      <c r="G708" s="219"/>
      <c r="H708" s="219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19"/>
      <c r="U708" s="219"/>
      <c r="V708" s="219"/>
      <c r="W708" s="219"/>
      <c r="X708" s="219"/>
      <c r="Y708" s="219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19"/>
      <c r="AT708" s="219"/>
      <c r="AU708" s="219"/>
      <c r="AV708" s="219"/>
      <c r="AW708" s="219"/>
      <c r="AX708" s="219"/>
      <c r="AY708" s="219"/>
      <c r="AZ708" s="219"/>
      <c r="BA708" s="219"/>
      <c r="BB708" s="219"/>
      <c r="BC708" s="219"/>
      <c r="BD708" s="219"/>
      <c r="BE708" s="219"/>
      <c r="BF708" s="219"/>
      <c r="BG708" s="219"/>
      <c r="BH708" s="219"/>
      <c r="BI708" s="219"/>
      <c r="BJ708" s="219"/>
      <c r="BK708" s="219"/>
      <c r="BL708" s="219"/>
      <c r="BM708" s="222">
        <v>15</v>
      </c>
    </row>
    <row r="709" spans="1:65">
      <c r="A709" s="29"/>
      <c r="B709" s="19">
        <v>1</v>
      </c>
      <c r="C709" s="9">
        <v>6</v>
      </c>
      <c r="D709" s="223" t="s">
        <v>96</v>
      </c>
      <c r="E709" s="223" t="s">
        <v>96</v>
      </c>
      <c r="F709" s="218"/>
      <c r="G709" s="219"/>
      <c r="H709" s="219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19"/>
      <c r="U709" s="219"/>
      <c r="V709" s="219"/>
      <c r="W709" s="219"/>
      <c r="X709" s="219"/>
      <c r="Y709" s="219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19"/>
      <c r="AT709" s="219"/>
      <c r="AU709" s="219"/>
      <c r="AV709" s="219"/>
      <c r="AW709" s="219"/>
      <c r="AX709" s="219"/>
      <c r="AY709" s="219"/>
      <c r="AZ709" s="219"/>
      <c r="BA709" s="219"/>
      <c r="BB709" s="219"/>
      <c r="BC709" s="219"/>
      <c r="BD709" s="219"/>
      <c r="BE709" s="219"/>
      <c r="BF709" s="219"/>
      <c r="BG709" s="219"/>
      <c r="BH709" s="219"/>
      <c r="BI709" s="219"/>
      <c r="BJ709" s="219"/>
      <c r="BK709" s="219"/>
      <c r="BL709" s="219"/>
      <c r="BM709" s="220"/>
    </row>
    <row r="710" spans="1:65">
      <c r="A710" s="29"/>
      <c r="B710" s="20" t="s">
        <v>258</v>
      </c>
      <c r="C710" s="12"/>
      <c r="D710" s="224" t="s">
        <v>651</v>
      </c>
      <c r="E710" s="224" t="s">
        <v>651</v>
      </c>
      <c r="F710" s="218"/>
      <c r="G710" s="219"/>
      <c r="H710" s="219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19"/>
      <c r="U710" s="219"/>
      <c r="V710" s="219"/>
      <c r="W710" s="219"/>
      <c r="X710" s="219"/>
      <c r="Y710" s="219"/>
      <c r="Z710" s="219"/>
      <c r="AA710" s="219"/>
      <c r="AB710" s="219"/>
      <c r="AC710" s="219"/>
      <c r="AD710" s="219"/>
      <c r="AE710" s="219"/>
      <c r="AF710" s="219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19"/>
      <c r="AT710" s="219"/>
      <c r="AU710" s="219"/>
      <c r="AV710" s="219"/>
      <c r="AW710" s="219"/>
      <c r="AX710" s="219"/>
      <c r="AY710" s="219"/>
      <c r="AZ710" s="219"/>
      <c r="BA710" s="219"/>
      <c r="BB710" s="219"/>
      <c r="BC710" s="219"/>
      <c r="BD710" s="219"/>
      <c r="BE710" s="219"/>
      <c r="BF710" s="219"/>
      <c r="BG710" s="219"/>
      <c r="BH710" s="219"/>
      <c r="BI710" s="219"/>
      <c r="BJ710" s="219"/>
      <c r="BK710" s="219"/>
      <c r="BL710" s="219"/>
      <c r="BM710" s="220"/>
    </row>
    <row r="711" spans="1:65">
      <c r="A711" s="29"/>
      <c r="B711" s="3" t="s">
        <v>259</v>
      </c>
      <c r="C711" s="28"/>
      <c r="D711" s="217" t="s">
        <v>651</v>
      </c>
      <c r="E711" s="217" t="s">
        <v>651</v>
      </c>
      <c r="F711" s="218"/>
      <c r="G711" s="219"/>
      <c r="H711" s="219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19"/>
      <c r="U711" s="219"/>
      <c r="V711" s="219"/>
      <c r="W711" s="219"/>
      <c r="X711" s="219"/>
      <c r="Y711" s="219"/>
      <c r="Z711" s="219"/>
      <c r="AA711" s="219"/>
      <c r="AB711" s="219"/>
      <c r="AC711" s="219"/>
      <c r="AD711" s="219"/>
      <c r="AE711" s="219"/>
      <c r="AF711" s="219"/>
      <c r="AG711" s="219"/>
      <c r="AH711" s="219"/>
      <c r="AI711" s="219"/>
      <c r="AJ711" s="219"/>
      <c r="AK711" s="219"/>
      <c r="AL711" s="219"/>
      <c r="AM711" s="219"/>
      <c r="AN711" s="219"/>
      <c r="AO711" s="219"/>
      <c r="AP711" s="219"/>
      <c r="AQ711" s="219"/>
      <c r="AR711" s="219"/>
      <c r="AS711" s="219"/>
      <c r="AT711" s="219"/>
      <c r="AU711" s="219"/>
      <c r="AV711" s="219"/>
      <c r="AW711" s="219"/>
      <c r="AX711" s="219"/>
      <c r="AY711" s="219"/>
      <c r="AZ711" s="219"/>
      <c r="BA711" s="219"/>
      <c r="BB711" s="219"/>
      <c r="BC711" s="219"/>
      <c r="BD711" s="219"/>
      <c r="BE711" s="219"/>
      <c r="BF711" s="219"/>
      <c r="BG711" s="219"/>
      <c r="BH711" s="219"/>
      <c r="BI711" s="219"/>
      <c r="BJ711" s="219"/>
      <c r="BK711" s="219"/>
      <c r="BL711" s="219"/>
      <c r="BM711" s="220"/>
    </row>
    <row r="712" spans="1:65">
      <c r="A712" s="29"/>
      <c r="B712" s="3" t="s">
        <v>260</v>
      </c>
      <c r="C712" s="28"/>
      <c r="D712" s="217" t="s">
        <v>651</v>
      </c>
      <c r="E712" s="217" t="s">
        <v>651</v>
      </c>
      <c r="F712" s="218"/>
      <c r="G712" s="219"/>
      <c r="H712" s="219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19"/>
      <c r="U712" s="219"/>
      <c r="V712" s="219"/>
      <c r="W712" s="219"/>
      <c r="X712" s="219"/>
      <c r="Y712" s="219"/>
      <c r="Z712" s="219"/>
      <c r="AA712" s="219"/>
      <c r="AB712" s="219"/>
      <c r="AC712" s="219"/>
      <c r="AD712" s="219"/>
      <c r="AE712" s="219"/>
      <c r="AF712" s="219"/>
      <c r="AG712" s="219"/>
      <c r="AH712" s="219"/>
      <c r="AI712" s="219"/>
      <c r="AJ712" s="219"/>
      <c r="AK712" s="219"/>
      <c r="AL712" s="219"/>
      <c r="AM712" s="219"/>
      <c r="AN712" s="219"/>
      <c r="AO712" s="219"/>
      <c r="AP712" s="219"/>
      <c r="AQ712" s="219"/>
      <c r="AR712" s="219"/>
      <c r="AS712" s="219"/>
      <c r="AT712" s="219"/>
      <c r="AU712" s="219"/>
      <c r="AV712" s="219"/>
      <c r="AW712" s="219"/>
      <c r="AX712" s="219"/>
      <c r="AY712" s="219"/>
      <c r="AZ712" s="219"/>
      <c r="BA712" s="219"/>
      <c r="BB712" s="219"/>
      <c r="BC712" s="219"/>
      <c r="BD712" s="219"/>
      <c r="BE712" s="219"/>
      <c r="BF712" s="219"/>
      <c r="BG712" s="219"/>
      <c r="BH712" s="219"/>
      <c r="BI712" s="219"/>
      <c r="BJ712" s="219"/>
      <c r="BK712" s="219"/>
      <c r="BL712" s="219"/>
      <c r="BM712" s="220"/>
    </row>
    <row r="713" spans="1:65">
      <c r="A713" s="29"/>
      <c r="B713" s="3" t="s">
        <v>86</v>
      </c>
      <c r="C713" s="28"/>
      <c r="D713" s="13" t="s">
        <v>651</v>
      </c>
      <c r="E713" s="13" t="s">
        <v>651</v>
      </c>
      <c r="F713" s="15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9"/>
      <c r="B714" s="3" t="s">
        <v>261</v>
      </c>
      <c r="C714" s="28"/>
      <c r="D714" s="13" t="s">
        <v>651</v>
      </c>
      <c r="E714" s="13" t="s">
        <v>651</v>
      </c>
      <c r="F714" s="15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9"/>
      <c r="B715" s="45" t="s">
        <v>262</v>
      </c>
      <c r="C715" s="46"/>
      <c r="D715" s="44" t="s">
        <v>263</v>
      </c>
      <c r="E715" s="44" t="s">
        <v>263</v>
      </c>
      <c r="F715" s="15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B716" s="30"/>
      <c r="C716" s="20"/>
      <c r="D716" s="20"/>
      <c r="E716" s="20"/>
      <c r="BM716" s="53"/>
    </row>
    <row r="717" spans="1:65" ht="15">
      <c r="B717" s="8" t="s">
        <v>561</v>
      </c>
      <c r="BM717" s="27" t="s">
        <v>264</v>
      </c>
    </row>
    <row r="718" spans="1:65" ht="15">
      <c r="A718" s="24" t="s">
        <v>40</v>
      </c>
      <c r="B718" s="18" t="s">
        <v>110</v>
      </c>
      <c r="C718" s="15" t="s">
        <v>111</v>
      </c>
      <c r="D718" s="16" t="s">
        <v>228</v>
      </c>
      <c r="E718" s="17" t="s">
        <v>228</v>
      </c>
      <c r="F718" s="17" t="s">
        <v>228</v>
      </c>
      <c r="G718" s="15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 t="s">
        <v>229</v>
      </c>
      <c r="C719" s="9" t="s">
        <v>229</v>
      </c>
      <c r="D719" s="151" t="s">
        <v>231</v>
      </c>
      <c r="E719" s="152" t="s">
        <v>233</v>
      </c>
      <c r="F719" s="152" t="s">
        <v>239</v>
      </c>
      <c r="G719" s="15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 t="s">
        <v>3</v>
      </c>
    </row>
    <row r="720" spans="1:65">
      <c r="A720" s="29"/>
      <c r="B720" s="19"/>
      <c r="C720" s="9"/>
      <c r="D720" s="10" t="s">
        <v>265</v>
      </c>
      <c r="E720" s="11" t="s">
        <v>265</v>
      </c>
      <c r="F720" s="11" t="s">
        <v>267</v>
      </c>
      <c r="G720" s="15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2</v>
      </c>
    </row>
    <row r="721" spans="1:65">
      <c r="A721" s="29"/>
      <c r="B721" s="19"/>
      <c r="C721" s="9"/>
      <c r="D721" s="25" t="s">
        <v>116</v>
      </c>
      <c r="E721" s="25" t="s">
        <v>308</v>
      </c>
      <c r="F721" s="25" t="s">
        <v>310</v>
      </c>
      <c r="G721" s="15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2</v>
      </c>
    </row>
    <row r="722" spans="1:65">
      <c r="A722" s="29"/>
      <c r="B722" s="18">
        <v>1</v>
      </c>
      <c r="C722" s="14">
        <v>1</v>
      </c>
      <c r="D722" s="21">
        <v>3.7080000000000002</v>
      </c>
      <c r="E722" s="21">
        <v>3.7201705213235301</v>
      </c>
      <c r="F722" s="21">
        <v>4.4000000000000004</v>
      </c>
      <c r="G722" s="15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>
        <v>1</v>
      </c>
      <c r="C723" s="9">
        <v>2</v>
      </c>
      <c r="D723" s="11">
        <v>3.4809999999999999</v>
      </c>
      <c r="E723" s="11">
        <v>3.6122630483506102</v>
      </c>
      <c r="F723" s="11">
        <v>4</v>
      </c>
      <c r="G723" s="15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10</v>
      </c>
    </row>
    <row r="724" spans="1:65">
      <c r="A724" s="29"/>
      <c r="B724" s="19">
        <v>1</v>
      </c>
      <c r="C724" s="9">
        <v>3</v>
      </c>
      <c r="D724" s="11">
        <v>3.6259999999999999</v>
      </c>
      <c r="E724" s="11">
        <v>3.6081042323463399</v>
      </c>
      <c r="F724" s="11">
        <v>4.2</v>
      </c>
      <c r="G724" s="15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16</v>
      </c>
    </row>
    <row r="725" spans="1:65">
      <c r="A725" s="29"/>
      <c r="B725" s="19">
        <v>1</v>
      </c>
      <c r="C725" s="9">
        <v>4</v>
      </c>
      <c r="D725" s="11">
        <v>3.488</v>
      </c>
      <c r="E725" s="11">
        <v>3.6606373518514599</v>
      </c>
      <c r="F725" s="11">
        <v>3.9</v>
      </c>
      <c r="G725" s="15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3.8073708860851698</v>
      </c>
    </row>
    <row r="726" spans="1:65">
      <c r="A726" s="29"/>
      <c r="B726" s="19">
        <v>1</v>
      </c>
      <c r="C726" s="9">
        <v>5</v>
      </c>
      <c r="D726" s="11">
        <v>3.5219999999999998</v>
      </c>
      <c r="E726" s="11">
        <v>3.7513070229568402</v>
      </c>
      <c r="F726" s="11">
        <v>4.2</v>
      </c>
      <c r="G726" s="15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16</v>
      </c>
    </row>
    <row r="727" spans="1:65">
      <c r="A727" s="29"/>
      <c r="B727" s="19">
        <v>1</v>
      </c>
      <c r="C727" s="9">
        <v>6</v>
      </c>
      <c r="D727" s="11">
        <v>3.5329999999999999</v>
      </c>
      <c r="E727" s="11">
        <v>3.8221937727042405</v>
      </c>
      <c r="F727" s="11">
        <v>4.3</v>
      </c>
      <c r="G727" s="15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20" t="s">
        <v>258</v>
      </c>
      <c r="C728" s="12"/>
      <c r="D728" s="22">
        <v>3.5596666666666668</v>
      </c>
      <c r="E728" s="22">
        <v>3.6957793249221695</v>
      </c>
      <c r="F728" s="22">
        <v>4.166666666666667</v>
      </c>
      <c r="G728" s="15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259</v>
      </c>
      <c r="C729" s="28"/>
      <c r="D729" s="11">
        <v>3.5274999999999999</v>
      </c>
      <c r="E729" s="11">
        <v>3.690403936587495</v>
      </c>
      <c r="F729" s="11">
        <v>4.2</v>
      </c>
      <c r="G729" s="15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3" t="s">
        <v>260</v>
      </c>
      <c r="C730" s="28"/>
      <c r="D730" s="23">
        <v>8.9283070437046919E-2</v>
      </c>
      <c r="E730" s="23">
        <v>8.4327595602892935E-2</v>
      </c>
      <c r="F730" s="23">
        <v>0.18618986725025263</v>
      </c>
      <c r="G730" s="15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9"/>
      <c r="B731" s="3" t="s">
        <v>86</v>
      </c>
      <c r="C731" s="28"/>
      <c r="D731" s="13">
        <v>2.508186265672261E-2</v>
      </c>
      <c r="E731" s="13">
        <v>2.2817270239658807E-2</v>
      </c>
      <c r="F731" s="13">
        <v>4.4685568140060632E-2</v>
      </c>
      <c r="G731" s="15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9"/>
      <c r="B732" s="3" t="s">
        <v>261</v>
      </c>
      <c r="C732" s="28"/>
      <c r="D732" s="13">
        <v>-6.5059125267724727E-2</v>
      </c>
      <c r="E732" s="13">
        <v>-2.9309348761066278E-2</v>
      </c>
      <c r="F732" s="13">
        <v>9.436847402878934E-2</v>
      </c>
      <c r="G732" s="15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9"/>
      <c r="B733" s="45" t="s">
        <v>262</v>
      </c>
      <c r="C733" s="46"/>
      <c r="D733" s="44">
        <v>0.67</v>
      </c>
      <c r="E733" s="44">
        <v>0</v>
      </c>
      <c r="F733" s="44">
        <v>2.33</v>
      </c>
      <c r="G733" s="15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B734" s="30"/>
      <c r="C734" s="20"/>
      <c r="D734" s="20"/>
      <c r="E734" s="20"/>
      <c r="F734" s="20"/>
      <c r="BM734" s="53"/>
    </row>
    <row r="735" spans="1:65" ht="15">
      <c r="B735" s="8" t="s">
        <v>562</v>
      </c>
      <c r="BM735" s="27" t="s">
        <v>264</v>
      </c>
    </row>
    <row r="736" spans="1:65" ht="15">
      <c r="A736" s="24" t="s">
        <v>124</v>
      </c>
      <c r="B736" s="18" t="s">
        <v>110</v>
      </c>
      <c r="C736" s="15" t="s">
        <v>111</v>
      </c>
      <c r="D736" s="16" t="s">
        <v>228</v>
      </c>
      <c r="E736" s="17" t="s">
        <v>228</v>
      </c>
      <c r="F736" s="15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9" t="s">
        <v>229</v>
      </c>
      <c r="C737" s="9" t="s">
        <v>229</v>
      </c>
      <c r="D737" s="151" t="s">
        <v>231</v>
      </c>
      <c r="E737" s="152" t="s">
        <v>246</v>
      </c>
      <c r="F737" s="15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 t="s">
        <v>82</v>
      </c>
    </row>
    <row r="738" spans="1:65">
      <c r="A738" s="29"/>
      <c r="B738" s="19"/>
      <c r="C738" s="9"/>
      <c r="D738" s="10" t="s">
        <v>265</v>
      </c>
      <c r="E738" s="11" t="s">
        <v>267</v>
      </c>
      <c r="F738" s="15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2</v>
      </c>
    </row>
    <row r="739" spans="1:65">
      <c r="A739" s="29"/>
      <c r="B739" s="19"/>
      <c r="C739" s="9"/>
      <c r="D739" s="25" t="s">
        <v>116</v>
      </c>
      <c r="E739" s="25" t="s">
        <v>309</v>
      </c>
      <c r="F739" s="15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2</v>
      </c>
    </row>
    <row r="740" spans="1:65">
      <c r="A740" s="29"/>
      <c r="B740" s="18">
        <v>1</v>
      </c>
      <c r="C740" s="14">
        <v>1</v>
      </c>
      <c r="D740" s="147" t="s">
        <v>104</v>
      </c>
      <c r="E740" s="147" t="s">
        <v>104</v>
      </c>
      <c r="F740" s="15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>
        <v>1</v>
      </c>
      <c r="C741" s="9">
        <v>2</v>
      </c>
      <c r="D741" s="148" t="s">
        <v>104</v>
      </c>
      <c r="E741" s="148" t="s">
        <v>104</v>
      </c>
      <c r="F741" s="15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</v>
      </c>
    </row>
    <row r="742" spans="1:65">
      <c r="A742" s="29"/>
      <c r="B742" s="19">
        <v>1</v>
      </c>
      <c r="C742" s="9">
        <v>3</v>
      </c>
      <c r="D742" s="148" t="s">
        <v>104</v>
      </c>
      <c r="E742" s="148" t="s">
        <v>104</v>
      </c>
      <c r="F742" s="15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16</v>
      </c>
    </row>
    <row r="743" spans="1:65">
      <c r="A743" s="29"/>
      <c r="B743" s="19">
        <v>1</v>
      </c>
      <c r="C743" s="9">
        <v>4</v>
      </c>
      <c r="D743" s="148" t="s">
        <v>104</v>
      </c>
      <c r="E743" s="148" t="s">
        <v>104</v>
      </c>
      <c r="F743" s="15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 t="s">
        <v>104</v>
      </c>
    </row>
    <row r="744" spans="1:65">
      <c r="A744" s="29"/>
      <c r="B744" s="19">
        <v>1</v>
      </c>
      <c r="C744" s="9">
        <v>5</v>
      </c>
      <c r="D744" s="148" t="s">
        <v>104</v>
      </c>
      <c r="E744" s="148" t="s">
        <v>104</v>
      </c>
      <c r="F744" s="15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11</v>
      </c>
    </row>
    <row r="745" spans="1:65">
      <c r="A745" s="29"/>
      <c r="B745" s="19">
        <v>1</v>
      </c>
      <c r="C745" s="9">
        <v>6</v>
      </c>
      <c r="D745" s="148" t="s">
        <v>104</v>
      </c>
      <c r="E745" s="148" t="s">
        <v>104</v>
      </c>
      <c r="F745" s="15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20" t="s">
        <v>258</v>
      </c>
      <c r="C746" s="12"/>
      <c r="D746" s="22" t="s">
        <v>651</v>
      </c>
      <c r="E746" s="22" t="s">
        <v>651</v>
      </c>
      <c r="F746" s="15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259</v>
      </c>
      <c r="C747" s="28"/>
      <c r="D747" s="11" t="s">
        <v>651</v>
      </c>
      <c r="E747" s="11" t="s">
        <v>651</v>
      </c>
      <c r="F747" s="15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3" t="s">
        <v>260</v>
      </c>
      <c r="C748" s="28"/>
      <c r="D748" s="23" t="s">
        <v>651</v>
      </c>
      <c r="E748" s="23" t="s">
        <v>651</v>
      </c>
      <c r="F748" s="15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9"/>
      <c r="B749" s="3" t="s">
        <v>86</v>
      </c>
      <c r="C749" s="28"/>
      <c r="D749" s="13" t="s">
        <v>651</v>
      </c>
      <c r="E749" s="13" t="s">
        <v>651</v>
      </c>
      <c r="F749" s="15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9"/>
      <c r="B750" s="3" t="s">
        <v>261</v>
      </c>
      <c r="C750" s="28"/>
      <c r="D750" s="13" t="s">
        <v>651</v>
      </c>
      <c r="E750" s="13" t="s">
        <v>651</v>
      </c>
      <c r="F750" s="15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9"/>
      <c r="B751" s="45" t="s">
        <v>262</v>
      </c>
      <c r="C751" s="46"/>
      <c r="D751" s="44" t="s">
        <v>263</v>
      </c>
      <c r="E751" s="44" t="s">
        <v>263</v>
      </c>
      <c r="F751" s="15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B752" s="30"/>
      <c r="C752" s="20"/>
      <c r="D752" s="20"/>
      <c r="E752" s="20"/>
      <c r="BM752" s="53"/>
    </row>
    <row r="753" spans="1:65" ht="15">
      <c r="B753" s="8" t="s">
        <v>563</v>
      </c>
      <c r="BM753" s="27" t="s">
        <v>66</v>
      </c>
    </row>
    <row r="754" spans="1:65" ht="15">
      <c r="A754" s="24" t="s">
        <v>43</v>
      </c>
      <c r="B754" s="18" t="s">
        <v>110</v>
      </c>
      <c r="C754" s="15" t="s">
        <v>111</v>
      </c>
      <c r="D754" s="16" t="s">
        <v>228</v>
      </c>
      <c r="E754" s="17" t="s">
        <v>228</v>
      </c>
      <c r="F754" s="17" t="s">
        <v>228</v>
      </c>
      <c r="G754" s="17" t="s">
        <v>228</v>
      </c>
      <c r="H754" s="17" t="s">
        <v>228</v>
      </c>
      <c r="I754" s="17" t="s">
        <v>228</v>
      </c>
      <c r="J754" s="17" t="s">
        <v>228</v>
      </c>
      <c r="K754" s="17" t="s">
        <v>228</v>
      </c>
      <c r="L754" s="17" t="s">
        <v>228</v>
      </c>
      <c r="M754" s="17" t="s">
        <v>228</v>
      </c>
      <c r="N754" s="17" t="s">
        <v>228</v>
      </c>
      <c r="O754" s="17" t="s">
        <v>228</v>
      </c>
      <c r="P754" s="17" t="s">
        <v>228</v>
      </c>
      <c r="Q754" s="15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9" t="s">
        <v>229</v>
      </c>
      <c r="C755" s="9" t="s">
        <v>229</v>
      </c>
      <c r="D755" s="151" t="s">
        <v>231</v>
      </c>
      <c r="E755" s="152" t="s">
        <v>233</v>
      </c>
      <c r="F755" s="152" t="s">
        <v>237</v>
      </c>
      <c r="G755" s="152" t="s">
        <v>239</v>
      </c>
      <c r="H755" s="152" t="s">
        <v>240</v>
      </c>
      <c r="I755" s="152" t="s">
        <v>242</v>
      </c>
      <c r="J755" s="152" t="s">
        <v>245</v>
      </c>
      <c r="K755" s="152" t="s">
        <v>246</v>
      </c>
      <c r="L755" s="152" t="s">
        <v>247</v>
      </c>
      <c r="M755" s="152" t="s">
        <v>248</v>
      </c>
      <c r="N755" s="152" t="s">
        <v>249</v>
      </c>
      <c r="O755" s="152" t="s">
        <v>250</v>
      </c>
      <c r="P755" s="152" t="s">
        <v>251</v>
      </c>
      <c r="Q755" s="15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 t="s">
        <v>3</v>
      </c>
    </row>
    <row r="756" spans="1:65">
      <c r="A756" s="29"/>
      <c r="B756" s="19"/>
      <c r="C756" s="9"/>
      <c r="D756" s="10" t="s">
        <v>265</v>
      </c>
      <c r="E756" s="11" t="s">
        <v>265</v>
      </c>
      <c r="F756" s="11" t="s">
        <v>267</v>
      </c>
      <c r="G756" s="11" t="s">
        <v>267</v>
      </c>
      <c r="H756" s="11" t="s">
        <v>265</v>
      </c>
      <c r="I756" s="11" t="s">
        <v>265</v>
      </c>
      <c r="J756" s="11" t="s">
        <v>265</v>
      </c>
      <c r="K756" s="11" t="s">
        <v>267</v>
      </c>
      <c r="L756" s="11" t="s">
        <v>267</v>
      </c>
      <c r="M756" s="11" t="s">
        <v>265</v>
      </c>
      <c r="N756" s="11" t="s">
        <v>265</v>
      </c>
      <c r="O756" s="11" t="s">
        <v>265</v>
      </c>
      <c r="P756" s="11" t="s">
        <v>265</v>
      </c>
      <c r="Q756" s="15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</v>
      </c>
    </row>
    <row r="757" spans="1:65">
      <c r="A757" s="29"/>
      <c r="B757" s="19"/>
      <c r="C757" s="9"/>
      <c r="D757" s="25" t="s">
        <v>116</v>
      </c>
      <c r="E757" s="25" t="s">
        <v>308</v>
      </c>
      <c r="F757" s="25" t="s">
        <v>309</v>
      </c>
      <c r="G757" s="25" t="s">
        <v>310</v>
      </c>
      <c r="H757" s="25" t="s">
        <v>308</v>
      </c>
      <c r="I757" s="25" t="s">
        <v>310</v>
      </c>
      <c r="J757" s="25" t="s">
        <v>310</v>
      </c>
      <c r="K757" s="25" t="s">
        <v>309</v>
      </c>
      <c r="L757" s="25" t="s">
        <v>308</v>
      </c>
      <c r="M757" s="25" t="s">
        <v>310</v>
      </c>
      <c r="N757" s="25" t="s">
        <v>310</v>
      </c>
      <c r="O757" s="25" t="s">
        <v>310</v>
      </c>
      <c r="P757" s="25" t="s">
        <v>311</v>
      </c>
      <c r="Q757" s="15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2</v>
      </c>
    </row>
    <row r="758" spans="1:65">
      <c r="A758" s="29"/>
      <c r="B758" s="18">
        <v>1</v>
      </c>
      <c r="C758" s="14">
        <v>1</v>
      </c>
      <c r="D758" s="226">
        <v>16.96</v>
      </c>
      <c r="E758" s="226">
        <v>16.74717074404262</v>
      </c>
      <c r="F758" s="226">
        <v>17.3</v>
      </c>
      <c r="G758" s="226">
        <v>17.899999999999999</v>
      </c>
      <c r="H758" s="226">
        <v>18.600000000000001</v>
      </c>
      <c r="I758" s="226">
        <v>15.400000000000002</v>
      </c>
      <c r="J758" s="226">
        <v>15.8</v>
      </c>
      <c r="K758" s="226">
        <v>18.038540932387235</v>
      </c>
      <c r="L758" s="221">
        <v>22.7</v>
      </c>
      <c r="M758" s="226">
        <v>16.3</v>
      </c>
      <c r="N758" s="226">
        <v>17.3</v>
      </c>
      <c r="O758" s="226">
        <v>15.8</v>
      </c>
      <c r="P758" s="226">
        <v>18.649999999999999</v>
      </c>
      <c r="Q758" s="218"/>
      <c r="R758" s="219"/>
      <c r="S758" s="219"/>
      <c r="T758" s="219"/>
      <c r="U758" s="219"/>
      <c r="V758" s="219"/>
      <c r="W758" s="219"/>
      <c r="X758" s="219"/>
      <c r="Y758" s="219"/>
      <c r="Z758" s="219"/>
      <c r="AA758" s="219"/>
      <c r="AB758" s="219"/>
      <c r="AC758" s="219"/>
      <c r="AD758" s="219"/>
      <c r="AE758" s="219"/>
      <c r="AF758" s="219"/>
      <c r="AG758" s="219"/>
      <c r="AH758" s="219"/>
      <c r="AI758" s="219"/>
      <c r="AJ758" s="219"/>
      <c r="AK758" s="219"/>
      <c r="AL758" s="219"/>
      <c r="AM758" s="219"/>
      <c r="AN758" s="219"/>
      <c r="AO758" s="219"/>
      <c r="AP758" s="219"/>
      <c r="AQ758" s="219"/>
      <c r="AR758" s="219"/>
      <c r="AS758" s="219"/>
      <c r="AT758" s="219"/>
      <c r="AU758" s="219"/>
      <c r="AV758" s="219"/>
      <c r="AW758" s="219"/>
      <c r="AX758" s="219"/>
      <c r="AY758" s="219"/>
      <c r="AZ758" s="219"/>
      <c r="BA758" s="219"/>
      <c r="BB758" s="219"/>
      <c r="BC758" s="219"/>
      <c r="BD758" s="219"/>
      <c r="BE758" s="219"/>
      <c r="BF758" s="219"/>
      <c r="BG758" s="219"/>
      <c r="BH758" s="219"/>
      <c r="BI758" s="219"/>
      <c r="BJ758" s="219"/>
      <c r="BK758" s="219"/>
      <c r="BL758" s="219"/>
      <c r="BM758" s="222">
        <v>1</v>
      </c>
    </row>
    <row r="759" spans="1:65">
      <c r="A759" s="29"/>
      <c r="B759" s="19">
        <v>1</v>
      </c>
      <c r="C759" s="9">
        <v>2</v>
      </c>
      <c r="D759" s="217">
        <v>16.37</v>
      </c>
      <c r="E759" s="217">
        <v>16.944396886743167</v>
      </c>
      <c r="F759" s="217">
        <v>17.5</v>
      </c>
      <c r="G759" s="217">
        <v>16.5</v>
      </c>
      <c r="H759" s="217">
        <v>18.7</v>
      </c>
      <c r="I759" s="217">
        <v>16.2</v>
      </c>
      <c r="J759" s="217">
        <v>15.2</v>
      </c>
      <c r="K759" s="217">
        <v>18.088019676799032</v>
      </c>
      <c r="L759" s="223">
        <v>22.8</v>
      </c>
      <c r="M759" s="217">
        <v>16.8</v>
      </c>
      <c r="N759" s="217">
        <v>15.8</v>
      </c>
      <c r="O759" s="217">
        <v>15.7</v>
      </c>
      <c r="P759" s="217">
        <v>17.559999999999999</v>
      </c>
      <c r="Q759" s="218"/>
      <c r="R759" s="219"/>
      <c r="S759" s="219"/>
      <c r="T759" s="219"/>
      <c r="U759" s="219"/>
      <c r="V759" s="219"/>
      <c r="W759" s="219"/>
      <c r="X759" s="219"/>
      <c r="Y759" s="219"/>
      <c r="Z759" s="219"/>
      <c r="AA759" s="219"/>
      <c r="AB759" s="219"/>
      <c r="AC759" s="219"/>
      <c r="AD759" s="219"/>
      <c r="AE759" s="219"/>
      <c r="AF759" s="219"/>
      <c r="AG759" s="219"/>
      <c r="AH759" s="219"/>
      <c r="AI759" s="219"/>
      <c r="AJ759" s="219"/>
      <c r="AK759" s="219"/>
      <c r="AL759" s="219"/>
      <c r="AM759" s="219"/>
      <c r="AN759" s="219"/>
      <c r="AO759" s="219"/>
      <c r="AP759" s="219"/>
      <c r="AQ759" s="219"/>
      <c r="AR759" s="219"/>
      <c r="AS759" s="219"/>
      <c r="AT759" s="219"/>
      <c r="AU759" s="219"/>
      <c r="AV759" s="219"/>
      <c r="AW759" s="219"/>
      <c r="AX759" s="219"/>
      <c r="AY759" s="219"/>
      <c r="AZ759" s="219"/>
      <c r="BA759" s="219"/>
      <c r="BB759" s="219"/>
      <c r="BC759" s="219"/>
      <c r="BD759" s="219"/>
      <c r="BE759" s="219"/>
      <c r="BF759" s="219"/>
      <c r="BG759" s="219"/>
      <c r="BH759" s="219"/>
      <c r="BI759" s="219"/>
      <c r="BJ759" s="219"/>
      <c r="BK759" s="219"/>
      <c r="BL759" s="219"/>
      <c r="BM759" s="222">
        <v>33</v>
      </c>
    </row>
    <row r="760" spans="1:65">
      <c r="A760" s="29"/>
      <c r="B760" s="19">
        <v>1</v>
      </c>
      <c r="C760" s="9">
        <v>3</v>
      </c>
      <c r="D760" s="217">
        <v>16.8</v>
      </c>
      <c r="E760" s="217">
        <v>16.950340712950045</v>
      </c>
      <c r="F760" s="217">
        <v>17.600000000000001</v>
      </c>
      <c r="G760" s="217">
        <v>17.7</v>
      </c>
      <c r="H760" s="217">
        <v>18.8</v>
      </c>
      <c r="I760" s="217">
        <v>16.7</v>
      </c>
      <c r="J760" s="217">
        <v>14.9</v>
      </c>
      <c r="K760" s="217">
        <v>17.997960898747834</v>
      </c>
      <c r="L760" s="223">
        <v>22.8</v>
      </c>
      <c r="M760" s="217">
        <v>16.399999999999999</v>
      </c>
      <c r="N760" s="217">
        <v>15.9</v>
      </c>
      <c r="O760" s="217">
        <v>15.5</v>
      </c>
      <c r="P760" s="217">
        <v>18.05</v>
      </c>
      <c r="Q760" s="218"/>
      <c r="R760" s="219"/>
      <c r="S760" s="219"/>
      <c r="T760" s="219"/>
      <c r="U760" s="219"/>
      <c r="V760" s="219"/>
      <c r="W760" s="219"/>
      <c r="X760" s="219"/>
      <c r="Y760" s="219"/>
      <c r="Z760" s="219"/>
      <c r="AA760" s="219"/>
      <c r="AB760" s="219"/>
      <c r="AC760" s="219"/>
      <c r="AD760" s="219"/>
      <c r="AE760" s="219"/>
      <c r="AF760" s="219"/>
      <c r="AG760" s="219"/>
      <c r="AH760" s="219"/>
      <c r="AI760" s="219"/>
      <c r="AJ760" s="219"/>
      <c r="AK760" s="219"/>
      <c r="AL760" s="219"/>
      <c r="AM760" s="219"/>
      <c r="AN760" s="219"/>
      <c r="AO760" s="219"/>
      <c r="AP760" s="219"/>
      <c r="AQ760" s="219"/>
      <c r="AR760" s="219"/>
      <c r="AS760" s="219"/>
      <c r="AT760" s="219"/>
      <c r="AU760" s="219"/>
      <c r="AV760" s="219"/>
      <c r="AW760" s="219"/>
      <c r="AX760" s="219"/>
      <c r="AY760" s="219"/>
      <c r="AZ760" s="219"/>
      <c r="BA760" s="219"/>
      <c r="BB760" s="219"/>
      <c r="BC760" s="219"/>
      <c r="BD760" s="219"/>
      <c r="BE760" s="219"/>
      <c r="BF760" s="219"/>
      <c r="BG760" s="219"/>
      <c r="BH760" s="219"/>
      <c r="BI760" s="219"/>
      <c r="BJ760" s="219"/>
      <c r="BK760" s="219"/>
      <c r="BL760" s="219"/>
      <c r="BM760" s="222">
        <v>16</v>
      </c>
    </row>
    <row r="761" spans="1:65">
      <c r="A761" s="29"/>
      <c r="B761" s="19">
        <v>1</v>
      </c>
      <c r="C761" s="9">
        <v>4</v>
      </c>
      <c r="D761" s="217">
        <v>16.22</v>
      </c>
      <c r="E761" s="217">
        <v>16.591967883546822</v>
      </c>
      <c r="F761" s="217">
        <v>17.3</v>
      </c>
      <c r="G761" s="217">
        <v>17</v>
      </c>
      <c r="H761" s="217">
        <v>18.7</v>
      </c>
      <c r="I761" s="217">
        <v>15.400000000000002</v>
      </c>
      <c r="J761" s="217">
        <v>16.3</v>
      </c>
      <c r="K761" s="217">
        <v>18.436021738750689</v>
      </c>
      <c r="L761" s="223">
        <v>23.4</v>
      </c>
      <c r="M761" s="217">
        <v>16.2</v>
      </c>
      <c r="N761" s="217">
        <v>16.7</v>
      </c>
      <c r="O761" s="217">
        <v>15.7</v>
      </c>
      <c r="P761" s="217">
        <v>18.27</v>
      </c>
      <c r="Q761" s="218"/>
      <c r="R761" s="219"/>
      <c r="S761" s="219"/>
      <c r="T761" s="219"/>
      <c r="U761" s="219"/>
      <c r="V761" s="219"/>
      <c r="W761" s="219"/>
      <c r="X761" s="219"/>
      <c r="Y761" s="219"/>
      <c r="Z761" s="219"/>
      <c r="AA761" s="219"/>
      <c r="AB761" s="219"/>
      <c r="AC761" s="219"/>
      <c r="AD761" s="219"/>
      <c r="AE761" s="219"/>
      <c r="AF761" s="219"/>
      <c r="AG761" s="219"/>
      <c r="AH761" s="219"/>
      <c r="AI761" s="219"/>
      <c r="AJ761" s="219"/>
      <c r="AK761" s="219"/>
      <c r="AL761" s="219"/>
      <c r="AM761" s="219"/>
      <c r="AN761" s="219"/>
      <c r="AO761" s="219"/>
      <c r="AP761" s="219"/>
      <c r="AQ761" s="219"/>
      <c r="AR761" s="219"/>
      <c r="AS761" s="219"/>
      <c r="AT761" s="219"/>
      <c r="AU761" s="219"/>
      <c r="AV761" s="219"/>
      <c r="AW761" s="219"/>
      <c r="AX761" s="219"/>
      <c r="AY761" s="219"/>
      <c r="AZ761" s="219"/>
      <c r="BA761" s="219"/>
      <c r="BB761" s="219"/>
      <c r="BC761" s="219"/>
      <c r="BD761" s="219"/>
      <c r="BE761" s="219"/>
      <c r="BF761" s="219"/>
      <c r="BG761" s="219"/>
      <c r="BH761" s="219"/>
      <c r="BI761" s="219"/>
      <c r="BJ761" s="219"/>
      <c r="BK761" s="219"/>
      <c r="BL761" s="219"/>
      <c r="BM761" s="222">
        <v>16.963384405888462</v>
      </c>
    </row>
    <row r="762" spans="1:65">
      <c r="A762" s="29"/>
      <c r="B762" s="19">
        <v>1</v>
      </c>
      <c r="C762" s="9">
        <v>5</v>
      </c>
      <c r="D762" s="217">
        <v>16.84</v>
      </c>
      <c r="E762" s="217">
        <v>17.29518566348203</v>
      </c>
      <c r="F762" s="217">
        <v>17.600000000000001</v>
      </c>
      <c r="G762" s="217">
        <v>18.399999999999999</v>
      </c>
      <c r="H762" s="217">
        <v>19</v>
      </c>
      <c r="I762" s="217">
        <v>15.6</v>
      </c>
      <c r="J762" s="217">
        <v>15.400000000000002</v>
      </c>
      <c r="K762" s="217">
        <v>18.43201927032873</v>
      </c>
      <c r="L762" s="223">
        <v>23.4</v>
      </c>
      <c r="M762" s="217">
        <v>17.100000000000001</v>
      </c>
      <c r="N762" s="217">
        <v>15.8</v>
      </c>
      <c r="O762" s="217">
        <v>15.5</v>
      </c>
      <c r="P762" s="217">
        <v>17.75</v>
      </c>
      <c r="Q762" s="218"/>
      <c r="R762" s="219"/>
      <c r="S762" s="219"/>
      <c r="T762" s="219"/>
      <c r="U762" s="219"/>
      <c r="V762" s="219"/>
      <c r="W762" s="219"/>
      <c r="X762" s="219"/>
      <c r="Y762" s="219"/>
      <c r="Z762" s="219"/>
      <c r="AA762" s="219"/>
      <c r="AB762" s="219"/>
      <c r="AC762" s="219"/>
      <c r="AD762" s="219"/>
      <c r="AE762" s="219"/>
      <c r="AF762" s="219"/>
      <c r="AG762" s="219"/>
      <c r="AH762" s="219"/>
      <c r="AI762" s="219"/>
      <c r="AJ762" s="219"/>
      <c r="AK762" s="219"/>
      <c r="AL762" s="219"/>
      <c r="AM762" s="219"/>
      <c r="AN762" s="219"/>
      <c r="AO762" s="219"/>
      <c r="AP762" s="219"/>
      <c r="AQ762" s="219"/>
      <c r="AR762" s="219"/>
      <c r="AS762" s="219"/>
      <c r="AT762" s="219"/>
      <c r="AU762" s="219"/>
      <c r="AV762" s="219"/>
      <c r="AW762" s="219"/>
      <c r="AX762" s="219"/>
      <c r="AY762" s="219"/>
      <c r="AZ762" s="219"/>
      <c r="BA762" s="219"/>
      <c r="BB762" s="219"/>
      <c r="BC762" s="219"/>
      <c r="BD762" s="219"/>
      <c r="BE762" s="219"/>
      <c r="BF762" s="219"/>
      <c r="BG762" s="219"/>
      <c r="BH762" s="219"/>
      <c r="BI762" s="219"/>
      <c r="BJ762" s="219"/>
      <c r="BK762" s="219"/>
      <c r="BL762" s="219"/>
      <c r="BM762" s="222">
        <v>102</v>
      </c>
    </row>
    <row r="763" spans="1:65">
      <c r="A763" s="29"/>
      <c r="B763" s="19">
        <v>1</v>
      </c>
      <c r="C763" s="9">
        <v>6</v>
      </c>
      <c r="D763" s="217">
        <v>16.78</v>
      </c>
      <c r="E763" s="217">
        <v>17.128594316230782</v>
      </c>
      <c r="F763" s="217">
        <v>17.600000000000001</v>
      </c>
      <c r="G763" s="217">
        <v>17.899999999999999</v>
      </c>
      <c r="H763" s="217">
        <v>18.399999999999999</v>
      </c>
      <c r="I763" s="217">
        <v>16.399999999999999</v>
      </c>
      <c r="J763" s="217">
        <v>15.8</v>
      </c>
      <c r="K763" s="217">
        <v>18.213458499960133</v>
      </c>
      <c r="L763" s="223">
        <v>22.6</v>
      </c>
      <c r="M763" s="217">
        <v>17.100000000000001</v>
      </c>
      <c r="N763" s="217">
        <v>16.399999999999999</v>
      </c>
      <c r="O763" s="217">
        <v>15</v>
      </c>
      <c r="P763" s="217">
        <v>17.649999999999999</v>
      </c>
      <c r="Q763" s="218"/>
      <c r="R763" s="219"/>
      <c r="S763" s="219"/>
      <c r="T763" s="219"/>
      <c r="U763" s="219"/>
      <c r="V763" s="219"/>
      <c r="W763" s="219"/>
      <c r="X763" s="219"/>
      <c r="Y763" s="219"/>
      <c r="Z763" s="219"/>
      <c r="AA763" s="219"/>
      <c r="AB763" s="219"/>
      <c r="AC763" s="219"/>
      <c r="AD763" s="219"/>
      <c r="AE763" s="219"/>
      <c r="AF763" s="219"/>
      <c r="AG763" s="219"/>
      <c r="AH763" s="219"/>
      <c r="AI763" s="219"/>
      <c r="AJ763" s="219"/>
      <c r="AK763" s="219"/>
      <c r="AL763" s="219"/>
      <c r="AM763" s="219"/>
      <c r="AN763" s="219"/>
      <c r="AO763" s="219"/>
      <c r="AP763" s="219"/>
      <c r="AQ763" s="219"/>
      <c r="AR763" s="219"/>
      <c r="AS763" s="219"/>
      <c r="AT763" s="219"/>
      <c r="AU763" s="219"/>
      <c r="AV763" s="219"/>
      <c r="AW763" s="219"/>
      <c r="AX763" s="219"/>
      <c r="AY763" s="219"/>
      <c r="AZ763" s="219"/>
      <c r="BA763" s="219"/>
      <c r="BB763" s="219"/>
      <c r="BC763" s="219"/>
      <c r="BD763" s="219"/>
      <c r="BE763" s="219"/>
      <c r="BF763" s="219"/>
      <c r="BG763" s="219"/>
      <c r="BH763" s="219"/>
      <c r="BI763" s="219"/>
      <c r="BJ763" s="219"/>
      <c r="BK763" s="219"/>
      <c r="BL763" s="219"/>
      <c r="BM763" s="220"/>
    </row>
    <row r="764" spans="1:65">
      <c r="A764" s="29"/>
      <c r="B764" s="20" t="s">
        <v>258</v>
      </c>
      <c r="C764" s="12"/>
      <c r="D764" s="224">
        <v>16.661666666666665</v>
      </c>
      <c r="E764" s="224">
        <v>16.942942701165908</v>
      </c>
      <c r="F764" s="224">
        <v>17.483333333333334</v>
      </c>
      <c r="G764" s="224">
        <v>17.566666666666666</v>
      </c>
      <c r="H764" s="224">
        <v>18.7</v>
      </c>
      <c r="I764" s="224">
        <v>15.949999999999998</v>
      </c>
      <c r="J764" s="224">
        <v>15.566666666666668</v>
      </c>
      <c r="K764" s="224">
        <v>18.201003502828943</v>
      </c>
      <c r="L764" s="224">
        <v>22.95</v>
      </c>
      <c r="M764" s="224">
        <v>16.650000000000002</v>
      </c>
      <c r="N764" s="224">
        <v>16.316666666666666</v>
      </c>
      <c r="O764" s="224">
        <v>15.533333333333333</v>
      </c>
      <c r="P764" s="224">
        <v>17.98833333333333</v>
      </c>
      <c r="Q764" s="218"/>
      <c r="R764" s="219"/>
      <c r="S764" s="219"/>
      <c r="T764" s="219"/>
      <c r="U764" s="219"/>
      <c r="V764" s="219"/>
      <c r="W764" s="219"/>
      <c r="X764" s="219"/>
      <c r="Y764" s="219"/>
      <c r="Z764" s="219"/>
      <c r="AA764" s="219"/>
      <c r="AB764" s="219"/>
      <c r="AC764" s="219"/>
      <c r="AD764" s="219"/>
      <c r="AE764" s="219"/>
      <c r="AF764" s="219"/>
      <c r="AG764" s="219"/>
      <c r="AH764" s="219"/>
      <c r="AI764" s="219"/>
      <c r="AJ764" s="219"/>
      <c r="AK764" s="219"/>
      <c r="AL764" s="219"/>
      <c r="AM764" s="219"/>
      <c r="AN764" s="219"/>
      <c r="AO764" s="219"/>
      <c r="AP764" s="219"/>
      <c r="AQ764" s="219"/>
      <c r="AR764" s="219"/>
      <c r="AS764" s="219"/>
      <c r="AT764" s="219"/>
      <c r="AU764" s="219"/>
      <c r="AV764" s="219"/>
      <c r="AW764" s="219"/>
      <c r="AX764" s="219"/>
      <c r="AY764" s="219"/>
      <c r="AZ764" s="219"/>
      <c r="BA764" s="219"/>
      <c r="BB764" s="219"/>
      <c r="BC764" s="219"/>
      <c r="BD764" s="219"/>
      <c r="BE764" s="219"/>
      <c r="BF764" s="219"/>
      <c r="BG764" s="219"/>
      <c r="BH764" s="219"/>
      <c r="BI764" s="219"/>
      <c r="BJ764" s="219"/>
      <c r="BK764" s="219"/>
      <c r="BL764" s="219"/>
      <c r="BM764" s="220"/>
    </row>
    <row r="765" spans="1:65">
      <c r="A765" s="29"/>
      <c r="B765" s="3" t="s">
        <v>259</v>
      </c>
      <c r="C765" s="28"/>
      <c r="D765" s="217">
        <v>16.79</v>
      </c>
      <c r="E765" s="217">
        <v>16.947368799846608</v>
      </c>
      <c r="F765" s="217">
        <v>17.55</v>
      </c>
      <c r="G765" s="217">
        <v>17.799999999999997</v>
      </c>
      <c r="H765" s="217">
        <v>18.7</v>
      </c>
      <c r="I765" s="217">
        <v>15.899999999999999</v>
      </c>
      <c r="J765" s="217">
        <v>15.600000000000001</v>
      </c>
      <c r="K765" s="217">
        <v>18.150739088379581</v>
      </c>
      <c r="L765" s="217">
        <v>22.8</v>
      </c>
      <c r="M765" s="217">
        <v>16.600000000000001</v>
      </c>
      <c r="N765" s="217">
        <v>16.149999999999999</v>
      </c>
      <c r="O765" s="217">
        <v>15.6</v>
      </c>
      <c r="P765" s="217">
        <v>17.899999999999999</v>
      </c>
      <c r="Q765" s="218"/>
      <c r="R765" s="219"/>
      <c r="S765" s="219"/>
      <c r="T765" s="219"/>
      <c r="U765" s="219"/>
      <c r="V765" s="219"/>
      <c r="W765" s="219"/>
      <c r="X765" s="219"/>
      <c r="Y765" s="219"/>
      <c r="Z765" s="219"/>
      <c r="AA765" s="219"/>
      <c r="AB765" s="219"/>
      <c r="AC765" s="219"/>
      <c r="AD765" s="219"/>
      <c r="AE765" s="219"/>
      <c r="AF765" s="219"/>
      <c r="AG765" s="219"/>
      <c r="AH765" s="219"/>
      <c r="AI765" s="219"/>
      <c r="AJ765" s="219"/>
      <c r="AK765" s="219"/>
      <c r="AL765" s="219"/>
      <c r="AM765" s="219"/>
      <c r="AN765" s="219"/>
      <c r="AO765" s="219"/>
      <c r="AP765" s="219"/>
      <c r="AQ765" s="219"/>
      <c r="AR765" s="219"/>
      <c r="AS765" s="219"/>
      <c r="AT765" s="219"/>
      <c r="AU765" s="219"/>
      <c r="AV765" s="219"/>
      <c r="AW765" s="219"/>
      <c r="AX765" s="219"/>
      <c r="AY765" s="219"/>
      <c r="AZ765" s="219"/>
      <c r="BA765" s="219"/>
      <c r="BB765" s="219"/>
      <c r="BC765" s="219"/>
      <c r="BD765" s="219"/>
      <c r="BE765" s="219"/>
      <c r="BF765" s="219"/>
      <c r="BG765" s="219"/>
      <c r="BH765" s="219"/>
      <c r="BI765" s="219"/>
      <c r="BJ765" s="219"/>
      <c r="BK765" s="219"/>
      <c r="BL765" s="219"/>
      <c r="BM765" s="220"/>
    </row>
    <row r="766" spans="1:65">
      <c r="A766" s="29"/>
      <c r="B766" s="3" t="s">
        <v>260</v>
      </c>
      <c r="C766" s="28"/>
      <c r="D766" s="23">
        <v>0.29464668107186776</v>
      </c>
      <c r="E766" s="23">
        <v>0.25302507927480933</v>
      </c>
      <c r="F766" s="23">
        <v>0.14719601443879776</v>
      </c>
      <c r="G766" s="23">
        <v>0.69185740341971169</v>
      </c>
      <c r="H766" s="23">
        <v>0.20000000000000037</v>
      </c>
      <c r="I766" s="23">
        <v>0.55767373974394607</v>
      </c>
      <c r="J766" s="23">
        <v>0.50066622281382922</v>
      </c>
      <c r="K766" s="23">
        <v>0.19449561116577685</v>
      </c>
      <c r="L766" s="23">
        <v>0.35637059362410822</v>
      </c>
      <c r="M766" s="23">
        <v>0.40373258476372792</v>
      </c>
      <c r="N766" s="23">
        <v>0.60470378423379034</v>
      </c>
      <c r="O766" s="23">
        <v>0.28751811537130428</v>
      </c>
      <c r="P766" s="23">
        <v>0.41849332929769223</v>
      </c>
      <c r="Q766" s="15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9"/>
      <c r="B767" s="3" t="s">
        <v>86</v>
      </c>
      <c r="C767" s="28"/>
      <c r="D767" s="13">
        <v>1.7684106096140909E-2</v>
      </c>
      <c r="E767" s="13">
        <v>1.4933951187676372E-2</v>
      </c>
      <c r="F767" s="13">
        <v>8.4192191290065454E-3</v>
      </c>
      <c r="G767" s="13">
        <v>3.9384671921425717E-2</v>
      </c>
      <c r="H767" s="13">
        <v>1.0695187165775421E-2</v>
      </c>
      <c r="I767" s="13">
        <v>3.4963870830341449E-2</v>
      </c>
      <c r="J767" s="13">
        <v>3.2162712386327355E-2</v>
      </c>
      <c r="K767" s="13">
        <v>1.0685982843503481E-2</v>
      </c>
      <c r="L767" s="13">
        <v>1.5528130441137614E-2</v>
      </c>
      <c r="M767" s="13">
        <v>2.4248203289112785E-2</v>
      </c>
      <c r="N767" s="13">
        <v>3.7060497501560187E-2</v>
      </c>
      <c r="O767" s="13">
        <v>1.8509749916607574E-2</v>
      </c>
      <c r="P767" s="13">
        <v>2.3264708383083053E-2</v>
      </c>
      <c r="Q767" s="15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A768" s="29"/>
      <c r="B768" s="3" t="s">
        <v>261</v>
      </c>
      <c r="C768" s="28"/>
      <c r="D768" s="13">
        <v>-1.7786411720827511E-2</v>
      </c>
      <c r="E768" s="13">
        <v>-1.2050487233820073E-3</v>
      </c>
      <c r="F768" s="13">
        <v>3.0651249479695997E-2</v>
      </c>
      <c r="G768" s="13">
        <v>3.5563791183603088E-2</v>
      </c>
      <c r="H768" s="13">
        <v>0.10237435835673869</v>
      </c>
      <c r="I768" s="13">
        <v>-5.973951787219367E-2</v>
      </c>
      <c r="J768" s="13">
        <v>-8.2337209710165782E-2</v>
      </c>
      <c r="K768" s="13">
        <v>7.2958265127262445E-2</v>
      </c>
      <c r="L768" s="13">
        <v>0.35291398525599749</v>
      </c>
      <c r="M768" s="13">
        <v>-1.8474167559374255E-2</v>
      </c>
      <c r="N768" s="13">
        <v>-3.8124334375002511E-2</v>
      </c>
      <c r="O768" s="13">
        <v>-8.4302226391728685E-2</v>
      </c>
      <c r="P768" s="13">
        <v>6.0421252205372422E-2</v>
      </c>
      <c r="Q768" s="15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A769" s="29"/>
      <c r="B769" s="45" t="s">
        <v>262</v>
      </c>
      <c r="C769" s="46"/>
      <c r="D769" s="44">
        <v>0.19</v>
      </c>
      <c r="E769" s="44">
        <v>0</v>
      </c>
      <c r="F769" s="44">
        <v>0.37</v>
      </c>
      <c r="G769" s="44">
        <v>0.42</v>
      </c>
      <c r="H769" s="44">
        <v>1.19</v>
      </c>
      <c r="I769" s="44">
        <v>0.67</v>
      </c>
      <c r="J769" s="44">
        <v>0.93</v>
      </c>
      <c r="K769" s="44">
        <v>0.85</v>
      </c>
      <c r="L769" s="44">
        <v>4.08</v>
      </c>
      <c r="M769" s="44">
        <v>0.2</v>
      </c>
      <c r="N769" s="44">
        <v>0.43</v>
      </c>
      <c r="O769" s="44">
        <v>0.96</v>
      </c>
      <c r="P769" s="44">
        <v>0.71</v>
      </c>
      <c r="Q769" s="15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B770" s="3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BM770" s="53"/>
    </row>
    <row r="771" spans="1:65" ht="15">
      <c r="B771" s="8" t="s">
        <v>564</v>
      </c>
      <c r="BM771" s="27" t="s">
        <v>66</v>
      </c>
    </row>
    <row r="772" spans="1:65" ht="15">
      <c r="A772" s="24" t="s">
        <v>59</v>
      </c>
      <c r="B772" s="18" t="s">
        <v>110</v>
      </c>
      <c r="C772" s="15" t="s">
        <v>111</v>
      </c>
      <c r="D772" s="16" t="s">
        <v>228</v>
      </c>
      <c r="E772" s="17" t="s">
        <v>228</v>
      </c>
      <c r="F772" s="17" t="s">
        <v>228</v>
      </c>
      <c r="G772" s="17" t="s">
        <v>228</v>
      </c>
      <c r="H772" s="17" t="s">
        <v>228</v>
      </c>
      <c r="I772" s="17" t="s">
        <v>228</v>
      </c>
      <c r="J772" s="17" t="s">
        <v>228</v>
      </c>
      <c r="K772" s="17" t="s">
        <v>228</v>
      </c>
      <c r="L772" s="17" t="s">
        <v>228</v>
      </c>
      <c r="M772" s="17" t="s">
        <v>228</v>
      </c>
      <c r="N772" s="15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 t="s">
        <v>229</v>
      </c>
      <c r="C773" s="9" t="s">
        <v>229</v>
      </c>
      <c r="D773" s="151" t="s">
        <v>231</v>
      </c>
      <c r="E773" s="152" t="s">
        <v>237</v>
      </c>
      <c r="F773" s="152" t="s">
        <v>239</v>
      </c>
      <c r="G773" s="152" t="s">
        <v>240</v>
      </c>
      <c r="H773" s="152" t="s">
        <v>242</v>
      </c>
      <c r="I773" s="152" t="s">
        <v>245</v>
      </c>
      <c r="J773" s="152" t="s">
        <v>246</v>
      </c>
      <c r="K773" s="152" t="s">
        <v>248</v>
      </c>
      <c r="L773" s="152" t="s">
        <v>249</v>
      </c>
      <c r="M773" s="152" t="s">
        <v>250</v>
      </c>
      <c r="N773" s="15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 t="s">
        <v>3</v>
      </c>
    </row>
    <row r="774" spans="1:65">
      <c r="A774" s="29"/>
      <c r="B774" s="19"/>
      <c r="C774" s="9"/>
      <c r="D774" s="10" t="s">
        <v>265</v>
      </c>
      <c r="E774" s="11" t="s">
        <v>267</v>
      </c>
      <c r="F774" s="11" t="s">
        <v>267</v>
      </c>
      <c r="G774" s="11" t="s">
        <v>265</v>
      </c>
      <c r="H774" s="11" t="s">
        <v>265</v>
      </c>
      <c r="I774" s="11" t="s">
        <v>265</v>
      </c>
      <c r="J774" s="11" t="s">
        <v>267</v>
      </c>
      <c r="K774" s="11" t="s">
        <v>265</v>
      </c>
      <c r="L774" s="11" t="s">
        <v>265</v>
      </c>
      <c r="M774" s="11" t="s">
        <v>265</v>
      </c>
      <c r="N774" s="15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3</v>
      </c>
    </row>
    <row r="775" spans="1:65">
      <c r="A775" s="29"/>
      <c r="B775" s="19"/>
      <c r="C775" s="9"/>
      <c r="D775" s="25" t="s">
        <v>116</v>
      </c>
      <c r="E775" s="25" t="s">
        <v>309</v>
      </c>
      <c r="F775" s="25" t="s">
        <v>310</v>
      </c>
      <c r="G775" s="25" t="s">
        <v>308</v>
      </c>
      <c r="H775" s="25" t="s">
        <v>310</v>
      </c>
      <c r="I775" s="25" t="s">
        <v>310</v>
      </c>
      <c r="J775" s="25" t="s">
        <v>309</v>
      </c>
      <c r="K775" s="25" t="s">
        <v>310</v>
      </c>
      <c r="L775" s="25" t="s">
        <v>310</v>
      </c>
      <c r="M775" s="25" t="s">
        <v>310</v>
      </c>
      <c r="N775" s="15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3</v>
      </c>
    </row>
    <row r="776" spans="1:65">
      <c r="A776" s="29"/>
      <c r="B776" s="18">
        <v>1</v>
      </c>
      <c r="C776" s="14">
        <v>1</v>
      </c>
      <c r="D776" s="229" t="s">
        <v>213</v>
      </c>
      <c r="E776" s="230" t="s">
        <v>296</v>
      </c>
      <c r="F776" s="229">
        <v>1E-3</v>
      </c>
      <c r="G776" s="229" t="s">
        <v>212</v>
      </c>
      <c r="H776" s="229">
        <v>1E-3</v>
      </c>
      <c r="I776" s="229" t="s">
        <v>213</v>
      </c>
      <c r="J776" s="230" t="s">
        <v>296</v>
      </c>
      <c r="K776" s="229" t="s">
        <v>213</v>
      </c>
      <c r="L776" s="229" t="s">
        <v>213</v>
      </c>
      <c r="M776" s="229" t="s">
        <v>213</v>
      </c>
      <c r="N776" s="231"/>
      <c r="O776" s="232"/>
      <c r="P776" s="232"/>
      <c r="Q776" s="232"/>
      <c r="R776" s="232"/>
      <c r="S776" s="232"/>
      <c r="T776" s="232"/>
      <c r="U776" s="232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  <c r="AF776" s="232"/>
      <c r="AG776" s="232"/>
      <c r="AH776" s="232"/>
      <c r="AI776" s="232"/>
      <c r="AJ776" s="232"/>
      <c r="AK776" s="232"/>
      <c r="AL776" s="232"/>
      <c r="AM776" s="232"/>
      <c r="AN776" s="232"/>
      <c r="AO776" s="232"/>
      <c r="AP776" s="232"/>
      <c r="AQ776" s="232"/>
      <c r="AR776" s="232"/>
      <c r="AS776" s="232"/>
      <c r="AT776" s="232"/>
      <c r="AU776" s="232"/>
      <c r="AV776" s="232"/>
      <c r="AW776" s="232"/>
      <c r="AX776" s="232"/>
      <c r="AY776" s="232"/>
      <c r="AZ776" s="232"/>
      <c r="BA776" s="232"/>
      <c r="BB776" s="232"/>
      <c r="BC776" s="232"/>
      <c r="BD776" s="232"/>
      <c r="BE776" s="232"/>
      <c r="BF776" s="232"/>
      <c r="BG776" s="232"/>
      <c r="BH776" s="232"/>
      <c r="BI776" s="232"/>
      <c r="BJ776" s="232"/>
      <c r="BK776" s="232"/>
      <c r="BL776" s="232"/>
      <c r="BM776" s="233">
        <v>1</v>
      </c>
    </row>
    <row r="777" spans="1:65">
      <c r="A777" s="29"/>
      <c r="B777" s="19">
        <v>1</v>
      </c>
      <c r="C777" s="9">
        <v>2</v>
      </c>
      <c r="D777" s="23" t="s">
        <v>213</v>
      </c>
      <c r="E777" s="234" t="s">
        <v>296</v>
      </c>
      <c r="F777" s="235">
        <v>2E-3</v>
      </c>
      <c r="G777" s="23" t="s">
        <v>212</v>
      </c>
      <c r="H777" s="23" t="s">
        <v>213</v>
      </c>
      <c r="I777" s="23">
        <v>1E-3</v>
      </c>
      <c r="J777" s="234" t="s">
        <v>296</v>
      </c>
      <c r="K777" s="23" t="s">
        <v>213</v>
      </c>
      <c r="L777" s="23" t="s">
        <v>213</v>
      </c>
      <c r="M777" s="23">
        <v>1E-3</v>
      </c>
      <c r="N777" s="231"/>
      <c r="O777" s="232"/>
      <c r="P777" s="232"/>
      <c r="Q777" s="232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  <c r="AF777" s="232"/>
      <c r="AG777" s="232"/>
      <c r="AH777" s="232"/>
      <c r="AI777" s="232"/>
      <c r="AJ777" s="232"/>
      <c r="AK777" s="232"/>
      <c r="AL777" s="232"/>
      <c r="AM777" s="232"/>
      <c r="AN777" s="232"/>
      <c r="AO777" s="232"/>
      <c r="AP777" s="232"/>
      <c r="AQ777" s="232"/>
      <c r="AR777" s="232"/>
      <c r="AS777" s="232"/>
      <c r="AT777" s="232"/>
      <c r="AU777" s="232"/>
      <c r="AV777" s="232"/>
      <c r="AW777" s="232"/>
      <c r="AX777" s="232"/>
      <c r="AY777" s="232"/>
      <c r="AZ777" s="232"/>
      <c r="BA777" s="232"/>
      <c r="BB777" s="232"/>
      <c r="BC777" s="232"/>
      <c r="BD777" s="232"/>
      <c r="BE777" s="232"/>
      <c r="BF777" s="232"/>
      <c r="BG777" s="232"/>
      <c r="BH777" s="232"/>
      <c r="BI777" s="232"/>
      <c r="BJ777" s="232"/>
      <c r="BK777" s="232"/>
      <c r="BL777" s="232"/>
      <c r="BM777" s="233">
        <v>34</v>
      </c>
    </row>
    <row r="778" spans="1:65">
      <c r="A778" s="29"/>
      <c r="B778" s="19">
        <v>1</v>
      </c>
      <c r="C778" s="9">
        <v>3</v>
      </c>
      <c r="D778" s="23" t="s">
        <v>213</v>
      </c>
      <c r="E778" s="234" t="s">
        <v>296</v>
      </c>
      <c r="F778" s="23" t="s">
        <v>213</v>
      </c>
      <c r="G778" s="23" t="s">
        <v>212</v>
      </c>
      <c r="H778" s="23" t="s">
        <v>213</v>
      </c>
      <c r="I778" s="23" t="s">
        <v>213</v>
      </c>
      <c r="J778" s="234" t="s">
        <v>296</v>
      </c>
      <c r="K778" s="23" t="s">
        <v>213</v>
      </c>
      <c r="L778" s="23" t="s">
        <v>213</v>
      </c>
      <c r="M778" s="23" t="s">
        <v>213</v>
      </c>
      <c r="N778" s="231"/>
      <c r="O778" s="232"/>
      <c r="P778" s="232"/>
      <c r="Q778" s="232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233">
        <v>16</v>
      </c>
    </row>
    <row r="779" spans="1:65">
      <c r="A779" s="29"/>
      <c r="B779" s="19">
        <v>1</v>
      </c>
      <c r="C779" s="9">
        <v>4</v>
      </c>
      <c r="D779" s="23" t="s">
        <v>213</v>
      </c>
      <c r="E779" s="234" t="s">
        <v>296</v>
      </c>
      <c r="F779" s="23">
        <v>1E-3</v>
      </c>
      <c r="G779" s="23" t="s">
        <v>212</v>
      </c>
      <c r="H779" s="23">
        <v>1E-3</v>
      </c>
      <c r="I779" s="23" t="s">
        <v>213</v>
      </c>
      <c r="J779" s="234" t="s">
        <v>296</v>
      </c>
      <c r="K779" s="23" t="s">
        <v>213</v>
      </c>
      <c r="L779" s="23" t="s">
        <v>213</v>
      </c>
      <c r="M779" s="23">
        <v>1E-3</v>
      </c>
      <c r="N779" s="231"/>
      <c r="O779" s="232"/>
      <c r="P779" s="232"/>
      <c r="Q779" s="232"/>
      <c r="R779" s="232"/>
      <c r="S779" s="232"/>
      <c r="T779" s="232"/>
      <c r="U779" s="232"/>
      <c r="V779" s="232"/>
      <c r="W779" s="232"/>
      <c r="X779" s="232"/>
      <c r="Y779" s="232"/>
      <c r="Z779" s="232"/>
      <c r="AA779" s="232"/>
      <c r="AB779" s="232"/>
      <c r="AC779" s="232"/>
      <c r="AD779" s="232"/>
      <c r="AE779" s="232"/>
      <c r="AF779" s="232"/>
      <c r="AG779" s="232"/>
      <c r="AH779" s="232"/>
      <c r="AI779" s="232"/>
      <c r="AJ779" s="232"/>
      <c r="AK779" s="232"/>
      <c r="AL779" s="232"/>
      <c r="AM779" s="232"/>
      <c r="AN779" s="232"/>
      <c r="AO779" s="232"/>
      <c r="AP779" s="232"/>
      <c r="AQ779" s="232"/>
      <c r="AR779" s="232"/>
      <c r="AS779" s="232"/>
      <c r="AT779" s="232"/>
      <c r="AU779" s="232"/>
      <c r="AV779" s="232"/>
      <c r="AW779" s="232"/>
      <c r="AX779" s="232"/>
      <c r="AY779" s="232"/>
      <c r="AZ779" s="232"/>
      <c r="BA779" s="232"/>
      <c r="BB779" s="232"/>
      <c r="BC779" s="232"/>
      <c r="BD779" s="232"/>
      <c r="BE779" s="232"/>
      <c r="BF779" s="232"/>
      <c r="BG779" s="232"/>
      <c r="BH779" s="232"/>
      <c r="BI779" s="232"/>
      <c r="BJ779" s="232"/>
      <c r="BK779" s="232"/>
      <c r="BL779" s="232"/>
      <c r="BM779" s="233" t="s">
        <v>213</v>
      </c>
    </row>
    <row r="780" spans="1:65">
      <c r="A780" s="29"/>
      <c r="B780" s="19">
        <v>1</v>
      </c>
      <c r="C780" s="9">
        <v>5</v>
      </c>
      <c r="D780" s="23" t="s">
        <v>213</v>
      </c>
      <c r="E780" s="234" t="s">
        <v>296</v>
      </c>
      <c r="F780" s="235">
        <v>2E-3</v>
      </c>
      <c r="G780" s="23" t="s">
        <v>212</v>
      </c>
      <c r="H780" s="23" t="s">
        <v>213</v>
      </c>
      <c r="I780" s="23">
        <v>1E-3</v>
      </c>
      <c r="J780" s="234" t="s">
        <v>296</v>
      </c>
      <c r="K780" s="23" t="s">
        <v>213</v>
      </c>
      <c r="L780" s="23">
        <v>1E-3</v>
      </c>
      <c r="M780" s="23" t="s">
        <v>213</v>
      </c>
      <c r="N780" s="231"/>
      <c r="O780" s="232"/>
      <c r="P780" s="232"/>
      <c r="Q780" s="232"/>
      <c r="R780" s="232"/>
      <c r="S780" s="232"/>
      <c r="T780" s="232"/>
      <c r="U780" s="232"/>
      <c r="V780" s="232"/>
      <c r="W780" s="232"/>
      <c r="X780" s="232"/>
      <c r="Y780" s="232"/>
      <c r="Z780" s="232"/>
      <c r="AA780" s="232"/>
      <c r="AB780" s="232"/>
      <c r="AC780" s="232"/>
      <c r="AD780" s="232"/>
      <c r="AE780" s="232"/>
      <c r="AF780" s="232"/>
      <c r="AG780" s="232"/>
      <c r="AH780" s="232"/>
      <c r="AI780" s="232"/>
      <c r="AJ780" s="232"/>
      <c r="AK780" s="232"/>
      <c r="AL780" s="232"/>
      <c r="AM780" s="232"/>
      <c r="AN780" s="232"/>
      <c r="AO780" s="232"/>
      <c r="AP780" s="232"/>
      <c r="AQ780" s="232"/>
      <c r="AR780" s="232"/>
      <c r="AS780" s="232"/>
      <c r="AT780" s="232"/>
      <c r="AU780" s="232"/>
      <c r="AV780" s="232"/>
      <c r="AW780" s="232"/>
      <c r="AX780" s="232"/>
      <c r="AY780" s="232"/>
      <c r="AZ780" s="232"/>
      <c r="BA780" s="232"/>
      <c r="BB780" s="232"/>
      <c r="BC780" s="232"/>
      <c r="BD780" s="232"/>
      <c r="BE780" s="232"/>
      <c r="BF780" s="232"/>
      <c r="BG780" s="232"/>
      <c r="BH780" s="232"/>
      <c r="BI780" s="232"/>
      <c r="BJ780" s="232"/>
      <c r="BK780" s="232"/>
      <c r="BL780" s="232"/>
      <c r="BM780" s="233">
        <v>103</v>
      </c>
    </row>
    <row r="781" spans="1:65">
      <c r="A781" s="29"/>
      <c r="B781" s="19">
        <v>1</v>
      </c>
      <c r="C781" s="9">
        <v>6</v>
      </c>
      <c r="D781" s="23" t="s">
        <v>213</v>
      </c>
      <c r="E781" s="234" t="s">
        <v>296</v>
      </c>
      <c r="F781" s="23">
        <v>1E-3</v>
      </c>
      <c r="G781" s="23" t="s">
        <v>212</v>
      </c>
      <c r="H781" s="23">
        <v>1E-3</v>
      </c>
      <c r="I781" s="23" t="s">
        <v>213</v>
      </c>
      <c r="J781" s="234" t="s">
        <v>296</v>
      </c>
      <c r="K781" s="23" t="s">
        <v>213</v>
      </c>
      <c r="L781" s="23">
        <v>1E-3</v>
      </c>
      <c r="M781" s="23">
        <v>1E-3</v>
      </c>
      <c r="N781" s="231"/>
      <c r="O781" s="232"/>
      <c r="P781" s="232"/>
      <c r="Q781" s="232"/>
      <c r="R781" s="232"/>
      <c r="S781" s="232"/>
      <c r="T781" s="232"/>
      <c r="U781" s="232"/>
      <c r="V781" s="232"/>
      <c r="W781" s="232"/>
      <c r="X781" s="232"/>
      <c r="Y781" s="232"/>
      <c r="Z781" s="232"/>
      <c r="AA781" s="232"/>
      <c r="AB781" s="232"/>
      <c r="AC781" s="232"/>
      <c r="AD781" s="232"/>
      <c r="AE781" s="232"/>
      <c r="AF781" s="232"/>
      <c r="AG781" s="232"/>
      <c r="AH781" s="232"/>
      <c r="AI781" s="232"/>
      <c r="AJ781" s="232"/>
      <c r="AK781" s="232"/>
      <c r="AL781" s="232"/>
      <c r="AM781" s="232"/>
      <c r="AN781" s="232"/>
      <c r="AO781" s="232"/>
      <c r="AP781" s="232"/>
      <c r="AQ781" s="232"/>
      <c r="AR781" s="232"/>
      <c r="AS781" s="232"/>
      <c r="AT781" s="232"/>
      <c r="AU781" s="232"/>
      <c r="AV781" s="232"/>
      <c r="AW781" s="232"/>
      <c r="AX781" s="232"/>
      <c r="AY781" s="232"/>
      <c r="AZ781" s="232"/>
      <c r="BA781" s="232"/>
      <c r="BB781" s="232"/>
      <c r="BC781" s="232"/>
      <c r="BD781" s="232"/>
      <c r="BE781" s="232"/>
      <c r="BF781" s="232"/>
      <c r="BG781" s="232"/>
      <c r="BH781" s="232"/>
      <c r="BI781" s="232"/>
      <c r="BJ781" s="232"/>
      <c r="BK781" s="232"/>
      <c r="BL781" s="232"/>
      <c r="BM781" s="54"/>
    </row>
    <row r="782" spans="1:65">
      <c r="A782" s="29"/>
      <c r="B782" s="20" t="s">
        <v>258</v>
      </c>
      <c r="C782" s="12"/>
      <c r="D782" s="236" t="s">
        <v>651</v>
      </c>
      <c r="E782" s="236" t="s">
        <v>651</v>
      </c>
      <c r="F782" s="236">
        <v>1.4E-3</v>
      </c>
      <c r="G782" s="236" t="s">
        <v>651</v>
      </c>
      <c r="H782" s="236">
        <v>1E-3</v>
      </c>
      <c r="I782" s="236">
        <v>1E-3</v>
      </c>
      <c r="J782" s="236" t="s">
        <v>651</v>
      </c>
      <c r="K782" s="236" t="s">
        <v>651</v>
      </c>
      <c r="L782" s="236">
        <v>1E-3</v>
      </c>
      <c r="M782" s="236">
        <v>1E-3</v>
      </c>
      <c r="N782" s="231"/>
      <c r="O782" s="232"/>
      <c r="P782" s="232"/>
      <c r="Q782" s="232"/>
      <c r="R782" s="232"/>
      <c r="S782" s="232"/>
      <c r="T782" s="232"/>
      <c r="U782" s="232"/>
      <c r="V782" s="232"/>
      <c r="W782" s="232"/>
      <c r="X782" s="232"/>
      <c r="Y782" s="232"/>
      <c r="Z782" s="232"/>
      <c r="AA782" s="232"/>
      <c r="AB782" s="232"/>
      <c r="AC782" s="232"/>
      <c r="AD782" s="232"/>
      <c r="AE782" s="232"/>
      <c r="AF782" s="232"/>
      <c r="AG782" s="232"/>
      <c r="AH782" s="232"/>
      <c r="AI782" s="232"/>
      <c r="AJ782" s="232"/>
      <c r="AK782" s="232"/>
      <c r="AL782" s="232"/>
      <c r="AM782" s="232"/>
      <c r="AN782" s="232"/>
      <c r="AO782" s="232"/>
      <c r="AP782" s="232"/>
      <c r="AQ782" s="232"/>
      <c r="AR782" s="232"/>
      <c r="AS782" s="232"/>
      <c r="AT782" s="232"/>
      <c r="AU782" s="232"/>
      <c r="AV782" s="232"/>
      <c r="AW782" s="232"/>
      <c r="AX782" s="232"/>
      <c r="AY782" s="232"/>
      <c r="AZ782" s="232"/>
      <c r="BA782" s="232"/>
      <c r="BB782" s="232"/>
      <c r="BC782" s="232"/>
      <c r="BD782" s="232"/>
      <c r="BE782" s="232"/>
      <c r="BF782" s="232"/>
      <c r="BG782" s="232"/>
      <c r="BH782" s="232"/>
      <c r="BI782" s="232"/>
      <c r="BJ782" s="232"/>
      <c r="BK782" s="232"/>
      <c r="BL782" s="232"/>
      <c r="BM782" s="54"/>
    </row>
    <row r="783" spans="1:65">
      <c r="A783" s="29"/>
      <c r="B783" s="3" t="s">
        <v>259</v>
      </c>
      <c r="C783" s="28"/>
      <c r="D783" s="23" t="s">
        <v>651</v>
      </c>
      <c r="E783" s="23" t="s">
        <v>651</v>
      </c>
      <c r="F783" s="23">
        <v>1E-3</v>
      </c>
      <c r="G783" s="23" t="s">
        <v>651</v>
      </c>
      <c r="H783" s="23">
        <v>1E-3</v>
      </c>
      <c r="I783" s="23">
        <v>1E-3</v>
      </c>
      <c r="J783" s="23" t="s">
        <v>651</v>
      </c>
      <c r="K783" s="23" t="s">
        <v>651</v>
      </c>
      <c r="L783" s="23">
        <v>1E-3</v>
      </c>
      <c r="M783" s="23">
        <v>1E-3</v>
      </c>
      <c r="N783" s="231"/>
      <c r="O783" s="232"/>
      <c r="P783" s="232"/>
      <c r="Q783" s="232"/>
      <c r="R783" s="232"/>
      <c r="S783" s="232"/>
      <c r="T783" s="232"/>
      <c r="U783" s="232"/>
      <c r="V783" s="232"/>
      <c r="W783" s="232"/>
      <c r="X783" s="232"/>
      <c r="Y783" s="232"/>
      <c r="Z783" s="232"/>
      <c r="AA783" s="232"/>
      <c r="AB783" s="232"/>
      <c r="AC783" s="232"/>
      <c r="AD783" s="232"/>
      <c r="AE783" s="232"/>
      <c r="AF783" s="232"/>
      <c r="AG783" s="232"/>
      <c r="AH783" s="232"/>
      <c r="AI783" s="232"/>
      <c r="AJ783" s="232"/>
      <c r="AK783" s="232"/>
      <c r="AL783" s="232"/>
      <c r="AM783" s="232"/>
      <c r="AN783" s="232"/>
      <c r="AO783" s="232"/>
      <c r="AP783" s="232"/>
      <c r="AQ783" s="232"/>
      <c r="AR783" s="232"/>
      <c r="AS783" s="232"/>
      <c r="AT783" s="232"/>
      <c r="AU783" s="232"/>
      <c r="AV783" s="232"/>
      <c r="AW783" s="232"/>
      <c r="AX783" s="232"/>
      <c r="AY783" s="232"/>
      <c r="AZ783" s="232"/>
      <c r="BA783" s="232"/>
      <c r="BB783" s="232"/>
      <c r="BC783" s="232"/>
      <c r="BD783" s="232"/>
      <c r="BE783" s="232"/>
      <c r="BF783" s="232"/>
      <c r="BG783" s="232"/>
      <c r="BH783" s="232"/>
      <c r="BI783" s="232"/>
      <c r="BJ783" s="232"/>
      <c r="BK783" s="232"/>
      <c r="BL783" s="232"/>
      <c r="BM783" s="54"/>
    </row>
    <row r="784" spans="1:65">
      <c r="A784" s="29"/>
      <c r="B784" s="3" t="s">
        <v>260</v>
      </c>
      <c r="C784" s="28"/>
      <c r="D784" s="23" t="s">
        <v>651</v>
      </c>
      <c r="E784" s="23" t="s">
        <v>651</v>
      </c>
      <c r="F784" s="23">
        <v>5.4772255750516611E-4</v>
      </c>
      <c r="G784" s="23" t="s">
        <v>651</v>
      </c>
      <c r="H784" s="23">
        <v>0</v>
      </c>
      <c r="I784" s="23">
        <v>0</v>
      </c>
      <c r="J784" s="23" t="s">
        <v>651</v>
      </c>
      <c r="K784" s="23" t="s">
        <v>651</v>
      </c>
      <c r="L784" s="23">
        <v>0</v>
      </c>
      <c r="M784" s="23">
        <v>0</v>
      </c>
      <c r="N784" s="231"/>
      <c r="O784" s="232"/>
      <c r="P784" s="232"/>
      <c r="Q784" s="232"/>
      <c r="R784" s="232"/>
      <c r="S784" s="232"/>
      <c r="T784" s="232"/>
      <c r="U784" s="232"/>
      <c r="V784" s="232"/>
      <c r="W784" s="232"/>
      <c r="X784" s="232"/>
      <c r="Y784" s="232"/>
      <c r="Z784" s="232"/>
      <c r="AA784" s="232"/>
      <c r="AB784" s="232"/>
      <c r="AC784" s="232"/>
      <c r="AD784" s="232"/>
      <c r="AE784" s="232"/>
      <c r="AF784" s="232"/>
      <c r="AG784" s="232"/>
      <c r="AH784" s="232"/>
      <c r="AI784" s="232"/>
      <c r="AJ784" s="232"/>
      <c r="AK784" s="232"/>
      <c r="AL784" s="232"/>
      <c r="AM784" s="232"/>
      <c r="AN784" s="232"/>
      <c r="AO784" s="232"/>
      <c r="AP784" s="232"/>
      <c r="AQ784" s="232"/>
      <c r="AR784" s="232"/>
      <c r="AS784" s="232"/>
      <c r="AT784" s="232"/>
      <c r="AU784" s="232"/>
      <c r="AV784" s="232"/>
      <c r="AW784" s="232"/>
      <c r="AX784" s="232"/>
      <c r="AY784" s="232"/>
      <c r="AZ784" s="232"/>
      <c r="BA784" s="232"/>
      <c r="BB784" s="232"/>
      <c r="BC784" s="232"/>
      <c r="BD784" s="232"/>
      <c r="BE784" s="232"/>
      <c r="BF784" s="232"/>
      <c r="BG784" s="232"/>
      <c r="BH784" s="232"/>
      <c r="BI784" s="232"/>
      <c r="BJ784" s="232"/>
      <c r="BK784" s="232"/>
      <c r="BL784" s="232"/>
      <c r="BM784" s="54"/>
    </row>
    <row r="785" spans="1:65">
      <c r="A785" s="29"/>
      <c r="B785" s="3" t="s">
        <v>86</v>
      </c>
      <c r="C785" s="28"/>
      <c r="D785" s="13" t="s">
        <v>651</v>
      </c>
      <c r="E785" s="13" t="s">
        <v>651</v>
      </c>
      <c r="F785" s="13">
        <v>0.39123039821797578</v>
      </c>
      <c r="G785" s="13" t="s">
        <v>651</v>
      </c>
      <c r="H785" s="13">
        <v>0</v>
      </c>
      <c r="I785" s="13">
        <v>0</v>
      </c>
      <c r="J785" s="13" t="s">
        <v>651</v>
      </c>
      <c r="K785" s="13" t="s">
        <v>651</v>
      </c>
      <c r="L785" s="13">
        <v>0</v>
      </c>
      <c r="M785" s="13">
        <v>0</v>
      </c>
      <c r="N785" s="15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A786" s="29"/>
      <c r="B786" s="3" t="s">
        <v>261</v>
      </c>
      <c r="C786" s="28"/>
      <c r="D786" s="13" t="s">
        <v>651</v>
      </c>
      <c r="E786" s="13" t="s">
        <v>651</v>
      </c>
      <c r="F786" s="13" t="s">
        <v>651</v>
      </c>
      <c r="G786" s="13" t="s">
        <v>651</v>
      </c>
      <c r="H786" s="13" t="s">
        <v>651</v>
      </c>
      <c r="I786" s="13" t="s">
        <v>651</v>
      </c>
      <c r="J786" s="13" t="s">
        <v>651</v>
      </c>
      <c r="K786" s="13" t="s">
        <v>651</v>
      </c>
      <c r="L786" s="13" t="s">
        <v>651</v>
      </c>
      <c r="M786" s="13" t="s">
        <v>651</v>
      </c>
      <c r="N786" s="15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9"/>
      <c r="B787" s="45" t="s">
        <v>262</v>
      </c>
      <c r="C787" s="46"/>
      <c r="D787" s="44">
        <v>0.67</v>
      </c>
      <c r="E787" s="44">
        <v>65.41</v>
      </c>
      <c r="F787" s="44">
        <v>1.35</v>
      </c>
      <c r="G787" s="44">
        <v>0.67</v>
      </c>
      <c r="H787" s="44">
        <v>0</v>
      </c>
      <c r="I787" s="44">
        <v>0.22</v>
      </c>
      <c r="J787" s="44">
        <v>65.41</v>
      </c>
      <c r="K787" s="44">
        <v>0.67</v>
      </c>
      <c r="L787" s="44">
        <v>0.22</v>
      </c>
      <c r="M787" s="44">
        <v>0</v>
      </c>
      <c r="N787" s="15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B788" s="3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BM788" s="53"/>
    </row>
    <row r="789" spans="1:65" ht="15">
      <c r="B789" s="8" t="s">
        <v>565</v>
      </c>
      <c r="BM789" s="27" t="s">
        <v>66</v>
      </c>
    </row>
    <row r="790" spans="1:65" ht="15">
      <c r="A790" s="24" t="s">
        <v>60</v>
      </c>
      <c r="B790" s="18" t="s">
        <v>110</v>
      </c>
      <c r="C790" s="15" t="s">
        <v>111</v>
      </c>
      <c r="D790" s="16" t="s">
        <v>228</v>
      </c>
      <c r="E790" s="17" t="s">
        <v>228</v>
      </c>
      <c r="F790" s="17" t="s">
        <v>228</v>
      </c>
      <c r="G790" s="17" t="s">
        <v>228</v>
      </c>
      <c r="H790" s="17" t="s">
        <v>228</v>
      </c>
      <c r="I790" s="17" t="s">
        <v>228</v>
      </c>
      <c r="J790" s="17" t="s">
        <v>228</v>
      </c>
      <c r="K790" s="17" t="s">
        <v>228</v>
      </c>
      <c r="L790" s="17" t="s">
        <v>228</v>
      </c>
      <c r="M790" s="17" t="s">
        <v>228</v>
      </c>
      <c r="N790" s="17" t="s">
        <v>228</v>
      </c>
      <c r="O790" s="17" t="s">
        <v>228</v>
      </c>
      <c r="P790" s="17" t="s">
        <v>228</v>
      </c>
      <c r="Q790" s="17" t="s">
        <v>228</v>
      </c>
      <c r="R790" s="17" t="s">
        <v>228</v>
      </c>
      <c r="S790" s="17" t="s">
        <v>228</v>
      </c>
      <c r="T790" s="17" t="s">
        <v>228</v>
      </c>
      <c r="U790" s="17" t="s">
        <v>228</v>
      </c>
      <c r="V790" s="15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 t="s">
        <v>229</v>
      </c>
      <c r="C791" s="9" t="s">
        <v>229</v>
      </c>
      <c r="D791" s="151" t="s">
        <v>231</v>
      </c>
      <c r="E791" s="152" t="s">
        <v>233</v>
      </c>
      <c r="F791" s="152" t="s">
        <v>235</v>
      </c>
      <c r="G791" s="152" t="s">
        <v>236</v>
      </c>
      <c r="H791" s="152" t="s">
        <v>237</v>
      </c>
      <c r="I791" s="152" t="s">
        <v>239</v>
      </c>
      <c r="J791" s="152" t="s">
        <v>240</v>
      </c>
      <c r="K791" s="152" t="s">
        <v>241</v>
      </c>
      <c r="L791" s="152" t="s">
        <v>242</v>
      </c>
      <c r="M791" s="152" t="s">
        <v>243</v>
      </c>
      <c r="N791" s="152" t="s">
        <v>244</v>
      </c>
      <c r="O791" s="152" t="s">
        <v>245</v>
      </c>
      <c r="P791" s="152" t="s">
        <v>246</v>
      </c>
      <c r="Q791" s="152" t="s">
        <v>247</v>
      </c>
      <c r="R791" s="152" t="s">
        <v>248</v>
      </c>
      <c r="S791" s="152" t="s">
        <v>249</v>
      </c>
      <c r="T791" s="152" t="s">
        <v>250</v>
      </c>
      <c r="U791" s="152" t="s">
        <v>251</v>
      </c>
      <c r="V791" s="15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s">
        <v>1</v>
      </c>
    </row>
    <row r="792" spans="1:65">
      <c r="A792" s="29"/>
      <c r="B792" s="19"/>
      <c r="C792" s="9"/>
      <c r="D792" s="10" t="s">
        <v>307</v>
      </c>
      <c r="E792" s="11" t="s">
        <v>265</v>
      </c>
      <c r="F792" s="11" t="s">
        <v>307</v>
      </c>
      <c r="G792" s="11" t="s">
        <v>307</v>
      </c>
      <c r="H792" s="11" t="s">
        <v>267</v>
      </c>
      <c r="I792" s="11" t="s">
        <v>267</v>
      </c>
      <c r="J792" s="11" t="s">
        <v>267</v>
      </c>
      <c r="K792" s="11" t="s">
        <v>307</v>
      </c>
      <c r="L792" s="11" t="s">
        <v>265</v>
      </c>
      <c r="M792" s="11" t="s">
        <v>265</v>
      </c>
      <c r="N792" s="11" t="s">
        <v>267</v>
      </c>
      <c r="O792" s="11" t="s">
        <v>265</v>
      </c>
      <c r="P792" s="11" t="s">
        <v>267</v>
      </c>
      <c r="Q792" s="11" t="s">
        <v>267</v>
      </c>
      <c r="R792" s="11" t="s">
        <v>265</v>
      </c>
      <c r="S792" s="11" t="s">
        <v>265</v>
      </c>
      <c r="T792" s="11" t="s">
        <v>265</v>
      </c>
      <c r="U792" s="11" t="s">
        <v>307</v>
      </c>
      <c r="V792" s="15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</v>
      </c>
    </row>
    <row r="793" spans="1:65">
      <c r="A793" s="29"/>
      <c r="B793" s="19"/>
      <c r="C793" s="9"/>
      <c r="D793" s="25" t="s">
        <v>116</v>
      </c>
      <c r="E793" s="25" t="s">
        <v>308</v>
      </c>
      <c r="F793" s="25" t="s">
        <v>308</v>
      </c>
      <c r="G793" s="25" t="s">
        <v>310</v>
      </c>
      <c r="H793" s="25" t="s">
        <v>309</v>
      </c>
      <c r="I793" s="25" t="s">
        <v>310</v>
      </c>
      <c r="J793" s="25" t="s">
        <v>308</v>
      </c>
      <c r="K793" s="25" t="s">
        <v>310</v>
      </c>
      <c r="L793" s="25" t="s">
        <v>310</v>
      </c>
      <c r="M793" s="25" t="s">
        <v>310</v>
      </c>
      <c r="N793" s="25" t="s">
        <v>310</v>
      </c>
      <c r="O793" s="25" t="s">
        <v>310</v>
      </c>
      <c r="P793" s="25" t="s">
        <v>309</v>
      </c>
      <c r="Q793" s="25" t="s">
        <v>308</v>
      </c>
      <c r="R793" s="25" t="s">
        <v>310</v>
      </c>
      <c r="S793" s="25" t="s">
        <v>310</v>
      </c>
      <c r="T793" s="25" t="s">
        <v>310</v>
      </c>
      <c r="U793" s="25" t="s">
        <v>311</v>
      </c>
      <c r="V793" s="15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3</v>
      </c>
    </row>
    <row r="794" spans="1:65">
      <c r="A794" s="29"/>
      <c r="B794" s="18">
        <v>1</v>
      </c>
      <c r="C794" s="14">
        <v>1</v>
      </c>
      <c r="D794" s="229">
        <v>3.3500000000000002E-2</v>
      </c>
      <c r="E794" s="229">
        <v>3.3001732998499997E-2</v>
      </c>
      <c r="F794" s="229"/>
      <c r="G794" s="230">
        <v>0.6</v>
      </c>
      <c r="H794" s="229">
        <v>0.03</v>
      </c>
      <c r="I794" s="230" t="s">
        <v>213</v>
      </c>
      <c r="J794" s="229">
        <v>0.03</v>
      </c>
      <c r="K794" s="229">
        <v>0.03</v>
      </c>
      <c r="L794" s="229">
        <v>0.03</v>
      </c>
      <c r="M794" s="230" t="s">
        <v>296</v>
      </c>
      <c r="N794" s="229">
        <v>3.0772248230000004E-2</v>
      </c>
      <c r="O794" s="230">
        <v>0.06</v>
      </c>
      <c r="P794" s="230">
        <v>3.2837715242549151E-2</v>
      </c>
      <c r="Q794" s="229">
        <v>0.03</v>
      </c>
      <c r="R794" s="229">
        <v>0.03</v>
      </c>
      <c r="S794" s="229">
        <v>0.03</v>
      </c>
      <c r="T794" s="230">
        <v>0.04</v>
      </c>
      <c r="U794" s="229">
        <v>0.03</v>
      </c>
      <c r="V794" s="231"/>
      <c r="W794" s="232"/>
      <c r="X794" s="232"/>
      <c r="Y794" s="232"/>
      <c r="Z794" s="232"/>
      <c r="AA794" s="232"/>
      <c r="AB794" s="232"/>
      <c r="AC794" s="232"/>
      <c r="AD794" s="232"/>
      <c r="AE794" s="232"/>
      <c r="AF794" s="232"/>
      <c r="AG794" s="232"/>
      <c r="AH794" s="232"/>
      <c r="AI794" s="232"/>
      <c r="AJ794" s="232"/>
      <c r="AK794" s="232"/>
      <c r="AL794" s="232"/>
      <c r="AM794" s="232"/>
      <c r="AN794" s="232"/>
      <c r="AO794" s="232"/>
      <c r="AP794" s="232"/>
      <c r="AQ794" s="232"/>
      <c r="AR794" s="232"/>
      <c r="AS794" s="232"/>
      <c r="AT794" s="232"/>
      <c r="AU794" s="232"/>
      <c r="AV794" s="232"/>
      <c r="AW794" s="232"/>
      <c r="AX794" s="232"/>
      <c r="AY794" s="232"/>
      <c r="AZ794" s="232"/>
      <c r="BA794" s="232"/>
      <c r="BB794" s="232"/>
      <c r="BC794" s="232"/>
      <c r="BD794" s="232"/>
      <c r="BE794" s="232"/>
      <c r="BF794" s="232"/>
      <c r="BG794" s="232"/>
      <c r="BH794" s="232"/>
      <c r="BI794" s="232"/>
      <c r="BJ794" s="232"/>
      <c r="BK794" s="232"/>
      <c r="BL794" s="232"/>
      <c r="BM794" s="233">
        <v>1</v>
      </c>
    </row>
    <row r="795" spans="1:65">
      <c r="A795" s="29"/>
      <c r="B795" s="19">
        <v>1</v>
      </c>
      <c r="C795" s="9">
        <v>2</v>
      </c>
      <c r="D795" s="23">
        <v>3.3100000000000004E-2</v>
      </c>
      <c r="E795" s="23">
        <v>3.2648171427499997E-2</v>
      </c>
      <c r="F795" s="23"/>
      <c r="G795" s="234">
        <v>0.6</v>
      </c>
      <c r="H795" s="23">
        <v>0.03</v>
      </c>
      <c r="I795" s="234" t="s">
        <v>213</v>
      </c>
      <c r="J795" s="23">
        <v>0.03</v>
      </c>
      <c r="K795" s="23">
        <v>0.03</v>
      </c>
      <c r="L795" s="23">
        <v>0.03</v>
      </c>
      <c r="M795" s="234" t="s">
        <v>296</v>
      </c>
      <c r="N795" s="23">
        <v>3.0969899280000011E-2</v>
      </c>
      <c r="O795" s="234">
        <v>7.0000000000000007E-2</v>
      </c>
      <c r="P795" s="234">
        <v>4.6183895025182019E-2</v>
      </c>
      <c r="Q795" s="23">
        <v>0.03</v>
      </c>
      <c r="R795" s="23">
        <v>0.03</v>
      </c>
      <c r="S795" s="23">
        <v>0.03</v>
      </c>
      <c r="T795" s="234">
        <v>0.04</v>
      </c>
      <c r="U795" s="235">
        <v>0.04</v>
      </c>
      <c r="V795" s="231"/>
      <c r="W795" s="232"/>
      <c r="X795" s="232"/>
      <c r="Y795" s="232"/>
      <c r="Z795" s="232"/>
      <c r="AA795" s="232"/>
      <c r="AB795" s="232"/>
      <c r="AC795" s="232"/>
      <c r="AD795" s="232"/>
      <c r="AE795" s="232"/>
      <c r="AF795" s="232"/>
      <c r="AG795" s="232"/>
      <c r="AH795" s="232"/>
      <c r="AI795" s="232"/>
      <c r="AJ795" s="232"/>
      <c r="AK795" s="232"/>
      <c r="AL795" s="232"/>
      <c r="AM795" s="232"/>
      <c r="AN795" s="232"/>
      <c r="AO795" s="232"/>
      <c r="AP795" s="232"/>
      <c r="AQ795" s="232"/>
      <c r="AR795" s="232"/>
      <c r="AS795" s="232"/>
      <c r="AT795" s="232"/>
      <c r="AU795" s="232"/>
      <c r="AV795" s="232"/>
      <c r="AW795" s="232"/>
      <c r="AX795" s="232"/>
      <c r="AY795" s="232"/>
      <c r="AZ795" s="232"/>
      <c r="BA795" s="232"/>
      <c r="BB795" s="232"/>
      <c r="BC795" s="232"/>
      <c r="BD795" s="232"/>
      <c r="BE795" s="232"/>
      <c r="BF795" s="232"/>
      <c r="BG795" s="232"/>
      <c r="BH795" s="232"/>
      <c r="BI795" s="232"/>
      <c r="BJ795" s="232"/>
      <c r="BK795" s="232"/>
      <c r="BL795" s="232"/>
      <c r="BM795" s="233">
        <v>19</v>
      </c>
    </row>
    <row r="796" spans="1:65">
      <c r="A796" s="29"/>
      <c r="B796" s="19">
        <v>1</v>
      </c>
      <c r="C796" s="9">
        <v>3</v>
      </c>
      <c r="D796" s="23">
        <v>3.2600000000000004E-2</v>
      </c>
      <c r="E796" s="23">
        <v>3.3251766528999999E-2</v>
      </c>
      <c r="F796" s="23"/>
      <c r="G796" s="234">
        <v>0.57999999999999996</v>
      </c>
      <c r="H796" s="23">
        <v>0.03</v>
      </c>
      <c r="I796" s="234" t="s">
        <v>213</v>
      </c>
      <c r="J796" s="23">
        <v>0.03</v>
      </c>
      <c r="K796" s="23">
        <v>0.03</v>
      </c>
      <c r="L796" s="23">
        <v>0.03</v>
      </c>
      <c r="M796" s="234" t="s">
        <v>296</v>
      </c>
      <c r="N796" s="23">
        <v>3.0868586119999999E-2</v>
      </c>
      <c r="O796" s="234">
        <v>7.0000000000000007E-2</v>
      </c>
      <c r="P796" s="234">
        <v>3.3866919183540449E-2</v>
      </c>
      <c r="Q796" s="23">
        <v>0.03</v>
      </c>
      <c r="R796" s="23">
        <v>0.03</v>
      </c>
      <c r="S796" s="23">
        <v>0.03</v>
      </c>
      <c r="T796" s="234">
        <v>0.04</v>
      </c>
      <c r="U796" s="23">
        <v>0.03</v>
      </c>
      <c r="V796" s="231"/>
      <c r="W796" s="232"/>
      <c r="X796" s="232"/>
      <c r="Y796" s="232"/>
      <c r="Z796" s="232"/>
      <c r="AA796" s="232"/>
      <c r="AB796" s="232"/>
      <c r="AC796" s="232"/>
      <c r="AD796" s="232"/>
      <c r="AE796" s="232"/>
      <c r="AF796" s="232"/>
      <c r="AG796" s="232"/>
      <c r="AH796" s="232"/>
      <c r="AI796" s="232"/>
      <c r="AJ796" s="232"/>
      <c r="AK796" s="232"/>
      <c r="AL796" s="232"/>
      <c r="AM796" s="232"/>
      <c r="AN796" s="232"/>
      <c r="AO796" s="232"/>
      <c r="AP796" s="232"/>
      <c r="AQ796" s="232"/>
      <c r="AR796" s="232"/>
      <c r="AS796" s="232"/>
      <c r="AT796" s="232"/>
      <c r="AU796" s="232"/>
      <c r="AV796" s="232"/>
      <c r="AW796" s="232"/>
      <c r="AX796" s="232"/>
      <c r="AY796" s="232"/>
      <c r="AZ796" s="232"/>
      <c r="BA796" s="232"/>
      <c r="BB796" s="232"/>
      <c r="BC796" s="232"/>
      <c r="BD796" s="232"/>
      <c r="BE796" s="232"/>
      <c r="BF796" s="232"/>
      <c r="BG796" s="232"/>
      <c r="BH796" s="232"/>
      <c r="BI796" s="232"/>
      <c r="BJ796" s="232"/>
      <c r="BK796" s="232"/>
      <c r="BL796" s="232"/>
      <c r="BM796" s="233">
        <v>16</v>
      </c>
    </row>
    <row r="797" spans="1:65">
      <c r="A797" s="29"/>
      <c r="B797" s="19">
        <v>1</v>
      </c>
      <c r="C797" s="9">
        <v>4</v>
      </c>
      <c r="D797" s="23">
        <v>3.3100000000000004E-2</v>
      </c>
      <c r="E797" s="23">
        <v>3.2525301664500003E-2</v>
      </c>
      <c r="F797" s="23"/>
      <c r="G797" s="234">
        <v>0.63</v>
      </c>
      <c r="H797" s="23">
        <v>0.03</v>
      </c>
      <c r="I797" s="234" t="s">
        <v>213</v>
      </c>
      <c r="J797" s="23">
        <v>0.03</v>
      </c>
      <c r="K797" s="23">
        <v>0.03</v>
      </c>
      <c r="L797" s="23">
        <v>0.03</v>
      </c>
      <c r="M797" s="234" t="s">
        <v>296</v>
      </c>
      <c r="N797" s="23">
        <v>3.067098935E-2</v>
      </c>
      <c r="O797" s="234">
        <v>0.03</v>
      </c>
      <c r="P797" s="234">
        <v>3.744357797149403E-2</v>
      </c>
      <c r="Q797" s="23">
        <v>0.03</v>
      </c>
      <c r="R797" s="23">
        <v>0.03</v>
      </c>
      <c r="S797" s="23">
        <v>0.03</v>
      </c>
      <c r="T797" s="234">
        <v>0.04</v>
      </c>
      <c r="U797" s="23">
        <v>0.03</v>
      </c>
      <c r="V797" s="231"/>
      <c r="W797" s="232"/>
      <c r="X797" s="232"/>
      <c r="Y797" s="232"/>
      <c r="Z797" s="232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233">
        <v>3.0629054652280305E-2</v>
      </c>
    </row>
    <row r="798" spans="1:65">
      <c r="A798" s="29"/>
      <c r="B798" s="19">
        <v>1</v>
      </c>
      <c r="C798" s="9">
        <v>5</v>
      </c>
      <c r="D798" s="23">
        <v>3.2800000000000003E-2</v>
      </c>
      <c r="E798" s="23">
        <v>3.4435923263000004E-2</v>
      </c>
      <c r="F798" s="23"/>
      <c r="G798" s="234">
        <v>0.57999999999999996</v>
      </c>
      <c r="H798" s="23">
        <v>0.03</v>
      </c>
      <c r="I798" s="234" t="s">
        <v>213</v>
      </c>
      <c r="J798" s="23">
        <v>0.03</v>
      </c>
      <c r="K798" s="23">
        <v>0.03</v>
      </c>
      <c r="L798" s="23">
        <v>0.03</v>
      </c>
      <c r="M798" s="234" t="s">
        <v>296</v>
      </c>
      <c r="N798" s="23">
        <v>3.0868577950000003E-2</v>
      </c>
      <c r="O798" s="234">
        <v>0.03</v>
      </c>
      <c r="P798" s="234">
        <v>4.535045267068883E-2</v>
      </c>
      <c r="Q798" s="23">
        <v>0.03</v>
      </c>
      <c r="R798" s="23">
        <v>0.03</v>
      </c>
      <c r="S798" s="23">
        <v>0.03</v>
      </c>
      <c r="T798" s="234">
        <v>0.04</v>
      </c>
      <c r="U798" s="23">
        <v>0.03</v>
      </c>
      <c r="V798" s="231"/>
      <c r="W798" s="232"/>
      <c r="X798" s="232"/>
      <c r="Y798" s="232"/>
      <c r="Z798" s="232"/>
      <c r="AA798" s="232"/>
      <c r="AB798" s="232"/>
      <c r="AC798" s="232"/>
      <c r="AD798" s="232"/>
      <c r="AE798" s="232"/>
      <c r="AF798" s="232"/>
      <c r="AG798" s="232"/>
      <c r="AH798" s="232"/>
      <c r="AI798" s="232"/>
      <c r="AJ798" s="232"/>
      <c r="AK798" s="232"/>
      <c r="AL798" s="232"/>
      <c r="AM798" s="232"/>
      <c r="AN798" s="232"/>
      <c r="AO798" s="232"/>
      <c r="AP798" s="232"/>
      <c r="AQ798" s="232"/>
      <c r="AR798" s="232"/>
      <c r="AS798" s="232"/>
      <c r="AT798" s="232"/>
      <c r="AU798" s="232"/>
      <c r="AV798" s="232"/>
      <c r="AW798" s="232"/>
      <c r="AX798" s="232"/>
      <c r="AY798" s="232"/>
      <c r="AZ798" s="232"/>
      <c r="BA798" s="232"/>
      <c r="BB798" s="232"/>
      <c r="BC798" s="232"/>
      <c r="BD798" s="232"/>
      <c r="BE798" s="232"/>
      <c r="BF798" s="232"/>
      <c r="BG798" s="232"/>
      <c r="BH798" s="232"/>
      <c r="BI798" s="232"/>
      <c r="BJ798" s="232"/>
      <c r="BK798" s="232"/>
      <c r="BL798" s="232"/>
      <c r="BM798" s="233">
        <v>104</v>
      </c>
    </row>
    <row r="799" spans="1:65">
      <c r="A799" s="29"/>
      <c r="B799" s="19">
        <v>1</v>
      </c>
      <c r="C799" s="9">
        <v>6</v>
      </c>
      <c r="D799" s="23">
        <v>3.2199999999999999E-2</v>
      </c>
      <c r="E799" s="23">
        <v>3.3537263287999997E-2</v>
      </c>
      <c r="F799" s="23"/>
      <c r="G799" s="234">
        <v>0.59</v>
      </c>
      <c r="H799" s="23">
        <v>0.03</v>
      </c>
      <c r="I799" s="234" t="s">
        <v>213</v>
      </c>
      <c r="J799" s="23">
        <v>0.03</v>
      </c>
      <c r="K799" s="23">
        <v>0.03</v>
      </c>
      <c r="L799" s="23">
        <v>0.03</v>
      </c>
      <c r="M799" s="234" t="s">
        <v>296</v>
      </c>
      <c r="N799" s="23">
        <v>3.0667146950000002E-2</v>
      </c>
      <c r="O799" s="234">
        <v>0.05</v>
      </c>
      <c r="P799" s="234">
        <v>4.0321193555114071E-2</v>
      </c>
      <c r="Q799" s="23">
        <v>0.03</v>
      </c>
      <c r="R799" s="23">
        <v>0.03</v>
      </c>
      <c r="S799" s="23">
        <v>0.03</v>
      </c>
      <c r="T799" s="234">
        <v>0.04</v>
      </c>
      <c r="U799" s="23">
        <v>0.03</v>
      </c>
      <c r="V799" s="231"/>
      <c r="W799" s="232"/>
      <c r="X799" s="232"/>
      <c r="Y799" s="232"/>
      <c r="Z799" s="232"/>
      <c r="AA799" s="232"/>
      <c r="AB799" s="232"/>
      <c r="AC799" s="232"/>
      <c r="AD799" s="232"/>
      <c r="AE799" s="232"/>
      <c r="AF799" s="232"/>
      <c r="AG799" s="232"/>
      <c r="AH799" s="232"/>
      <c r="AI799" s="232"/>
      <c r="AJ799" s="232"/>
      <c r="AK799" s="232"/>
      <c r="AL799" s="232"/>
      <c r="AM799" s="232"/>
      <c r="AN799" s="232"/>
      <c r="AO799" s="232"/>
      <c r="AP799" s="232"/>
      <c r="AQ799" s="232"/>
      <c r="AR799" s="232"/>
      <c r="AS799" s="232"/>
      <c r="AT799" s="232"/>
      <c r="AU799" s="232"/>
      <c r="AV799" s="232"/>
      <c r="AW799" s="232"/>
      <c r="AX799" s="232"/>
      <c r="AY799" s="232"/>
      <c r="AZ799" s="232"/>
      <c r="BA799" s="232"/>
      <c r="BB799" s="232"/>
      <c r="BC799" s="232"/>
      <c r="BD799" s="232"/>
      <c r="BE799" s="232"/>
      <c r="BF799" s="232"/>
      <c r="BG799" s="232"/>
      <c r="BH799" s="232"/>
      <c r="BI799" s="232"/>
      <c r="BJ799" s="232"/>
      <c r="BK799" s="232"/>
      <c r="BL799" s="232"/>
      <c r="BM799" s="54"/>
    </row>
    <row r="800" spans="1:65">
      <c r="A800" s="29"/>
      <c r="B800" s="20" t="s">
        <v>258</v>
      </c>
      <c r="C800" s="12"/>
      <c r="D800" s="236">
        <v>3.2883333333333341E-2</v>
      </c>
      <c r="E800" s="236">
        <v>3.3233359861749995E-2</v>
      </c>
      <c r="F800" s="236" t="s">
        <v>651</v>
      </c>
      <c r="G800" s="236">
        <v>0.59666666666666657</v>
      </c>
      <c r="H800" s="236">
        <v>0.03</v>
      </c>
      <c r="I800" s="236" t="s">
        <v>651</v>
      </c>
      <c r="J800" s="236">
        <v>0.03</v>
      </c>
      <c r="K800" s="236">
        <v>0.03</v>
      </c>
      <c r="L800" s="236">
        <v>0.03</v>
      </c>
      <c r="M800" s="236" t="s">
        <v>651</v>
      </c>
      <c r="N800" s="236">
        <v>3.0802907980000002E-2</v>
      </c>
      <c r="O800" s="236">
        <v>5.1666666666666666E-2</v>
      </c>
      <c r="P800" s="236">
        <v>3.933395894142809E-2</v>
      </c>
      <c r="Q800" s="236">
        <v>0.03</v>
      </c>
      <c r="R800" s="236">
        <v>0.03</v>
      </c>
      <c r="S800" s="236">
        <v>0.03</v>
      </c>
      <c r="T800" s="236">
        <v>0.04</v>
      </c>
      <c r="U800" s="236">
        <v>3.1666666666666669E-2</v>
      </c>
      <c r="V800" s="231"/>
      <c r="W800" s="232"/>
      <c r="X800" s="232"/>
      <c r="Y800" s="232"/>
      <c r="Z800" s="232"/>
      <c r="AA800" s="232"/>
      <c r="AB800" s="232"/>
      <c r="AC800" s="232"/>
      <c r="AD800" s="232"/>
      <c r="AE800" s="232"/>
      <c r="AF800" s="232"/>
      <c r="AG800" s="232"/>
      <c r="AH800" s="232"/>
      <c r="AI800" s="232"/>
      <c r="AJ800" s="232"/>
      <c r="AK800" s="232"/>
      <c r="AL800" s="232"/>
      <c r="AM800" s="232"/>
      <c r="AN800" s="232"/>
      <c r="AO800" s="232"/>
      <c r="AP800" s="232"/>
      <c r="AQ800" s="232"/>
      <c r="AR800" s="232"/>
      <c r="AS800" s="232"/>
      <c r="AT800" s="232"/>
      <c r="AU800" s="232"/>
      <c r="AV800" s="232"/>
      <c r="AW800" s="232"/>
      <c r="AX800" s="232"/>
      <c r="AY800" s="232"/>
      <c r="AZ800" s="232"/>
      <c r="BA800" s="232"/>
      <c r="BB800" s="232"/>
      <c r="BC800" s="232"/>
      <c r="BD800" s="232"/>
      <c r="BE800" s="232"/>
      <c r="BF800" s="232"/>
      <c r="BG800" s="232"/>
      <c r="BH800" s="232"/>
      <c r="BI800" s="232"/>
      <c r="BJ800" s="232"/>
      <c r="BK800" s="232"/>
      <c r="BL800" s="232"/>
      <c r="BM800" s="54"/>
    </row>
    <row r="801" spans="1:65">
      <c r="A801" s="29"/>
      <c r="B801" s="3" t="s">
        <v>259</v>
      </c>
      <c r="C801" s="28"/>
      <c r="D801" s="23">
        <v>3.2950000000000007E-2</v>
      </c>
      <c r="E801" s="23">
        <v>3.3126749763749998E-2</v>
      </c>
      <c r="F801" s="23" t="s">
        <v>651</v>
      </c>
      <c r="G801" s="23">
        <v>0.59499999999999997</v>
      </c>
      <c r="H801" s="23">
        <v>0.03</v>
      </c>
      <c r="I801" s="23" t="s">
        <v>651</v>
      </c>
      <c r="J801" s="23">
        <v>0.03</v>
      </c>
      <c r="K801" s="23">
        <v>0.03</v>
      </c>
      <c r="L801" s="23">
        <v>0.03</v>
      </c>
      <c r="M801" s="23" t="s">
        <v>651</v>
      </c>
      <c r="N801" s="23">
        <v>3.0820413090000005E-2</v>
      </c>
      <c r="O801" s="23">
        <v>5.5E-2</v>
      </c>
      <c r="P801" s="23">
        <v>3.888238576330405E-2</v>
      </c>
      <c r="Q801" s="23">
        <v>0.03</v>
      </c>
      <c r="R801" s="23">
        <v>0.03</v>
      </c>
      <c r="S801" s="23">
        <v>0.03</v>
      </c>
      <c r="T801" s="23">
        <v>0.04</v>
      </c>
      <c r="U801" s="23">
        <v>0.03</v>
      </c>
      <c r="V801" s="231"/>
      <c r="W801" s="232"/>
      <c r="X801" s="232"/>
      <c r="Y801" s="232"/>
      <c r="Z801" s="232"/>
      <c r="AA801" s="232"/>
      <c r="AB801" s="232"/>
      <c r="AC801" s="232"/>
      <c r="AD801" s="232"/>
      <c r="AE801" s="232"/>
      <c r="AF801" s="232"/>
      <c r="AG801" s="232"/>
      <c r="AH801" s="232"/>
      <c r="AI801" s="232"/>
      <c r="AJ801" s="232"/>
      <c r="AK801" s="232"/>
      <c r="AL801" s="232"/>
      <c r="AM801" s="232"/>
      <c r="AN801" s="232"/>
      <c r="AO801" s="232"/>
      <c r="AP801" s="232"/>
      <c r="AQ801" s="232"/>
      <c r="AR801" s="232"/>
      <c r="AS801" s="232"/>
      <c r="AT801" s="232"/>
      <c r="AU801" s="232"/>
      <c r="AV801" s="232"/>
      <c r="AW801" s="232"/>
      <c r="AX801" s="232"/>
      <c r="AY801" s="232"/>
      <c r="AZ801" s="232"/>
      <c r="BA801" s="232"/>
      <c r="BB801" s="232"/>
      <c r="BC801" s="232"/>
      <c r="BD801" s="232"/>
      <c r="BE801" s="232"/>
      <c r="BF801" s="232"/>
      <c r="BG801" s="232"/>
      <c r="BH801" s="232"/>
      <c r="BI801" s="232"/>
      <c r="BJ801" s="232"/>
      <c r="BK801" s="232"/>
      <c r="BL801" s="232"/>
      <c r="BM801" s="54"/>
    </row>
    <row r="802" spans="1:65">
      <c r="A802" s="29"/>
      <c r="B802" s="3" t="s">
        <v>260</v>
      </c>
      <c r="C802" s="28"/>
      <c r="D802" s="23">
        <v>4.5350486950711732E-4</v>
      </c>
      <c r="E802" s="23">
        <v>6.9803979112420772E-4</v>
      </c>
      <c r="F802" s="23" t="s">
        <v>651</v>
      </c>
      <c r="G802" s="23">
        <v>1.8618986725025273E-2</v>
      </c>
      <c r="H802" s="23">
        <v>0</v>
      </c>
      <c r="I802" s="23" t="s">
        <v>651</v>
      </c>
      <c r="J802" s="23">
        <v>0</v>
      </c>
      <c r="K802" s="23">
        <v>0</v>
      </c>
      <c r="L802" s="23">
        <v>0</v>
      </c>
      <c r="M802" s="23" t="s">
        <v>651</v>
      </c>
      <c r="N802" s="23">
        <v>1.2106680782704584E-4</v>
      </c>
      <c r="O802" s="23">
        <v>1.8348478592697171E-2</v>
      </c>
      <c r="P802" s="23">
        <v>5.6525693175625003E-3</v>
      </c>
      <c r="Q802" s="23">
        <v>0</v>
      </c>
      <c r="R802" s="23">
        <v>0</v>
      </c>
      <c r="S802" s="23">
        <v>0</v>
      </c>
      <c r="T802" s="23">
        <v>0</v>
      </c>
      <c r="U802" s="23">
        <v>4.0824829046386306E-3</v>
      </c>
      <c r="V802" s="231"/>
      <c r="W802" s="232"/>
      <c r="X802" s="232"/>
      <c r="Y802" s="232"/>
      <c r="Z802" s="232"/>
      <c r="AA802" s="232"/>
      <c r="AB802" s="232"/>
      <c r="AC802" s="232"/>
      <c r="AD802" s="232"/>
      <c r="AE802" s="232"/>
      <c r="AF802" s="232"/>
      <c r="AG802" s="232"/>
      <c r="AH802" s="232"/>
      <c r="AI802" s="232"/>
      <c r="AJ802" s="232"/>
      <c r="AK802" s="232"/>
      <c r="AL802" s="232"/>
      <c r="AM802" s="232"/>
      <c r="AN802" s="232"/>
      <c r="AO802" s="232"/>
      <c r="AP802" s="232"/>
      <c r="AQ802" s="232"/>
      <c r="AR802" s="232"/>
      <c r="AS802" s="232"/>
      <c r="AT802" s="232"/>
      <c r="AU802" s="232"/>
      <c r="AV802" s="232"/>
      <c r="AW802" s="232"/>
      <c r="AX802" s="232"/>
      <c r="AY802" s="232"/>
      <c r="AZ802" s="232"/>
      <c r="BA802" s="232"/>
      <c r="BB802" s="232"/>
      <c r="BC802" s="232"/>
      <c r="BD802" s="232"/>
      <c r="BE802" s="232"/>
      <c r="BF802" s="232"/>
      <c r="BG802" s="232"/>
      <c r="BH802" s="232"/>
      <c r="BI802" s="232"/>
      <c r="BJ802" s="232"/>
      <c r="BK802" s="232"/>
      <c r="BL802" s="232"/>
      <c r="BM802" s="54"/>
    </row>
    <row r="803" spans="1:65">
      <c r="A803" s="29"/>
      <c r="B803" s="3" t="s">
        <v>86</v>
      </c>
      <c r="C803" s="28"/>
      <c r="D803" s="13">
        <v>1.3791329027079084E-2</v>
      </c>
      <c r="E803" s="13">
        <v>2.1004189586248188E-2</v>
      </c>
      <c r="F803" s="13" t="s">
        <v>651</v>
      </c>
      <c r="G803" s="13">
        <v>3.1205005684399906E-2</v>
      </c>
      <c r="H803" s="13">
        <v>0</v>
      </c>
      <c r="I803" s="13" t="s">
        <v>651</v>
      </c>
      <c r="J803" s="13">
        <v>0</v>
      </c>
      <c r="K803" s="13">
        <v>0</v>
      </c>
      <c r="L803" s="13">
        <v>0</v>
      </c>
      <c r="M803" s="13" t="s">
        <v>651</v>
      </c>
      <c r="N803" s="13">
        <v>3.9303694282907713E-3</v>
      </c>
      <c r="O803" s="13">
        <v>0.35513184372962264</v>
      </c>
      <c r="P803" s="13">
        <v>0.14370710372631698</v>
      </c>
      <c r="Q803" s="13">
        <v>0</v>
      </c>
      <c r="R803" s="13">
        <v>0</v>
      </c>
      <c r="S803" s="13">
        <v>0</v>
      </c>
      <c r="T803" s="13">
        <v>0</v>
      </c>
      <c r="U803" s="13">
        <v>0.12892051277806202</v>
      </c>
      <c r="V803" s="15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9"/>
      <c r="B804" s="3" t="s">
        <v>261</v>
      </c>
      <c r="C804" s="28"/>
      <c r="D804" s="13">
        <v>7.3599355469667005E-2</v>
      </c>
      <c r="E804" s="13">
        <v>8.5027280111493742E-2</v>
      </c>
      <c r="F804" s="13" t="s">
        <v>651</v>
      </c>
      <c r="G804" s="13">
        <v>18.480414052617366</v>
      </c>
      <c r="H804" s="13">
        <v>-2.0537840929853002E-2</v>
      </c>
      <c r="I804" s="13" t="s">
        <v>651</v>
      </c>
      <c r="J804" s="13">
        <v>-2.0537840929853002E-2</v>
      </c>
      <c r="K804" s="13">
        <v>-2.0537840929853002E-2</v>
      </c>
      <c r="L804" s="13">
        <v>-2.0537840929853002E-2</v>
      </c>
      <c r="M804" s="13" t="s">
        <v>651</v>
      </c>
      <c r="N804" s="13">
        <v>5.6760918576621577E-3</v>
      </c>
      <c r="O804" s="13">
        <v>0.68685149617636432</v>
      </c>
      <c r="P804" s="13">
        <v>0.28420414498492241</v>
      </c>
      <c r="Q804" s="13">
        <v>-2.0537840929853002E-2</v>
      </c>
      <c r="R804" s="13">
        <v>-2.0537840929853002E-2</v>
      </c>
      <c r="S804" s="13">
        <v>-2.0537840929853002E-2</v>
      </c>
      <c r="T804" s="13">
        <v>0.30594954542686281</v>
      </c>
      <c r="U804" s="13">
        <v>3.3876723462933134E-2</v>
      </c>
      <c r="V804" s="15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9"/>
      <c r="B805" s="45" t="s">
        <v>262</v>
      </c>
      <c r="C805" s="46"/>
      <c r="D805" s="44">
        <v>1.17</v>
      </c>
      <c r="E805" s="44">
        <v>1.31</v>
      </c>
      <c r="F805" s="44" t="s">
        <v>263</v>
      </c>
      <c r="G805" s="44">
        <v>229.27</v>
      </c>
      <c r="H805" s="44">
        <v>0</v>
      </c>
      <c r="I805" s="44">
        <v>11.94</v>
      </c>
      <c r="J805" s="44">
        <v>0</v>
      </c>
      <c r="K805" s="44">
        <v>0</v>
      </c>
      <c r="L805" s="44">
        <v>0</v>
      </c>
      <c r="M805" s="44">
        <v>2.02</v>
      </c>
      <c r="N805" s="44">
        <v>0.32</v>
      </c>
      <c r="O805" s="44">
        <v>8.77</v>
      </c>
      <c r="P805" s="44">
        <v>3.78</v>
      </c>
      <c r="Q805" s="44">
        <v>0</v>
      </c>
      <c r="R805" s="44">
        <v>0</v>
      </c>
      <c r="S805" s="44">
        <v>0</v>
      </c>
      <c r="T805" s="44">
        <v>4.05</v>
      </c>
      <c r="U805" s="44">
        <v>0.67</v>
      </c>
      <c r="V805" s="15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B806" s="3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BM806" s="53"/>
    </row>
    <row r="807" spans="1:65" ht="15">
      <c r="B807" s="8" t="s">
        <v>566</v>
      </c>
      <c r="BM807" s="27" t="s">
        <v>66</v>
      </c>
    </row>
    <row r="808" spans="1:65" ht="15">
      <c r="A808" s="24" t="s">
        <v>6</v>
      </c>
      <c r="B808" s="18" t="s">
        <v>110</v>
      </c>
      <c r="C808" s="15" t="s">
        <v>111</v>
      </c>
      <c r="D808" s="16" t="s">
        <v>228</v>
      </c>
      <c r="E808" s="17" t="s">
        <v>228</v>
      </c>
      <c r="F808" s="17" t="s">
        <v>228</v>
      </c>
      <c r="G808" s="17" t="s">
        <v>228</v>
      </c>
      <c r="H808" s="17" t="s">
        <v>228</v>
      </c>
      <c r="I808" s="17" t="s">
        <v>228</v>
      </c>
      <c r="J808" s="17" t="s">
        <v>228</v>
      </c>
      <c r="K808" s="17" t="s">
        <v>228</v>
      </c>
      <c r="L808" s="17" t="s">
        <v>228</v>
      </c>
      <c r="M808" s="17" t="s">
        <v>228</v>
      </c>
      <c r="N808" s="17" t="s">
        <v>228</v>
      </c>
      <c r="O808" s="17" t="s">
        <v>228</v>
      </c>
      <c r="P808" s="17" t="s">
        <v>228</v>
      </c>
      <c r="Q808" s="17" t="s">
        <v>228</v>
      </c>
      <c r="R808" s="17" t="s">
        <v>228</v>
      </c>
      <c r="S808" s="17" t="s">
        <v>228</v>
      </c>
      <c r="T808" s="17" t="s">
        <v>228</v>
      </c>
      <c r="U808" s="17" t="s">
        <v>228</v>
      </c>
      <c r="V808" s="15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 t="s">
        <v>229</v>
      </c>
      <c r="C809" s="9" t="s">
        <v>229</v>
      </c>
      <c r="D809" s="151" t="s">
        <v>231</v>
      </c>
      <c r="E809" s="152" t="s">
        <v>233</v>
      </c>
      <c r="F809" s="152" t="s">
        <v>235</v>
      </c>
      <c r="G809" s="152" t="s">
        <v>236</v>
      </c>
      <c r="H809" s="152" t="s">
        <v>237</v>
      </c>
      <c r="I809" s="152" t="s">
        <v>239</v>
      </c>
      <c r="J809" s="152" t="s">
        <v>240</v>
      </c>
      <c r="K809" s="152" t="s">
        <v>241</v>
      </c>
      <c r="L809" s="152" t="s">
        <v>242</v>
      </c>
      <c r="M809" s="152" t="s">
        <v>243</v>
      </c>
      <c r="N809" s="152" t="s">
        <v>244</v>
      </c>
      <c r="O809" s="152" t="s">
        <v>245</v>
      </c>
      <c r="P809" s="152" t="s">
        <v>246</v>
      </c>
      <c r="Q809" s="152" t="s">
        <v>247</v>
      </c>
      <c r="R809" s="152" t="s">
        <v>248</v>
      </c>
      <c r="S809" s="152" t="s">
        <v>249</v>
      </c>
      <c r="T809" s="152" t="s">
        <v>250</v>
      </c>
      <c r="U809" s="152" t="s">
        <v>251</v>
      </c>
      <c r="V809" s="15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s">
        <v>3</v>
      </c>
    </row>
    <row r="810" spans="1:65">
      <c r="A810" s="29"/>
      <c r="B810" s="19"/>
      <c r="C810" s="9"/>
      <c r="D810" s="10" t="s">
        <v>265</v>
      </c>
      <c r="E810" s="11" t="s">
        <v>265</v>
      </c>
      <c r="F810" s="11" t="s">
        <v>307</v>
      </c>
      <c r="G810" s="11" t="s">
        <v>307</v>
      </c>
      <c r="H810" s="11" t="s">
        <v>267</v>
      </c>
      <c r="I810" s="11" t="s">
        <v>267</v>
      </c>
      <c r="J810" s="11" t="s">
        <v>265</v>
      </c>
      <c r="K810" s="11" t="s">
        <v>307</v>
      </c>
      <c r="L810" s="11" t="s">
        <v>265</v>
      </c>
      <c r="M810" s="11" t="s">
        <v>265</v>
      </c>
      <c r="N810" s="11" t="s">
        <v>267</v>
      </c>
      <c r="O810" s="11" t="s">
        <v>265</v>
      </c>
      <c r="P810" s="11" t="s">
        <v>267</v>
      </c>
      <c r="Q810" s="11" t="s">
        <v>267</v>
      </c>
      <c r="R810" s="11" t="s">
        <v>265</v>
      </c>
      <c r="S810" s="11" t="s">
        <v>265</v>
      </c>
      <c r="T810" s="11" t="s">
        <v>265</v>
      </c>
      <c r="U810" s="11" t="s">
        <v>265</v>
      </c>
      <c r="V810" s="15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2</v>
      </c>
    </row>
    <row r="811" spans="1:65">
      <c r="A811" s="29"/>
      <c r="B811" s="19"/>
      <c r="C811" s="9"/>
      <c r="D811" s="25" t="s">
        <v>116</v>
      </c>
      <c r="E811" s="25" t="s">
        <v>308</v>
      </c>
      <c r="F811" s="25" t="s">
        <v>308</v>
      </c>
      <c r="G811" s="25" t="s">
        <v>310</v>
      </c>
      <c r="H811" s="25" t="s">
        <v>309</v>
      </c>
      <c r="I811" s="25" t="s">
        <v>310</v>
      </c>
      <c r="J811" s="25" t="s">
        <v>308</v>
      </c>
      <c r="K811" s="25" t="s">
        <v>310</v>
      </c>
      <c r="L811" s="25" t="s">
        <v>310</v>
      </c>
      <c r="M811" s="25" t="s">
        <v>310</v>
      </c>
      <c r="N811" s="25" t="s">
        <v>310</v>
      </c>
      <c r="O811" s="25" t="s">
        <v>310</v>
      </c>
      <c r="P811" s="25" t="s">
        <v>309</v>
      </c>
      <c r="Q811" s="25" t="s">
        <v>308</v>
      </c>
      <c r="R811" s="25" t="s">
        <v>310</v>
      </c>
      <c r="S811" s="25" t="s">
        <v>310</v>
      </c>
      <c r="T811" s="25" t="s">
        <v>310</v>
      </c>
      <c r="U811" s="25" t="s">
        <v>311</v>
      </c>
      <c r="V811" s="15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8">
        <v>1</v>
      </c>
      <c r="C812" s="14">
        <v>1</v>
      </c>
      <c r="D812" s="21">
        <v>4.16</v>
      </c>
      <c r="E812" s="21">
        <v>3.0885071231538417</v>
      </c>
      <c r="F812" s="147" t="s">
        <v>96</v>
      </c>
      <c r="G812" s="21">
        <v>4.5</v>
      </c>
      <c r="H812" s="21">
        <v>3.77</v>
      </c>
      <c r="I812" s="21">
        <v>4.09</v>
      </c>
      <c r="J812" s="21">
        <v>3.66</v>
      </c>
      <c r="K812" s="147" t="s">
        <v>104</v>
      </c>
      <c r="L812" s="21">
        <v>3.49</v>
      </c>
      <c r="M812" s="21">
        <v>3.7</v>
      </c>
      <c r="N812" s="21">
        <v>2.9910000000000001</v>
      </c>
      <c r="O812" s="21">
        <v>2.88</v>
      </c>
      <c r="P812" s="21">
        <v>3.4811744216157905</v>
      </c>
      <c r="Q812" s="21">
        <v>4.54</v>
      </c>
      <c r="R812" s="21">
        <v>3.05</v>
      </c>
      <c r="S812" s="21">
        <v>4.09</v>
      </c>
      <c r="T812" s="21">
        <v>3.1</v>
      </c>
      <c r="U812" s="21">
        <v>2.97</v>
      </c>
      <c r="V812" s="15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>
        <v>1</v>
      </c>
      <c r="C813" s="9">
        <v>2</v>
      </c>
      <c r="D813" s="11">
        <v>4.0999999999999996</v>
      </c>
      <c r="E813" s="11">
        <v>3.0698252973034377</v>
      </c>
      <c r="F813" s="148" t="s">
        <v>96</v>
      </c>
      <c r="G813" s="11">
        <v>4.7</v>
      </c>
      <c r="H813" s="11">
        <v>3.58</v>
      </c>
      <c r="I813" s="11">
        <v>3.44</v>
      </c>
      <c r="J813" s="11">
        <v>3.66</v>
      </c>
      <c r="K813" s="148" t="s">
        <v>104</v>
      </c>
      <c r="L813" s="11">
        <v>3.53</v>
      </c>
      <c r="M813" s="11">
        <v>3.8</v>
      </c>
      <c r="N813" s="11">
        <v>3.1930000000000001</v>
      </c>
      <c r="O813" s="11">
        <v>2.82</v>
      </c>
      <c r="P813" s="11">
        <v>3.3755164413227434</v>
      </c>
      <c r="Q813" s="11">
        <v>4.53</v>
      </c>
      <c r="R813" s="11">
        <v>3.19</v>
      </c>
      <c r="S813" s="11">
        <v>3.82</v>
      </c>
      <c r="T813" s="11">
        <v>3.01</v>
      </c>
      <c r="U813" s="11">
        <v>3</v>
      </c>
      <c r="V813" s="15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35</v>
      </c>
    </row>
    <row r="814" spans="1:65">
      <c r="A814" s="29"/>
      <c r="B814" s="19">
        <v>1</v>
      </c>
      <c r="C814" s="9">
        <v>3</v>
      </c>
      <c r="D814" s="11">
        <v>4.0599999999999996</v>
      </c>
      <c r="E814" s="11">
        <v>3.2281115603056718</v>
      </c>
      <c r="F814" s="148" t="s">
        <v>96</v>
      </c>
      <c r="G814" s="11">
        <v>3.3</v>
      </c>
      <c r="H814" s="11">
        <v>3.7</v>
      </c>
      <c r="I814" s="11">
        <v>3.81</v>
      </c>
      <c r="J814" s="11">
        <v>3.6</v>
      </c>
      <c r="K814" s="148" t="s">
        <v>104</v>
      </c>
      <c r="L814" s="11">
        <v>3.65</v>
      </c>
      <c r="M814" s="11">
        <v>4</v>
      </c>
      <c r="N814" s="11">
        <v>3.2040000000000002</v>
      </c>
      <c r="O814" s="11">
        <v>2.75</v>
      </c>
      <c r="P814" s="11">
        <v>3.2644466313588989</v>
      </c>
      <c r="Q814" s="11">
        <v>4.55</v>
      </c>
      <c r="R814" s="11">
        <v>3.12</v>
      </c>
      <c r="S814" s="11">
        <v>3.77</v>
      </c>
      <c r="T814" s="11">
        <v>3.14</v>
      </c>
      <c r="U814" s="11">
        <v>3.05</v>
      </c>
      <c r="V814" s="15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16</v>
      </c>
    </row>
    <row r="815" spans="1:65">
      <c r="A815" s="29"/>
      <c r="B815" s="19">
        <v>1</v>
      </c>
      <c r="C815" s="9">
        <v>4</v>
      </c>
      <c r="D815" s="11">
        <v>4.0199999999999996</v>
      </c>
      <c r="E815" s="11">
        <v>3.0103431982152076</v>
      </c>
      <c r="F815" s="148" t="s">
        <v>96</v>
      </c>
      <c r="G815" s="11">
        <v>3.7</v>
      </c>
      <c r="H815" s="11">
        <v>3.63</v>
      </c>
      <c r="I815" s="11">
        <v>3.58</v>
      </c>
      <c r="J815" s="11">
        <v>3.69</v>
      </c>
      <c r="K815" s="148" t="s">
        <v>104</v>
      </c>
      <c r="L815" s="11">
        <v>3.46</v>
      </c>
      <c r="M815" s="11">
        <v>4</v>
      </c>
      <c r="N815" s="11">
        <v>3.073</v>
      </c>
      <c r="O815" s="11">
        <v>3</v>
      </c>
      <c r="P815" s="11">
        <v>3.4640813729640998</v>
      </c>
      <c r="Q815" s="11">
        <v>4.66</v>
      </c>
      <c r="R815" s="11">
        <v>3.23</v>
      </c>
      <c r="S815" s="11">
        <v>3.9099999999999997</v>
      </c>
      <c r="T815" s="11">
        <v>3.15</v>
      </c>
      <c r="U815" s="11">
        <v>2.94</v>
      </c>
      <c r="V815" s="15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3.5502880352289123</v>
      </c>
    </row>
    <row r="816" spans="1:65">
      <c r="A816" s="29"/>
      <c r="B816" s="19">
        <v>1</v>
      </c>
      <c r="C816" s="9">
        <v>5</v>
      </c>
      <c r="D816" s="11">
        <v>4.0999999999999996</v>
      </c>
      <c r="E816" s="11">
        <v>3.3380443521106837</v>
      </c>
      <c r="F816" s="148" t="s">
        <v>96</v>
      </c>
      <c r="G816" s="11">
        <v>3.8</v>
      </c>
      <c r="H816" s="11">
        <v>3.57</v>
      </c>
      <c r="I816" s="11">
        <v>3.81</v>
      </c>
      <c r="J816" s="11">
        <v>3.74</v>
      </c>
      <c r="K816" s="148" t="s">
        <v>104</v>
      </c>
      <c r="L816" s="11">
        <v>3.59</v>
      </c>
      <c r="M816" s="11">
        <v>3.6</v>
      </c>
      <c r="N816" s="11">
        <v>3.234</v>
      </c>
      <c r="O816" s="11">
        <v>2.83</v>
      </c>
      <c r="P816" s="11">
        <v>3.2736539745416802</v>
      </c>
      <c r="Q816" s="11">
        <v>4.62</v>
      </c>
      <c r="R816" s="11">
        <v>3.16</v>
      </c>
      <c r="S816" s="11">
        <v>3.73</v>
      </c>
      <c r="T816" s="11">
        <v>2.97</v>
      </c>
      <c r="U816" s="11">
        <v>3.01</v>
      </c>
      <c r="V816" s="15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105</v>
      </c>
    </row>
    <row r="817" spans="1:65">
      <c r="A817" s="29"/>
      <c r="B817" s="19">
        <v>1</v>
      </c>
      <c r="C817" s="9">
        <v>6</v>
      </c>
      <c r="D817" s="11">
        <v>4.1399999999999997</v>
      </c>
      <c r="E817" s="11">
        <v>3.2102787006977422</v>
      </c>
      <c r="F817" s="148" t="s">
        <v>96</v>
      </c>
      <c r="G817" s="149">
        <v>6</v>
      </c>
      <c r="H817" s="11">
        <v>3.66</v>
      </c>
      <c r="I817" s="11">
        <v>3.75</v>
      </c>
      <c r="J817" s="11">
        <v>3.68</v>
      </c>
      <c r="K817" s="148" t="s">
        <v>104</v>
      </c>
      <c r="L817" s="11">
        <v>3.69</v>
      </c>
      <c r="M817" s="11">
        <v>4.2</v>
      </c>
      <c r="N817" s="11">
        <v>3.488</v>
      </c>
      <c r="O817" s="11">
        <v>2.94</v>
      </c>
      <c r="P817" s="11">
        <v>3.4206683083857836</v>
      </c>
      <c r="Q817" s="11">
        <v>4.45</v>
      </c>
      <c r="R817" s="11">
        <v>3.16</v>
      </c>
      <c r="S817" s="11">
        <v>3.69</v>
      </c>
      <c r="T817" s="11">
        <v>2.99</v>
      </c>
      <c r="U817" s="11">
        <v>2.89</v>
      </c>
      <c r="V817" s="15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20" t="s">
        <v>258</v>
      </c>
      <c r="C818" s="12"/>
      <c r="D818" s="22">
        <v>4.0966666666666667</v>
      </c>
      <c r="E818" s="22">
        <v>3.1575183719644309</v>
      </c>
      <c r="F818" s="22" t="s">
        <v>651</v>
      </c>
      <c r="G818" s="22">
        <v>4.333333333333333</v>
      </c>
      <c r="H818" s="22">
        <v>3.6516666666666668</v>
      </c>
      <c r="I818" s="22">
        <v>3.7466666666666666</v>
      </c>
      <c r="J818" s="22">
        <v>3.6716666666666669</v>
      </c>
      <c r="K818" s="22" t="s">
        <v>651</v>
      </c>
      <c r="L818" s="22">
        <v>3.5683333333333334</v>
      </c>
      <c r="M818" s="22">
        <v>3.8833333333333333</v>
      </c>
      <c r="N818" s="22">
        <v>3.1971666666666665</v>
      </c>
      <c r="O818" s="22">
        <v>2.8699999999999997</v>
      </c>
      <c r="P818" s="22">
        <v>3.3799235250314994</v>
      </c>
      <c r="Q818" s="22">
        <v>4.5583333333333336</v>
      </c>
      <c r="R818" s="22">
        <v>3.1516666666666668</v>
      </c>
      <c r="S818" s="22">
        <v>3.8350000000000004</v>
      </c>
      <c r="T818" s="22">
        <v>3.06</v>
      </c>
      <c r="U818" s="22">
        <v>2.9766666666666666</v>
      </c>
      <c r="V818" s="15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259</v>
      </c>
      <c r="C819" s="28"/>
      <c r="D819" s="11">
        <v>4.0999999999999996</v>
      </c>
      <c r="E819" s="11">
        <v>3.149392911925792</v>
      </c>
      <c r="F819" s="11" t="s">
        <v>651</v>
      </c>
      <c r="G819" s="11">
        <v>4.1500000000000004</v>
      </c>
      <c r="H819" s="11">
        <v>3.645</v>
      </c>
      <c r="I819" s="11">
        <v>3.7800000000000002</v>
      </c>
      <c r="J819" s="11">
        <v>3.67</v>
      </c>
      <c r="K819" s="11" t="s">
        <v>651</v>
      </c>
      <c r="L819" s="11">
        <v>3.5599999999999996</v>
      </c>
      <c r="M819" s="11">
        <v>3.9</v>
      </c>
      <c r="N819" s="11">
        <v>3.1985000000000001</v>
      </c>
      <c r="O819" s="11">
        <v>2.855</v>
      </c>
      <c r="P819" s="11">
        <v>3.3980923748542633</v>
      </c>
      <c r="Q819" s="11">
        <v>4.5449999999999999</v>
      </c>
      <c r="R819" s="11">
        <v>3.16</v>
      </c>
      <c r="S819" s="11">
        <v>3.7949999999999999</v>
      </c>
      <c r="T819" s="11">
        <v>3.0549999999999997</v>
      </c>
      <c r="U819" s="11">
        <v>2.9850000000000003</v>
      </c>
      <c r="V819" s="15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3" t="s">
        <v>260</v>
      </c>
      <c r="C820" s="28"/>
      <c r="D820" s="23">
        <v>5.125101625008701E-2</v>
      </c>
      <c r="E820" s="23">
        <v>0.12204084530189384</v>
      </c>
      <c r="F820" s="23" t="s">
        <v>651</v>
      </c>
      <c r="G820" s="23">
        <v>0.9688481133111968</v>
      </c>
      <c r="H820" s="23">
        <v>7.5740786018278661E-2</v>
      </c>
      <c r="I820" s="23">
        <v>0.22259080544053622</v>
      </c>
      <c r="J820" s="23">
        <v>4.5789372857319946E-2</v>
      </c>
      <c r="K820" s="23" t="s">
        <v>651</v>
      </c>
      <c r="L820" s="23">
        <v>9.0866202004192168E-2</v>
      </c>
      <c r="M820" s="23">
        <v>0.22286019533929038</v>
      </c>
      <c r="N820" s="23">
        <v>0.16966250813502273</v>
      </c>
      <c r="O820" s="23">
        <v>8.9888820216976931E-2</v>
      </c>
      <c r="P820" s="23">
        <v>9.3425882408200309E-2</v>
      </c>
      <c r="Q820" s="23">
        <v>7.3598007219398714E-2</v>
      </c>
      <c r="R820" s="23">
        <v>6.1779176642835505E-2</v>
      </c>
      <c r="S820" s="23">
        <v>0.14638989036132236</v>
      </c>
      <c r="T820" s="23">
        <v>7.9498427657407125E-2</v>
      </c>
      <c r="U820" s="23">
        <v>5.6450568346710688E-2</v>
      </c>
      <c r="V820" s="15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3" t="s">
        <v>86</v>
      </c>
      <c r="C821" s="28"/>
      <c r="D821" s="13">
        <v>1.2510418938182347E-2</v>
      </c>
      <c r="E821" s="13">
        <v>3.8650874175584563E-2</v>
      </c>
      <c r="F821" s="13" t="s">
        <v>651</v>
      </c>
      <c r="G821" s="13">
        <v>0.22358033384104542</v>
      </c>
      <c r="H821" s="13">
        <v>2.0741429306694294E-2</v>
      </c>
      <c r="I821" s="13">
        <v>5.9410357323986536E-2</v>
      </c>
      <c r="J821" s="13">
        <v>1.2471004863546058E-2</v>
      </c>
      <c r="K821" s="13" t="s">
        <v>651</v>
      </c>
      <c r="L821" s="13">
        <v>2.5464605886275245E-2</v>
      </c>
      <c r="M821" s="13">
        <v>5.7388891503679929E-2</v>
      </c>
      <c r="N821" s="13">
        <v>5.3066519773243837E-2</v>
      </c>
      <c r="O821" s="13">
        <v>3.1320146417065139E-2</v>
      </c>
      <c r="P821" s="13">
        <v>2.7641419019186129E-2</v>
      </c>
      <c r="Q821" s="13">
        <v>1.614581511211672E-2</v>
      </c>
      <c r="R821" s="13">
        <v>1.9602065566209043E-2</v>
      </c>
      <c r="S821" s="13">
        <v>3.8172070498389138E-2</v>
      </c>
      <c r="T821" s="13">
        <v>2.5979878319414094E-2</v>
      </c>
      <c r="U821" s="13">
        <v>1.8964356667428003E-2</v>
      </c>
      <c r="V821" s="15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9"/>
      <c r="B822" s="3" t="s">
        <v>261</v>
      </c>
      <c r="C822" s="28"/>
      <c r="D822" s="13">
        <v>0.15389698695320808</v>
      </c>
      <c r="E822" s="13">
        <v>-0.11063036558360728</v>
      </c>
      <c r="F822" s="13" t="s">
        <v>651</v>
      </c>
      <c r="G822" s="13">
        <v>0.22055824494643628</v>
      </c>
      <c r="H822" s="13">
        <v>2.8555044106785443E-2</v>
      </c>
      <c r="I822" s="13">
        <v>5.5313436399841986E-2</v>
      </c>
      <c r="J822" s="13">
        <v>3.4188389852692236E-2</v>
      </c>
      <c r="K822" s="13" t="s">
        <v>651</v>
      </c>
      <c r="L822" s="13">
        <v>5.0827701655078439E-3</v>
      </c>
      <c r="M822" s="13">
        <v>9.3807965663537329E-2</v>
      </c>
      <c r="N822" s="13">
        <v>-9.9462737968942783E-2</v>
      </c>
      <c r="O822" s="13">
        <v>-0.19161488546239869</v>
      </c>
      <c r="P822" s="13">
        <v>-4.7986109438703184E-2</v>
      </c>
      <c r="Q822" s="13">
        <v>0.2839333845878862</v>
      </c>
      <c r="R822" s="13">
        <v>-0.11227859954088026</v>
      </c>
      <c r="S822" s="13">
        <v>8.0194046777596339E-2</v>
      </c>
      <c r="T822" s="13">
        <v>-0.1380981008762856</v>
      </c>
      <c r="U822" s="13">
        <v>-0.16157037481756331</v>
      </c>
      <c r="V822" s="15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9"/>
      <c r="B823" s="45" t="s">
        <v>262</v>
      </c>
      <c r="C823" s="46"/>
      <c r="D823" s="44">
        <v>0.72</v>
      </c>
      <c r="E823" s="44">
        <v>0.67</v>
      </c>
      <c r="F823" s="44">
        <v>2.06</v>
      </c>
      <c r="G823" s="44">
        <v>1.07</v>
      </c>
      <c r="H823" s="44">
        <v>0.06</v>
      </c>
      <c r="I823" s="44">
        <v>0.2</v>
      </c>
      <c r="J823" s="44">
        <v>0.09</v>
      </c>
      <c r="K823" s="44">
        <v>1.64</v>
      </c>
      <c r="L823" s="44">
        <v>0.06</v>
      </c>
      <c r="M823" s="44">
        <v>0.4</v>
      </c>
      <c r="N823" s="44">
        <v>0.61</v>
      </c>
      <c r="O823" s="44">
        <v>1.1000000000000001</v>
      </c>
      <c r="P823" s="44">
        <v>0.34</v>
      </c>
      <c r="Q823" s="44">
        <v>1.4</v>
      </c>
      <c r="R823" s="44">
        <v>0.68</v>
      </c>
      <c r="S823" s="44">
        <v>0.33</v>
      </c>
      <c r="T823" s="44">
        <v>0.81</v>
      </c>
      <c r="U823" s="44">
        <v>0.94</v>
      </c>
      <c r="V823" s="15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B824" s="3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BM824" s="53"/>
    </row>
    <row r="825" spans="1:65" ht="15">
      <c r="B825" s="8" t="s">
        <v>567</v>
      </c>
      <c r="BM825" s="27" t="s">
        <v>66</v>
      </c>
    </row>
    <row r="826" spans="1:65" ht="15">
      <c r="A826" s="24" t="s">
        <v>9</v>
      </c>
      <c r="B826" s="18" t="s">
        <v>110</v>
      </c>
      <c r="C826" s="15" t="s">
        <v>111</v>
      </c>
      <c r="D826" s="16" t="s">
        <v>228</v>
      </c>
      <c r="E826" s="17" t="s">
        <v>228</v>
      </c>
      <c r="F826" s="17" t="s">
        <v>228</v>
      </c>
      <c r="G826" s="17" t="s">
        <v>228</v>
      </c>
      <c r="H826" s="17" t="s">
        <v>228</v>
      </c>
      <c r="I826" s="17" t="s">
        <v>228</v>
      </c>
      <c r="J826" s="17" t="s">
        <v>228</v>
      </c>
      <c r="K826" s="17" t="s">
        <v>228</v>
      </c>
      <c r="L826" s="17" t="s">
        <v>228</v>
      </c>
      <c r="M826" s="17" t="s">
        <v>228</v>
      </c>
      <c r="N826" s="17" t="s">
        <v>228</v>
      </c>
      <c r="O826" s="17" t="s">
        <v>228</v>
      </c>
      <c r="P826" s="17" t="s">
        <v>228</v>
      </c>
      <c r="Q826" s="17" t="s">
        <v>228</v>
      </c>
      <c r="R826" s="17" t="s">
        <v>228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 t="s">
        <v>229</v>
      </c>
      <c r="C827" s="9" t="s">
        <v>229</v>
      </c>
      <c r="D827" s="151" t="s">
        <v>231</v>
      </c>
      <c r="E827" s="152" t="s">
        <v>233</v>
      </c>
      <c r="F827" s="152" t="s">
        <v>237</v>
      </c>
      <c r="G827" s="152" t="s">
        <v>239</v>
      </c>
      <c r="H827" s="152" t="s">
        <v>240</v>
      </c>
      <c r="I827" s="152" t="s">
        <v>241</v>
      </c>
      <c r="J827" s="152" t="s">
        <v>242</v>
      </c>
      <c r="K827" s="152" t="s">
        <v>243</v>
      </c>
      <c r="L827" s="152" t="s">
        <v>245</v>
      </c>
      <c r="M827" s="152" t="s">
        <v>246</v>
      </c>
      <c r="N827" s="152" t="s">
        <v>247</v>
      </c>
      <c r="O827" s="152" t="s">
        <v>248</v>
      </c>
      <c r="P827" s="152" t="s">
        <v>249</v>
      </c>
      <c r="Q827" s="152" t="s">
        <v>250</v>
      </c>
      <c r="R827" s="152" t="s">
        <v>251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 t="s">
        <v>3</v>
      </c>
    </row>
    <row r="828" spans="1:65">
      <c r="A828" s="29"/>
      <c r="B828" s="19"/>
      <c r="C828" s="9"/>
      <c r="D828" s="10" t="s">
        <v>307</v>
      </c>
      <c r="E828" s="11" t="s">
        <v>265</v>
      </c>
      <c r="F828" s="11" t="s">
        <v>267</v>
      </c>
      <c r="G828" s="11" t="s">
        <v>267</v>
      </c>
      <c r="H828" s="11" t="s">
        <v>265</v>
      </c>
      <c r="I828" s="11" t="s">
        <v>307</v>
      </c>
      <c r="J828" s="11" t="s">
        <v>265</v>
      </c>
      <c r="K828" s="11" t="s">
        <v>265</v>
      </c>
      <c r="L828" s="11" t="s">
        <v>265</v>
      </c>
      <c r="M828" s="11" t="s">
        <v>267</v>
      </c>
      <c r="N828" s="11" t="s">
        <v>267</v>
      </c>
      <c r="O828" s="11" t="s">
        <v>265</v>
      </c>
      <c r="P828" s="11" t="s">
        <v>265</v>
      </c>
      <c r="Q828" s="11" t="s">
        <v>265</v>
      </c>
      <c r="R828" s="11" t="s">
        <v>265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2</v>
      </c>
    </row>
    <row r="829" spans="1:65">
      <c r="A829" s="29"/>
      <c r="B829" s="19"/>
      <c r="C829" s="9"/>
      <c r="D829" s="25" t="s">
        <v>116</v>
      </c>
      <c r="E829" s="25" t="s">
        <v>308</v>
      </c>
      <c r="F829" s="25" t="s">
        <v>309</v>
      </c>
      <c r="G829" s="25" t="s">
        <v>310</v>
      </c>
      <c r="H829" s="25" t="s">
        <v>308</v>
      </c>
      <c r="I829" s="25" t="s">
        <v>310</v>
      </c>
      <c r="J829" s="25" t="s">
        <v>310</v>
      </c>
      <c r="K829" s="25" t="s">
        <v>310</v>
      </c>
      <c r="L829" s="25" t="s">
        <v>310</v>
      </c>
      <c r="M829" s="25" t="s">
        <v>309</v>
      </c>
      <c r="N829" s="25" t="s">
        <v>308</v>
      </c>
      <c r="O829" s="25" t="s">
        <v>310</v>
      </c>
      <c r="P829" s="25" t="s">
        <v>310</v>
      </c>
      <c r="Q829" s="25" t="s">
        <v>310</v>
      </c>
      <c r="R829" s="25" t="s">
        <v>311</v>
      </c>
      <c r="S829" s="15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3</v>
      </c>
    </row>
    <row r="830" spans="1:65">
      <c r="A830" s="29"/>
      <c r="B830" s="18">
        <v>1</v>
      </c>
      <c r="C830" s="14">
        <v>1</v>
      </c>
      <c r="D830" s="21">
        <v>1.7</v>
      </c>
      <c r="E830" s="21">
        <v>1.5445162150069125</v>
      </c>
      <c r="F830" s="147">
        <v>2</v>
      </c>
      <c r="G830" s="21">
        <v>1.7</v>
      </c>
      <c r="H830" s="21">
        <v>1.7</v>
      </c>
      <c r="I830" s="147" t="s">
        <v>104</v>
      </c>
      <c r="J830" s="21">
        <v>1.5</v>
      </c>
      <c r="K830" s="21">
        <v>1.4</v>
      </c>
      <c r="L830" s="21">
        <v>1.4</v>
      </c>
      <c r="M830" s="21">
        <v>1.4558206673922991</v>
      </c>
      <c r="N830" s="147">
        <v>1.9</v>
      </c>
      <c r="O830" s="21">
        <v>1.6</v>
      </c>
      <c r="P830" s="21">
        <v>1.6</v>
      </c>
      <c r="Q830" s="21">
        <v>1.6</v>
      </c>
      <c r="R830" s="21">
        <v>1.4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>
        <v>1</v>
      </c>
      <c r="C831" s="9">
        <v>2</v>
      </c>
      <c r="D831" s="11">
        <v>1.7</v>
      </c>
      <c r="E831" s="11">
        <v>1.5187250504711538</v>
      </c>
      <c r="F831" s="148">
        <v>2</v>
      </c>
      <c r="G831" s="11">
        <v>1.7</v>
      </c>
      <c r="H831" s="11">
        <v>1.7</v>
      </c>
      <c r="I831" s="148" t="s">
        <v>104</v>
      </c>
      <c r="J831" s="11">
        <v>1.5</v>
      </c>
      <c r="K831" s="11">
        <v>1.4</v>
      </c>
      <c r="L831" s="11">
        <v>1.4</v>
      </c>
      <c r="M831" s="11">
        <v>1.430610630738627</v>
      </c>
      <c r="N831" s="148">
        <v>1.9</v>
      </c>
      <c r="O831" s="11">
        <v>1.7</v>
      </c>
      <c r="P831" s="11">
        <v>1.5</v>
      </c>
      <c r="Q831" s="11">
        <v>1.6</v>
      </c>
      <c r="R831" s="11">
        <v>1.5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36</v>
      </c>
    </row>
    <row r="832" spans="1:65">
      <c r="A832" s="29"/>
      <c r="B832" s="19">
        <v>1</v>
      </c>
      <c r="C832" s="9">
        <v>3</v>
      </c>
      <c r="D832" s="11">
        <v>1.6</v>
      </c>
      <c r="E832" s="11">
        <v>1.5174756232029483</v>
      </c>
      <c r="F832" s="148">
        <v>2</v>
      </c>
      <c r="G832" s="11">
        <v>1.6</v>
      </c>
      <c r="H832" s="11">
        <v>1.6</v>
      </c>
      <c r="I832" s="148" t="s">
        <v>104</v>
      </c>
      <c r="J832" s="11">
        <v>1.6</v>
      </c>
      <c r="K832" s="11">
        <v>1.5</v>
      </c>
      <c r="L832" s="11">
        <v>1.3</v>
      </c>
      <c r="M832" s="11">
        <v>1.4126597579935112</v>
      </c>
      <c r="N832" s="148">
        <v>1.9</v>
      </c>
      <c r="O832" s="11">
        <v>1.6</v>
      </c>
      <c r="P832" s="11">
        <v>1.4</v>
      </c>
      <c r="Q832" s="11">
        <v>1.6</v>
      </c>
      <c r="R832" s="11">
        <v>1.6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16</v>
      </c>
    </row>
    <row r="833" spans="1:65">
      <c r="A833" s="29"/>
      <c r="B833" s="19">
        <v>1</v>
      </c>
      <c r="C833" s="9">
        <v>4</v>
      </c>
      <c r="D833" s="11">
        <v>1.6</v>
      </c>
      <c r="E833" s="11">
        <v>1.5235667281993694</v>
      </c>
      <c r="F833" s="148">
        <v>2</v>
      </c>
      <c r="G833" s="11">
        <v>1.6</v>
      </c>
      <c r="H833" s="11">
        <v>1.7</v>
      </c>
      <c r="I833" s="148" t="s">
        <v>104</v>
      </c>
      <c r="J833" s="11">
        <v>1.4</v>
      </c>
      <c r="K833" s="11">
        <v>1.5</v>
      </c>
      <c r="L833" s="11">
        <v>1.4</v>
      </c>
      <c r="M833" s="11">
        <v>1.6027901519358752</v>
      </c>
      <c r="N833" s="148">
        <v>1.9</v>
      </c>
      <c r="O833" s="11">
        <v>1.6</v>
      </c>
      <c r="P833" s="11">
        <v>1.6</v>
      </c>
      <c r="Q833" s="11">
        <v>1.6</v>
      </c>
      <c r="R833" s="11">
        <v>1.5</v>
      </c>
      <c r="S833" s="15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1.5522100838337283</v>
      </c>
    </row>
    <row r="834" spans="1:65">
      <c r="A834" s="29"/>
      <c r="B834" s="19">
        <v>1</v>
      </c>
      <c r="C834" s="9">
        <v>5</v>
      </c>
      <c r="D834" s="11">
        <v>1.7</v>
      </c>
      <c r="E834" s="11">
        <v>1.5700376412116523</v>
      </c>
      <c r="F834" s="148">
        <v>2</v>
      </c>
      <c r="G834" s="11">
        <v>1.8</v>
      </c>
      <c r="H834" s="11">
        <v>1.7</v>
      </c>
      <c r="I834" s="148" t="s">
        <v>104</v>
      </c>
      <c r="J834" s="11">
        <v>1.5</v>
      </c>
      <c r="K834" s="11">
        <v>1.5</v>
      </c>
      <c r="L834" s="11">
        <v>1.4</v>
      </c>
      <c r="M834" s="11">
        <v>1.6218783632478391</v>
      </c>
      <c r="N834" s="148">
        <v>1.9</v>
      </c>
      <c r="O834" s="11">
        <v>1.7</v>
      </c>
      <c r="P834" s="11">
        <v>1.5</v>
      </c>
      <c r="Q834" s="11">
        <v>1.6</v>
      </c>
      <c r="R834" s="11">
        <v>1.4</v>
      </c>
      <c r="S834" s="15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106</v>
      </c>
    </row>
    <row r="835" spans="1:65">
      <c r="A835" s="29"/>
      <c r="B835" s="19">
        <v>1</v>
      </c>
      <c r="C835" s="9">
        <v>6</v>
      </c>
      <c r="D835" s="11">
        <v>1.6</v>
      </c>
      <c r="E835" s="11">
        <v>1.537614054911064</v>
      </c>
      <c r="F835" s="148">
        <v>2</v>
      </c>
      <c r="G835" s="11">
        <v>1.8</v>
      </c>
      <c r="H835" s="11">
        <v>1.6</v>
      </c>
      <c r="I835" s="148" t="s">
        <v>104</v>
      </c>
      <c r="J835" s="11">
        <v>1.3</v>
      </c>
      <c r="K835" s="11">
        <v>1.5</v>
      </c>
      <c r="L835" s="11">
        <v>1.4</v>
      </c>
      <c r="M835" s="11">
        <v>1.5234311517171872</v>
      </c>
      <c r="N835" s="148">
        <v>1.9</v>
      </c>
      <c r="O835" s="11">
        <v>1.7</v>
      </c>
      <c r="P835" s="11">
        <v>1.6</v>
      </c>
      <c r="Q835" s="11">
        <v>1.5</v>
      </c>
      <c r="R835" s="11">
        <v>1.5</v>
      </c>
      <c r="S835" s="15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20" t="s">
        <v>258</v>
      </c>
      <c r="C836" s="12"/>
      <c r="D836" s="22">
        <v>1.6499999999999997</v>
      </c>
      <c r="E836" s="22">
        <v>1.5353225521671832</v>
      </c>
      <c r="F836" s="22">
        <v>2</v>
      </c>
      <c r="G836" s="22">
        <v>1.7000000000000002</v>
      </c>
      <c r="H836" s="22">
        <v>1.6666666666666667</v>
      </c>
      <c r="I836" s="22" t="s">
        <v>651</v>
      </c>
      <c r="J836" s="22">
        <v>1.4666666666666668</v>
      </c>
      <c r="K836" s="22">
        <v>1.4666666666666668</v>
      </c>
      <c r="L836" s="22">
        <v>1.3833333333333335</v>
      </c>
      <c r="M836" s="22">
        <v>1.5078651205042231</v>
      </c>
      <c r="N836" s="22">
        <v>1.9000000000000001</v>
      </c>
      <c r="O836" s="22">
        <v>1.6499999999999997</v>
      </c>
      <c r="P836" s="22">
        <v>1.5333333333333332</v>
      </c>
      <c r="Q836" s="22">
        <v>1.5833333333333333</v>
      </c>
      <c r="R836" s="22">
        <v>1.4833333333333334</v>
      </c>
      <c r="S836" s="15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3" t="s">
        <v>259</v>
      </c>
      <c r="C837" s="28"/>
      <c r="D837" s="11">
        <v>1.65</v>
      </c>
      <c r="E837" s="11">
        <v>1.5305903915552168</v>
      </c>
      <c r="F837" s="11">
        <v>2</v>
      </c>
      <c r="G837" s="11">
        <v>1.7</v>
      </c>
      <c r="H837" s="11">
        <v>1.7</v>
      </c>
      <c r="I837" s="11" t="s">
        <v>651</v>
      </c>
      <c r="J837" s="11">
        <v>1.5</v>
      </c>
      <c r="K837" s="11">
        <v>1.5</v>
      </c>
      <c r="L837" s="11">
        <v>1.4</v>
      </c>
      <c r="M837" s="11">
        <v>1.4896259095547433</v>
      </c>
      <c r="N837" s="11">
        <v>1.9</v>
      </c>
      <c r="O837" s="11">
        <v>1.65</v>
      </c>
      <c r="P837" s="11">
        <v>1.55</v>
      </c>
      <c r="Q837" s="11">
        <v>1.6</v>
      </c>
      <c r="R837" s="11">
        <v>1.5</v>
      </c>
      <c r="S837" s="15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260</v>
      </c>
      <c r="C838" s="28"/>
      <c r="D838" s="23">
        <v>5.4772255750516544E-2</v>
      </c>
      <c r="E838" s="23">
        <v>2.0135049847306685E-2</v>
      </c>
      <c r="F838" s="23">
        <v>0</v>
      </c>
      <c r="G838" s="23">
        <v>8.9442719099991574E-2</v>
      </c>
      <c r="H838" s="23">
        <v>5.1639777949432156E-2</v>
      </c>
      <c r="I838" s="23" t="s">
        <v>651</v>
      </c>
      <c r="J838" s="23">
        <v>0.10327955589886448</v>
      </c>
      <c r="K838" s="23">
        <v>5.1639777949432267E-2</v>
      </c>
      <c r="L838" s="23">
        <v>4.0824829046386249E-2</v>
      </c>
      <c r="M838" s="23">
        <v>8.9434920227387374E-2</v>
      </c>
      <c r="N838" s="23">
        <v>2.4323767777952469E-16</v>
      </c>
      <c r="O838" s="23">
        <v>5.4772255750516544E-2</v>
      </c>
      <c r="P838" s="23">
        <v>8.1649658092772678E-2</v>
      </c>
      <c r="Q838" s="23">
        <v>4.0824829046386339E-2</v>
      </c>
      <c r="R838" s="23">
        <v>7.5277265270908167E-2</v>
      </c>
      <c r="S838" s="231"/>
      <c r="T838" s="232"/>
      <c r="U838" s="232"/>
      <c r="V838" s="232"/>
      <c r="W838" s="232"/>
      <c r="X838" s="232"/>
      <c r="Y838" s="232"/>
      <c r="Z838" s="232"/>
      <c r="AA838" s="232"/>
      <c r="AB838" s="232"/>
      <c r="AC838" s="232"/>
      <c r="AD838" s="232"/>
      <c r="AE838" s="232"/>
      <c r="AF838" s="232"/>
      <c r="AG838" s="232"/>
      <c r="AH838" s="232"/>
      <c r="AI838" s="232"/>
      <c r="AJ838" s="232"/>
      <c r="AK838" s="232"/>
      <c r="AL838" s="232"/>
      <c r="AM838" s="232"/>
      <c r="AN838" s="232"/>
      <c r="AO838" s="232"/>
      <c r="AP838" s="232"/>
      <c r="AQ838" s="232"/>
      <c r="AR838" s="232"/>
      <c r="AS838" s="232"/>
      <c r="AT838" s="232"/>
      <c r="AU838" s="232"/>
      <c r="AV838" s="232"/>
      <c r="AW838" s="232"/>
      <c r="AX838" s="232"/>
      <c r="AY838" s="232"/>
      <c r="AZ838" s="232"/>
      <c r="BA838" s="232"/>
      <c r="BB838" s="232"/>
      <c r="BC838" s="232"/>
      <c r="BD838" s="232"/>
      <c r="BE838" s="232"/>
      <c r="BF838" s="232"/>
      <c r="BG838" s="232"/>
      <c r="BH838" s="232"/>
      <c r="BI838" s="232"/>
      <c r="BJ838" s="232"/>
      <c r="BK838" s="232"/>
      <c r="BL838" s="232"/>
      <c r="BM838" s="54"/>
    </row>
    <row r="839" spans="1:65">
      <c r="A839" s="29"/>
      <c r="B839" s="3" t="s">
        <v>86</v>
      </c>
      <c r="C839" s="28"/>
      <c r="D839" s="13">
        <v>3.3195306515464582E-2</v>
      </c>
      <c r="E839" s="13">
        <v>1.31145405367003E-2</v>
      </c>
      <c r="F839" s="13">
        <v>0</v>
      </c>
      <c r="G839" s="13">
        <v>5.261336417646563E-2</v>
      </c>
      <c r="H839" s="13">
        <v>3.0983866769659293E-2</v>
      </c>
      <c r="I839" s="13" t="s">
        <v>651</v>
      </c>
      <c r="J839" s="13">
        <v>7.0417879021953053E-2</v>
      </c>
      <c r="K839" s="13">
        <v>3.520893951097654E-2</v>
      </c>
      <c r="L839" s="13">
        <v>2.9511924611845475E-2</v>
      </c>
      <c r="M839" s="13">
        <v>5.9312281324924311E-2</v>
      </c>
      <c r="N839" s="13">
        <v>1.2801983041027614E-16</v>
      </c>
      <c r="O839" s="13">
        <v>3.3195306515464582E-2</v>
      </c>
      <c r="P839" s="13">
        <v>5.3249777017025664E-2</v>
      </c>
      <c r="Q839" s="13">
        <v>2.5784102555612427E-2</v>
      </c>
      <c r="R839" s="13">
        <v>5.0748718160162805E-2</v>
      </c>
      <c r="S839" s="15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9"/>
      <c r="B840" s="3" t="s">
        <v>261</v>
      </c>
      <c r="C840" s="28"/>
      <c r="D840" s="13">
        <v>6.3000438655020696E-2</v>
      </c>
      <c r="E840" s="13">
        <v>-1.0879668829901767E-2</v>
      </c>
      <c r="F840" s="13">
        <v>0.28848538018790415</v>
      </c>
      <c r="G840" s="13">
        <v>9.521257315971865E-2</v>
      </c>
      <c r="H840" s="13">
        <v>7.3737816823253644E-2</v>
      </c>
      <c r="I840" s="13" t="s">
        <v>651</v>
      </c>
      <c r="J840" s="13">
        <v>-5.5110721195536838E-2</v>
      </c>
      <c r="K840" s="13">
        <v>-5.5110721195536838E-2</v>
      </c>
      <c r="L840" s="13">
        <v>-0.10879761203669946</v>
      </c>
      <c r="M840" s="13">
        <v>-2.8568918467518079E-2</v>
      </c>
      <c r="N840" s="13">
        <v>0.22406111117850913</v>
      </c>
      <c r="O840" s="13">
        <v>6.3000438655020696E-2</v>
      </c>
      <c r="P840" s="13">
        <v>-1.2161208522606826E-2</v>
      </c>
      <c r="Q840" s="13">
        <v>2.0050925982090684E-2</v>
      </c>
      <c r="R840" s="13">
        <v>-4.4373343027304335E-2</v>
      </c>
      <c r="S840" s="15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9"/>
      <c r="B841" s="45" t="s">
        <v>262</v>
      </c>
      <c r="C841" s="46"/>
      <c r="D841" s="44">
        <v>0.67</v>
      </c>
      <c r="E841" s="44">
        <v>0.18</v>
      </c>
      <c r="F841" s="44" t="s">
        <v>263</v>
      </c>
      <c r="G841" s="44">
        <v>1.03</v>
      </c>
      <c r="H841" s="44">
        <v>0.79</v>
      </c>
      <c r="I841" s="44">
        <v>6.92</v>
      </c>
      <c r="J841" s="44">
        <v>0.68</v>
      </c>
      <c r="K841" s="44">
        <v>0.68</v>
      </c>
      <c r="L841" s="44">
        <v>1.29</v>
      </c>
      <c r="M841" s="44">
        <v>0.38</v>
      </c>
      <c r="N841" s="44">
        <v>2.5099999999999998</v>
      </c>
      <c r="O841" s="44">
        <v>0.67</v>
      </c>
      <c r="P841" s="44">
        <v>0.19</v>
      </c>
      <c r="Q841" s="44">
        <v>0.18</v>
      </c>
      <c r="R841" s="44">
        <v>0.56000000000000005</v>
      </c>
      <c r="S841" s="15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B842" s="30" t="s">
        <v>322</v>
      </c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BM842" s="53"/>
    </row>
    <row r="843" spans="1:65">
      <c r="BM843" s="53"/>
    </row>
    <row r="844" spans="1:65" ht="15">
      <c r="B844" s="8" t="s">
        <v>568</v>
      </c>
      <c r="BM844" s="27" t="s">
        <v>264</v>
      </c>
    </row>
    <row r="845" spans="1:65" ht="15">
      <c r="A845" s="24" t="s">
        <v>61</v>
      </c>
      <c r="B845" s="18" t="s">
        <v>110</v>
      </c>
      <c r="C845" s="15" t="s">
        <v>111</v>
      </c>
      <c r="D845" s="16" t="s">
        <v>228</v>
      </c>
      <c r="E845" s="17" t="s">
        <v>228</v>
      </c>
      <c r="F845" s="17" t="s">
        <v>228</v>
      </c>
      <c r="G845" s="17" t="s">
        <v>228</v>
      </c>
      <c r="H845" s="17" t="s">
        <v>228</v>
      </c>
      <c r="I845" s="17" t="s">
        <v>228</v>
      </c>
      <c r="J845" s="17" t="s">
        <v>228</v>
      </c>
      <c r="K845" s="17" t="s">
        <v>228</v>
      </c>
      <c r="L845" s="17" t="s">
        <v>228</v>
      </c>
      <c r="M845" s="17" t="s">
        <v>228</v>
      </c>
      <c r="N845" s="17" t="s">
        <v>228</v>
      </c>
      <c r="O845" s="17" t="s">
        <v>228</v>
      </c>
      <c r="P845" s="17" t="s">
        <v>228</v>
      </c>
      <c r="Q845" s="17" t="s">
        <v>228</v>
      </c>
      <c r="R845" s="17" t="s">
        <v>228</v>
      </c>
      <c r="S845" s="15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229</v>
      </c>
      <c r="C846" s="9" t="s">
        <v>229</v>
      </c>
      <c r="D846" s="151" t="s">
        <v>231</v>
      </c>
      <c r="E846" s="152" t="s">
        <v>233</v>
      </c>
      <c r="F846" s="152" t="s">
        <v>237</v>
      </c>
      <c r="G846" s="152" t="s">
        <v>239</v>
      </c>
      <c r="H846" s="152" t="s">
        <v>240</v>
      </c>
      <c r="I846" s="152" t="s">
        <v>241</v>
      </c>
      <c r="J846" s="152" t="s">
        <v>242</v>
      </c>
      <c r="K846" s="152" t="s">
        <v>243</v>
      </c>
      <c r="L846" s="152" t="s">
        <v>244</v>
      </c>
      <c r="M846" s="152" t="s">
        <v>245</v>
      </c>
      <c r="N846" s="152" t="s">
        <v>246</v>
      </c>
      <c r="O846" s="152" t="s">
        <v>247</v>
      </c>
      <c r="P846" s="152" t="s">
        <v>248</v>
      </c>
      <c r="Q846" s="152" t="s">
        <v>249</v>
      </c>
      <c r="R846" s="152" t="s">
        <v>250</v>
      </c>
      <c r="S846" s="15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265</v>
      </c>
      <c r="E847" s="11" t="s">
        <v>265</v>
      </c>
      <c r="F847" s="11" t="s">
        <v>267</v>
      </c>
      <c r="G847" s="11" t="s">
        <v>267</v>
      </c>
      <c r="H847" s="11" t="s">
        <v>265</v>
      </c>
      <c r="I847" s="11" t="s">
        <v>307</v>
      </c>
      <c r="J847" s="11" t="s">
        <v>265</v>
      </c>
      <c r="K847" s="11" t="s">
        <v>265</v>
      </c>
      <c r="L847" s="11" t="s">
        <v>267</v>
      </c>
      <c r="M847" s="11" t="s">
        <v>265</v>
      </c>
      <c r="N847" s="11" t="s">
        <v>267</v>
      </c>
      <c r="O847" s="11" t="s">
        <v>267</v>
      </c>
      <c r="P847" s="11" t="s">
        <v>265</v>
      </c>
      <c r="Q847" s="11" t="s">
        <v>265</v>
      </c>
      <c r="R847" s="11" t="s">
        <v>265</v>
      </c>
      <c r="S847" s="15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5" t="s">
        <v>116</v>
      </c>
      <c r="E848" s="25" t="s">
        <v>308</v>
      </c>
      <c r="F848" s="25" t="s">
        <v>309</v>
      </c>
      <c r="G848" s="25" t="s">
        <v>310</v>
      </c>
      <c r="H848" s="25" t="s">
        <v>308</v>
      </c>
      <c r="I848" s="25" t="s">
        <v>310</v>
      </c>
      <c r="J848" s="25" t="s">
        <v>310</v>
      </c>
      <c r="K848" s="25" t="s">
        <v>310</v>
      </c>
      <c r="L848" s="25" t="s">
        <v>310</v>
      </c>
      <c r="M848" s="25" t="s">
        <v>310</v>
      </c>
      <c r="N848" s="25" t="s">
        <v>309</v>
      </c>
      <c r="O848" s="25" t="s">
        <v>308</v>
      </c>
      <c r="P848" s="25" t="s">
        <v>310</v>
      </c>
      <c r="Q848" s="25" t="s">
        <v>310</v>
      </c>
      <c r="R848" s="25" t="s">
        <v>310</v>
      </c>
      <c r="S848" s="15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8">
        <v>1</v>
      </c>
      <c r="C849" s="14">
        <v>1</v>
      </c>
      <c r="D849" s="147" t="s">
        <v>102</v>
      </c>
      <c r="E849" s="147" t="s">
        <v>303</v>
      </c>
      <c r="F849" s="147" t="s">
        <v>102</v>
      </c>
      <c r="G849" s="147">
        <v>0.5</v>
      </c>
      <c r="H849" s="21">
        <v>0.3</v>
      </c>
      <c r="I849" s="147" t="s">
        <v>104</v>
      </c>
      <c r="J849" s="21">
        <v>0.3</v>
      </c>
      <c r="K849" s="147" t="s">
        <v>292</v>
      </c>
      <c r="L849" s="21">
        <v>0.17699999999999999</v>
      </c>
      <c r="M849" s="21">
        <v>0.2</v>
      </c>
      <c r="N849" s="147" t="s">
        <v>102</v>
      </c>
      <c r="O849" s="147">
        <v>0.8</v>
      </c>
      <c r="P849" s="147" t="s">
        <v>97</v>
      </c>
      <c r="Q849" s="147" t="s">
        <v>97</v>
      </c>
      <c r="R849" s="147" t="s">
        <v>97</v>
      </c>
      <c r="S849" s="15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48" t="s">
        <v>102</v>
      </c>
      <c r="E850" s="148" t="s">
        <v>303</v>
      </c>
      <c r="F850" s="148" t="s">
        <v>102</v>
      </c>
      <c r="G850" s="148">
        <v>0.5</v>
      </c>
      <c r="H850" s="11">
        <v>0.3</v>
      </c>
      <c r="I850" s="148" t="s">
        <v>104</v>
      </c>
      <c r="J850" s="11">
        <v>0.2</v>
      </c>
      <c r="K850" s="148" t="s">
        <v>292</v>
      </c>
      <c r="L850" s="11">
        <v>0.17499999999999999</v>
      </c>
      <c r="M850" s="11">
        <v>0.3</v>
      </c>
      <c r="N850" s="148" t="s">
        <v>102</v>
      </c>
      <c r="O850" s="148">
        <v>0.6</v>
      </c>
      <c r="P850" s="148" t="s">
        <v>97</v>
      </c>
      <c r="Q850" s="148" t="s">
        <v>97</v>
      </c>
      <c r="R850" s="11">
        <v>0.2</v>
      </c>
      <c r="S850" s="15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37</v>
      </c>
    </row>
    <row r="851" spans="1:65">
      <c r="A851" s="29"/>
      <c r="B851" s="19">
        <v>1</v>
      </c>
      <c r="C851" s="9">
        <v>3</v>
      </c>
      <c r="D851" s="148" t="s">
        <v>102</v>
      </c>
      <c r="E851" s="148" t="s">
        <v>303</v>
      </c>
      <c r="F851" s="148" t="s">
        <v>102</v>
      </c>
      <c r="G851" s="148">
        <v>0.4</v>
      </c>
      <c r="H851" s="11">
        <v>0.2</v>
      </c>
      <c r="I851" s="148" t="s">
        <v>104</v>
      </c>
      <c r="J851" s="11">
        <v>0.2</v>
      </c>
      <c r="K851" s="148" t="s">
        <v>292</v>
      </c>
      <c r="L851" s="11">
        <v>0.18</v>
      </c>
      <c r="M851" s="11">
        <v>0.4</v>
      </c>
      <c r="N851" s="148" t="s">
        <v>102</v>
      </c>
      <c r="O851" s="148">
        <v>0.8</v>
      </c>
      <c r="P851" s="11">
        <v>0.2</v>
      </c>
      <c r="Q851" s="148" t="s">
        <v>97</v>
      </c>
      <c r="R851" s="11">
        <v>0.2</v>
      </c>
      <c r="S851" s="15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48" t="s">
        <v>102</v>
      </c>
      <c r="E852" s="148" t="s">
        <v>303</v>
      </c>
      <c r="F852" s="148" t="s">
        <v>102</v>
      </c>
      <c r="G852" s="148">
        <v>0.5</v>
      </c>
      <c r="H852" s="11">
        <v>0.3</v>
      </c>
      <c r="I852" s="148" t="s">
        <v>104</v>
      </c>
      <c r="J852" s="11">
        <v>0.2</v>
      </c>
      <c r="K852" s="148" t="s">
        <v>292</v>
      </c>
      <c r="L852" s="11">
        <v>0.17799999999999999</v>
      </c>
      <c r="M852" s="11">
        <v>0.2</v>
      </c>
      <c r="N852" s="148" t="s">
        <v>102</v>
      </c>
      <c r="O852" s="148">
        <v>0.8</v>
      </c>
      <c r="P852" s="148" t="s">
        <v>97</v>
      </c>
      <c r="Q852" s="148" t="s">
        <v>97</v>
      </c>
      <c r="R852" s="11">
        <v>0.2</v>
      </c>
      <c r="S852" s="15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0.2475</v>
      </c>
    </row>
    <row r="853" spans="1:65">
      <c r="A853" s="29"/>
      <c r="B853" s="19">
        <v>1</v>
      </c>
      <c r="C853" s="9">
        <v>5</v>
      </c>
      <c r="D853" s="148" t="s">
        <v>102</v>
      </c>
      <c r="E853" s="148" t="s">
        <v>303</v>
      </c>
      <c r="F853" s="148" t="s">
        <v>102</v>
      </c>
      <c r="G853" s="148">
        <v>0.6</v>
      </c>
      <c r="H853" s="11">
        <v>0.3</v>
      </c>
      <c r="I853" s="148" t="s">
        <v>104</v>
      </c>
      <c r="J853" s="149">
        <v>0.5</v>
      </c>
      <c r="K853" s="148" t="s">
        <v>292</v>
      </c>
      <c r="L853" s="11">
        <v>0.18</v>
      </c>
      <c r="M853" s="11">
        <v>0.2</v>
      </c>
      <c r="N853" s="148" t="s">
        <v>102</v>
      </c>
      <c r="O853" s="148">
        <v>0.6</v>
      </c>
      <c r="P853" s="148" t="s">
        <v>97</v>
      </c>
      <c r="Q853" s="148" t="s">
        <v>97</v>
      </c>
      <c r="R853" s="11">
        <v>0.2</v>
      </c>
      <c r="S853" s="15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12</v>
      </c>
    </row>
    <row r="854" spans="1:65">
      <c r="A854" s="29"/>
      <c r="B854" s="19">
        <v>1</v>
      </c>
      <c r="C854" s="9">
        <v>6</v>
      </c>
      <c r="D854" s="148" t="s">
        <v>102</v>
      </c>
      <c r="E854" s="148" t="s">
        <v>303</v>
      </c>
      <c r="F854" s="148" t="s">
        <v>102</v>
      </c>
      <c r="G854" s="148">
        <v>0.4</v>
      </c>
      <c r="H854" s="11">
        <v>0.3</v>
      </c>
      <c r="I854" s="148" t="s">
        <v>104</v>
      </c>
      <c r="J854" s="11">
        <v>0.2</v>
      </c>
      <c r="K854" s="148" t="s">
        <v>292</v>
      </c>
      <c r="L854" s="11">
        <v>0.185</v>
      </c>
      <c r="M854" s="11">
        <v>0.2</v>
      </c>
      <c r="N854" s="148" t="s">
        <v>102</v>
      </c>
      <c r="O854" s="148">
        <v>0.8</v>
      </c>
      <c r="P854" s="148" t="s">
        <v>97</v>
      </c>
      <c r="Q854" s="11">
        <v>0.4</v>
      </c>
      <c r="R854" s="148" t="s">
        <v>97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20" t="s">
        <v>258</v>
      </c>
      <c r="C855" s="12"/>
      <c r="D855" s="22" t="s">
        <v>651</v>
      </c>
      <c r="E855" s="22" t="s">
        <v>651</v>
      </c>
      <c r="F855" s="22" t="s">
        <v>651</v>
      </c>
      <c r="G855" s="22">
        <v>0.48333333333333334</v>
      </c>
      <c r="H855" s="22">
        <v>0.28333333333333338</v>
      </c>
      <c r="I855" s="22" t="s">
        <v>651</v>
      </c>
      <c r="J855" s="22">
        <v>0.26666666666666666</v>
      </c>
      <c r="K855" s="22" t="s">
        <v>651</v>
      </c>
      <c r="L855" s="22">
        <v>0.17916666666666667</v>
      </c>
      <c r="M855" s="22">
        <v>0.25</v>
      </c>
      <c r="N855" s="22" t="s">
        <v>651</v>
      </c>
      <c r="O855" s="22">
        <v>0.73333333333333339</v>
      </c>
      <c r="P855" s="22">
        <v>0.2</v>
      </c>
      <c r="Q855" s="22">
        <v>0.4</v>
      </c>
      <c r="R855" s="22">
        <v>0.2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259</v>
      </c>
      <c r="C856" s="28"/>
      <c r="D856" s="11" t="s">
        <v>651</v>
      </c>
      <c r="E856" s="11" t="s">
        <v>651</v>
      </c>
      <c r="F856" s="11" t="s">
        <v>651</v>
      </c>
      <c r="G856" s="11">
        <v>0.5</v>
      </c>
      <c r="H856" s="11">
        <v>0.3</v>
      </c>
      <c r="I856" s="11" t="s">
        <v>651</v>
      </c>
      <c r="J856" s="11">
        <v>0.2</v>
      </c>
      <c r="K856" s="11" t="s">
        <v>651</v>
      </c>
      <c r="L856" s="11">
        <v>0.17899999999999999</v>
      </c>
      <c r="M856" s="11">
        <v>0.2</v>
      </c>
      <c r="N856" s="11" t="s">
        <v>651</v>
      </c>
      <c r="O856" s="11">
        <v>0.8</v>
      </c>
      <c r="P856" s="11">
        <v>0.2</v>
      </c>
      <c r="Q856" s="11">
        <v>0.4</v>
      </c>
      <c r="R856" s="11">
        <v>0.2</v>
      </c>
      <c r="S856" s="15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260</v>
      </c>
      <c r="C857" s="28"/>
      <c r="D857" s="23" t="s">
        <v>651</v>
      </c>
      <c r="E857" s="23" t="s">
        <v>651</v>
      </c>
      <c r="F857" s="23" t="s">
        <v>651</v>
      </c>
      <c r="G857" s="23">
        <v>7.5277265270908375E-2</v>
      </c>
      <c r="H857" s="23">
        <v>4.0824829046386096E-2</v>
      </c>
      <c r="I857" s="23" t="s">
        <v>651</v>
      </c>
      <c r="J857" s="23">
        <v>0.12110601416389974</v>
      </c>
      <c r="K857" s="23" t="s">
        <v>651</v>
      </c>
      <c r="L857" s="23">
        <v>3.4302575219167858E-3</v>
      </c>
      <c r="M857" s="23">
        <v>8.366600265340772E-2</v>
      </c>
      <c r="N857" s="23" t="s">
        <v>651</v>
      </c>
      <c r="O857" s="23">
        <v>0.10327955589886435</v>
      </c>
      <c r="P857" s="23" t="s">
        <v>651</v>
      </c>
      <c r="Q857" s="23" t="s">
        <v>651</v>
      </c>
      <c r="R857" s="23">
        <v>0</v>
      </c>
      <c r="S857" s="15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3" t="s">
        <v>86</v>
      </c>
      <c r="C858" s="28"/>
      <c r="D858" s="13" t="s">
        <v>651</v>
      </c>
      <c r="E858" s="13" t="s">
        <v>651</v>
      </c>
      <c r="F858" s="13" t="s">
        <v>651</v>
      </c>
      <c r="G858" s="13">
        <v>0.15574606607774147</v>
      </c>
      <c r="H858" s="13">
        <v>0.1440876319284215</v>
      </c>
      <c r="I858" s="13" t="s">
        <v>651</v>
      </c>
      <c r="J858" s="13">
        <v>0.45414755311462401</v>
      </c>
      <c r="K858" s="13" t="s">
        <v>651</v>
      </c>
      <c r="L858" s="13">
        <v>1.91456233781402E-2</v>
      </c>
      <c r="M858" s="13">
        <v>0.33466401061363088</v>
      </c>
      <c r="N858" s="13" t="s">
        <v>651</v>
      </c>
      <c r="O858" s="13">
        <v>0.14083575804390591</v>
      </c>
      <c r="P858" s="13" t="s">
        <v>651</v>
      </c>
      <c r="Q858" s="13" t="s">
        <v>651</v>
      </c>
      <c r="R858" s="13">
        <v>0</v>
      </c>
      <c r="S858" s="15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9"/>
      <c r="B859" s="3" t="s">
        <v>261</v>
      </c>
      <c r="C859" s="28"/>
      <c r="D859" s="13" t="s">
        <v>651</v>
      </c>
      <c r="E859" s="13" t="s">
        <v>651</v>
      </c>
      <c r="F859" s="13" t="s">
        <v>651</v>
      </c>
      <c r="G859" s="13">
        <v>0.95286195286195285</v>
      </c>
      <c r="H859" s="13">
        <v>0.1447811447811449</v>
      </c>
      <c r="I859" s="13" t="s">
        <v>651</v>
      </c>
      <c r="J859" s="13">
        <v>7.7441077441077422E-2</v>
      </c>
      <c r="K859" s="13" t="s">
        <v>651</v>
      </c>
      <c r="L859" s="13">
        <v>-0.27609427609427606</v>
      </c>
      <c r="M859" s="13">
        <v>1.0101010101010166E-2</v>
      </c>
      <c r="N859" s="13" t="s">
        <v>651</v>
      </c>
      <c r="O859" s="13">
        <v>1.9629629629629632</v>
      </c>
      <c r="P859" s="13">
        <v>-0.19191919191919182</v>
      </c>
      <c r="Q859" s="13">
        <v>0.61616161616161635</v>
      </c>
      <c r="R859" s="13">
        <v>-0.19191919191919182</v>
      </c>
      <c r="S859" s="15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9"/>
      <c r="B860" s="45" t="s">
        <v>262</v>
      </c>
      <c r="C860" s="46"/>
      <c r="D860" s="44">
        <v>0.88</v>
      </c>
      <c r="E860" s="44">
        <v>1.89</v>
      </c>
      <c r="F860" s="44">
        <v>0.88</v>
      </c>
      <c r="G860" s="44">
        <v>0.81</v>
      </c>
      <c r="H860" s="44">
        <v>0</v>
      </c>
      <c r="I860" s="44">
        <v>8.9700000000000006</v>
      </c>
      <c r="J860" s="44">
        <v>7.0000000000000007E-2</v>
      </c>
      <c r="K860" s="44">
        <v>0.13</v>
      </c>
      <c r="L860" s="44">
        <v>0.42</v>
      </c>
      <c r="M860" s="44">
        <v>0.13</v>
      </c>
      <c r="N860" s="44">
        <v>0.88</v>
      </c>
      <c r="O860" s="44">
        <v>1.82</v>
      </c>
      <c r="P860" s="44">
        <v>0.67</v>
      </c>
      <c r="Q860" s="44">
        <v>0.54</v>
      </c>
      <c r="R860" s="44">
        <v>0.47</v>
      </c>
      <c r="S860" s="15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BM861" s="53"/>
    </row>
    <row r="862" spans="1:65" ht="15">
      <c r="B862" s="8" t="s">
        <v>569</v>
      </c>
      <c r="BM862" s="27" t="s">
        <v>264</v>
      </c>
    </row>
    <row r="863" spans="1:65" ht="15">
      <c r="A863" s="24" t="s">
        <v>12</v>
      </c>
      <c r="B863" s="18" t="s">
        <v>110</v>
      </c>
      <c r="C863" s="15" t="s">
        <v>111</v>
      </c>
      <c r="D863" s="16" t="s">
        <v>228</v>
      </c>
      <c r="E863" s="17" t="s">
        <v>228</v>
      </c>
      <c r="F863" s="17" t="s">
        <v>228</v>
      </c>
      <c r="G863" s="15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229</v>
      </c>
      <c r="C864" s="9" t="s">
        <v>229</v>
      </c>
      <c r="D864" s="151" t="s">
        <v>231</v>
      </c>
      <c r="E864" s="152" t="s">
        <v>233</v>
      </c>
      <c r="F864" s="152" t="s">
        <v>239</v>
      </c>
      <c r="G864" s="15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265</v>
      </c>
      <c r="E865" s="11" t="s">
        <v>265</v>
      </c>
      <c r="F865" s="11" t="s">
        <v>267</v>
      </c>
      <c r="G865" s="15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2</v>
      </c>
    </row>
    <row r="866" spans="1:65">
      <c r="A866" s="29"/>
      <c r="B866" s="19"/>
      <c r="C866" s="9"/>
      <c r="D866" s="25" t="s">
        <v>116</v>
      </c>
      <c r="E866" s="25" t="s">
        <v>308</v>
      </c>
      <c r="F866" s="25" t="s">
        <v>310</v>
      </c>
      <c r="G866" s="15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8">
        <v>1</v>
      </c>
      <c r="C867" s="14">
        <v>1</v>
      </c>
      <c r="D867" s="21">
        <v>2.6059999999999999</v>
      </c>
      <c r="E867" s="21">
        <v>2.6612687425198001</v>
      </c>
      <c r="F867" s="21">
        <v>2.5</v>
      </c>
      <c r="G867" s="15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</v>
      </c>
    </row>
    <row r="868" spans="1:65">
      <c r="A868" s="29"/>
      <c r="B868" s="19">
        <v>1</v>
      </c>
      <c r="C868" s="9">
        <v>2</v>
      </c>
      <c r="D868" s="11">
        <v>2.6120000000000001</v>
      </c>
      <c r="E868" s="11">
        <v>2.6369585203285237</v>
      </c>
      <c r="F868" s="11">
        <v>2.4</v>
      </c>
      <c r="G868" s="15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7</v>
      </c>
    </row>
    <row r="869" spans="1:65">
      <c r="A869" s="29"/>
      <c r="B869" s="19">
        <v>1</v>
      </c>
      <c r="C869" s="9">
        <v>3</v>
      </c>
      <c r="D869" s="11">
        <v>2.6440000000000001</v>
      </c>
      <c r="E869" s="11">
        <v>2.7014019343906952</v>
      </c>
      <c r="F869" s="11">
        <v>2.2000000000000002</v>
      </c>
      <c r="G869" s="15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16</v>
      </c>
    </row>
    <row r="870" spans="1:65">
      <c r="A870" s="29"/>
      <c r="B870" s="19">
        <v>1</v>
      </c>
      <c r="C870" s="9">
        <v>4</v>
      </c>
      <c r="D870" s="11">
        <v>2.5659999999999998</v>
      </c>
      <c r="E870" s="11">
        <v>2.5467614289395999</v>
      </c>
      <c r="F870" s="11">
        <v>2.6</v>
      </c>
      <c r="G870" s="15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2.61960068014442</v>
      </c>
    </row>
    <row r="871" spans="1:65">
      <c r="A871" s="29"/>
      <c r="B871" s="19">
        <v>1</v>
      </c>
      <c r="C871" s="9">
        <v>5</v>
      </c>
      <c r="D871" s="11">
        <v>2.58</v>
      </c>
      <c r="E871" s="11">
        <v>2.7485778133803525</v>
      </c>
      <c r="F871" s="11">
        <v>2.9</v>
      </c>
      <c r="G871" s="15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13</v>
      </c>
    </row>
    <row r="872" spans="1:65">
      <c r="A872" s="29"/>
      <c r="B872" s="19">
        <v>1</v>
      </c>
      <c r="C872" s="9">
        <v>6</v>
      </c>
      <c r="D872" s="11">
        <v>2.5819999999999999</v>
      </c>
      <c r="E872" s="11">
        <v>2.8678438030405426</v>
      </c>
      <c r="F872" s="11">
        <v>2.8</v>
      </c>
      <c r="G872" s="15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20" t="s">
        <v>258</v>
      </c>
      <c r="C873" s="12"/>
      <c r="D873" s="22">
        <v>2.5983333333333332</v>
      </c>
      <c r="E873" s="22">
        <v>2.6938020404332526</v>
      </c>
      <c r="F873" s="22">
        <v>2.5666666666666669</v>
      </c>
      <c r="G873" s="15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3" t="s">
        <v>259</v>
      </c>
      <c r="C874" s="28"/>
      <c r="D874" s="11">
        <v>2.5939999999999999</v>
      </c>
      <c r="E874" s="11">
        <v>2.6813353384552476</v>
      </c>
      <c r="F874" s="11">
        <v>2.5499999999999998</v>
      </c>
      <c r="G874" s="15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260</v>
      </c>
      <c r="C875" s="28"/>
      <c r="D875" s="23">
        <v>2.8211108923023066E-2</v>
      </c>
      <c r="E875" s="23">
        <v>0.10886617610719905</v>
      </c>
      <c r="F875" s="23">
        <v>0.25819888974716104</v>
      </c>
      <c r="G875" s="15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3" t="s">
        <v>86</v>
      </c>
      <c r="C876" s="28"/>
      <c r="D876" s="13">
        <v>1.0857386371913946E-2</v>
      </c>
      <c r="E876" s="13">
        <v>4.0413576971561636E-2</v>
      </c>
      <c r="F876" s="13">
        <v>0.10059697003136144</v>
      </c>
      <c r="G876" s="15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3" t="s">
        <v>261</v>
      </c>
      <c r="C877" s="28"/>
      <c r="D877" s="13">
        <v>-8.1185453081782377E-3</v>
      </c>
      <c r="E877" s="13">
        <v>2.832544702375861E-2</v>
      </c>
      <c r="F877" s="13">
        <v>-2.0206901715583148E-2</v>
      </c>
      <c r="G877" s="15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9"/>
      <c r="B878" s="45" t="s">
        <v>262</v>
      </c>
      <c r="C878" s="46"/>
      <c r="D878" s="44">
        <v>0</v>
      </c>
      <c r="E878" s="44">
        <v>2.0299999999999998</v>
      </c>
      <c r="F878" s="44">
        <v>0.67</v>
      </c>
      <c r="G878" s="15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B879" s="30"/>
      <c r="C879" s="20"/>
      <c r="D879" s="20"/>
      <c r="E879" s="20"/>
      <c r="F879" s="20"/>
      <c r="BM879" s="53"/>
    </row>
    <row r="880" spans="1:65" ht="15">
      <c r="B880" s="8" t="s">
        <v>570</v>
      </c>
      <c r="BM880" s="27" t="s">
        <v>66</v>
      </c>
    </row>
    <row r="881" spans="1:65" ht="15">
      <c r="A881" s="24" t="s">
        <v>15</v>
      </c>
      <c r="B881" s="18" t="s">
        <v>110</v>
      </c>
      <c r="C881" s="15" t="s">
        <v>111</v>
      </c>
      <c r="D881" s="16" t="s">
        <v>228</v>
      </c>
      <c r="E881" s="17" t="s">
        <v>228</v>
      </c>
      <c r="F881" s="17" t="s">
        <v>228</v>
      </c>
      <c r="G881" s="17" t="s">
        <v>228</v>
      </c>
      <c r="H881" s="17" t="s">
        <v>228</v>
      </c>
      <c r="I881" s="17" t="s">
        <v>228</v>
      </c>
      <c r="J881" s="17" t="s">
        <v>228</v>
      </c>
      <c r="K881" s="17" t="s">
        <v>228</v>
      </c>
      <c r="L881" s="17" t="s">
        <v>228</v>
      </c>
      <c r="M881" s="17" t="s">
        <v>228</v>
      </c>
      <c r="N881" s="17" t="s">
        <v>228</v>
      </c>
      <c r="O881" s="17" t="s">
        <v>228</v>
      </c>
      <c r="P881" s="17" t="s">
        <v>228</v>
      </c>
      <c r="Q881" s="17" t="s">
        <v>228</v>
      </c>
      <c r="R881" s="17" t="s">
        <v>228</v>
      </c>
      <c r="S881" s="15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229</v>
      </c>
      <c r="C882" s="9" t="s">
        <v>229</v>
      </c>
      <c r="D882" s="151" t="s">
        <v>231</v>
      </c>
      <c r="E882" s="152" t="s">
        <v>233</v>
      </c>
      <c r="F882" s="152" t="s">
        <v>236</v>
      </c>
      <c r="G882" s="152" t="s">
        <v>237</v>
      </c>
      <c r="H882" s="152" t="s">
        <v>239</v>
      </c>
      <c r="I882" s="152" t="s">
        <v>240</v>
      </c>
      <c r="J882" s="152" t="s">
        <v>241</v>
      </c>
      <c r="K882" s="152" t="s">
        <v>242</v>
      </c>
      <c r="L882" s="152" t="s">
        <v>245</v>
      </c>
      <c r="M882" s="152" t="s">
        <v>246</v>
      </c>
      <c r="N882" s="152" t="s">
        <v>247</v>
      </c>
      <c r="O882" s="152" t="s">
        <v>248</v>
      </c>
      <c r="P882" s="152" t="s">
        <v>249</v>
      </c>
      <c r="Q882" s="152" t="s">
        <v>250</v>
      </c>
      <c r="R882" s="152" t="s">
        <v>251</v>
      </c>
      <c r="S882" s="15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265</v>
      </c>
      <c r="E883" s="11" t="s">
        <v>265</v>
      </c>
      <c r="F883" s="11" t="s">
        <v>307</v>
      </c>
      <c r="G883" s="11" t="s">
        <v>267</v>
      </c>
      <c r="H883" s="11" t="s">
        <v>267</v>
      </c>
      <c r="I883" s="11" t="s">
        <v>265</v>
      </c>
      <c r="J883" s="11" t="s">
        <v>307</v>
      </c>
      <c r="K883" s="11" t="s">
        <v>265</v>
      </c>
      <c r="L883" s="11" t="s">
        <v>265</v>
      </c>
      <c r="M883" s="11" t="s">
        <v>267</v>
      </c>
      <c r="N883" s="11" t="s">
        <v>267</v>
      </c>
      <c r="O883" s="11" t="s">
        <v>265</v>
      </c>
      <c r="P883" s="11" t="s">
        <v>265</v>
      </c>
      <c r="Q883" s="11" t="s">
        <v>265</v>
      </c>
      <c r="R883" s="11" t="s">
        <v>265</v>
      </c>
      <c r="S883" s="15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9"/>
      <c r="C884" s="9"/>
      <c r="D884" s="25" t="s">
        <v>116</v>
      </c>
      <c r="E884" s="25" t="s">
        <v>308</v>
      </c>
      <c r="F884" s="25" t="s">
        <v>310</v>
      </c>
      <c r="G884" s="25" t="s">
        <v>309</v>
      </c>
      <c r="H884" s="25" t="s">
        <v>310</v>
      </c>
      <c r="I884" s="25" t="s">
        <v>308</v>
      </c>
      <c r="J884" s="25" t="s">
        <v>310</v>
      </c>
      <c r="K884" s="25" t="s">
        <v>310</v>
      </c>
      <c r="L884" s="25" t="s">
        <v>310</v>
      </c>
      <c r="M884" s="25" t="s">
        <v>309</v>
      </c>
      <c r="N884" s="25" t="s">
        <v>308</v>
      </c>
      <c r="O884" s="25" t="s">
        <v>310</v>
      </c>
      <c r="P884" s="25" t="s">
        <v>310</v>
      </c>
      <c r="Q884" s="25" t="s">
        <v>310</v>
      </c>
      <c r="R884" s="25" t="s">
        <v>311</v>
      </c>
      <c r="S884" s="15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</v>
      </c>
    </row>
    <row r="885" spans="1:65">
      <c r="A885" s="29"/>
      <c r="B885" s="18">
        <v>1</v>
      </c>
      <c r="C885" s="14">
        <v>1</v>
      </c>
      <c r="D885" s="21">
        <v>1.61</v>
      </c>
      <c r="E885" s="21">
        <v>1.5787947007863359</v>
      </c>
      <c r="F885" s="147">
        <v>7</v>
      </c>
      <c r="G885" s="21">
        <v>2</v>
      </c>
      <c r="H885" s="21">
        <v>1.99</v>
      </c>
      <c r="I885" s="21">
        <v>1.8</v>
      </c>
      <c r="J885" s="147" t="s">
        <v>96</v>
      </c>
      <c r="K885" s="21">
        <v>1.4</v>
      </c>
      <c r="L885" s="21">
        <v>1.4</v>
      </c>
      <c r="M885" s="21">
        <v>1.7367451738510176</v>
      </c>
      <c r="N885" s="21">
        <v>2</v>
      </c>
      <c r="O885" s="21">
        <v>1.5</v>
      </c>
      <c r="P885" s="21">
        <v>1.8</v>
      </c>
      <c r="Q885" s="21">
        <v>1.5</v>
      </c>
      <c r="R885" s="21">
        <v>1.5</v>
      </c>
      <c r="S885" s="15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>
        <v>1</v>
      </c>
      <c r="C886" s="9">
        <v>2</v>
      </c>
      <c r="D886" s="11">
        <v>1.62</v>
      </c>
      <c r="E886" s="11">
        <v>1.641316051677272</v>
      </c>
      <c r="F886" s="148">
        <v>5</v>
      </c>
      <c r="G886" s="11">
        <v>1.9</v>
      </c>
      <c r="H886" s="11">
        <v>1.81</v>
      </c>
      <c r="I886" s="11">
        <v>1.8</v>
      </c>
      <c r="J886" s="148" t="s">
        <v>96</v>
      </c>
      <c r="K886" s="11">
        <v>1.5</v>
      </c>
      <c r="L886" s="11">
        <v>1.3</v>
      </c>
      <c r="M886" s="11">
        <v>1.658567297985974</v>
      </c>
      <c r="N886" s="11">
        <v>2.1</v>
      </c>
      <c r="O886" s="11">
        <v>1.5</v>
      </c>
      <c r="P886" s="11">
        <v>1.6</v>
      </c>
      <c r="Q886" s="11">
        <v>1.5</v>
      </c>
      <c r="R886" s="11">
        <v>1.5</v>
      </c>
      <c r="S886" s="15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22</v>
      </c>
    </row>
    <row r="887" spans="1:65">
      <c r="A887" s="29"/>
      <c r="B887" s="19">
        <v>1</v>
      </c>
      <c r="C887" s="9">
        <v>3</v>
      </c>
      <c r="D887" s="11">
        <v>1.64</v>
      </c>
      <c r="E887" s="11">
        <v>1.6427902904203262</v>
      </c>
      <c r="F887" s="148" t="s">
        <v>102</v>
      </c>
      <c r="G887" s="11">
        <v>2</v>
      </c>
      <c r="H887" s="11">
        <v>1.9699999999999998</v>
      </c>
      <c r="I887" s="11">
        <v>1.7</v>
      </c>
      <c r="J887" s="148" t="s">
        <v>96</v>
      </c>
      <c r="K887" s="11">
        <v>1.5</v>
      </c>
      <c r="L887" s="11">
        <v>1.3</v>
      </c>
      <c r="M887" s="11">
        <v>1.5641639600768316</v>
      </c>
      <c r="N887" s="11">
        <v>2</v>
      </c>
      <c r="O887" s="11">
        <v>1.5</v>
      </c>
      <c r="P887" s="11">
        <v>1.6</v>
      </c>
      <c r="Q887" s="11">
        <v>1.5</v>
      </c>
      <c r="R887" s="11">
        <v>1.6</v>
      </c>
      <c r="S887" s="15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16</v>
      </c>
    </row>
    <row r="888" spans="1:65">
      <c r="A888" s="29"/>
      <c r="B888" s="19">
        <v>1</v>
      </c>
      <c r="C888" s="9">
        <v>4</v>
      </c>
      <c r="D888" s="11">
        <v>1.62</v>
      </c>
      <c r="E888" s="11">
        <v>1.6207948173996614</v>
      </c>
      <c r="F888" s="148" t="s">
        <v>102</v>
      </c>
      <c r="G888" s="11">
        <v>2</v>
      </c>
      <c r="H888" s="11">
        <v>1.87</v>
      </c>
      <c r="I888" s="11">
        <v>1.8</v>
      </c>
      <c r="J888" s="148" t="s">
        <v>96</v>
      </c>
      <c r="K888" s="11">
        <v>1.5</v>
      </c>
      <c r="L888" s="11">
        <v>1.4</v>
      </c>
      <c r="M888" s="11">
        <v>1.8039055545483471</v>
      </c>
      <c r="N888" s="11">
        <v>2.1</v>
      </c>
      <c r="O888" s="11">
        <v>1.4</v>
      </c>
      <c r="P888" s="11">
        <v>1.7</v>
      </c>
      <c r="Q888" s="11">
        <v>1.5</v>
      </c>
      <c r="R888" s="11">
        <v>1.5</v>
      </c>
      <c r="S888" s="15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1.6648712039877087</v>
      </c>
    </row>
    <row r="889" spans="1:65">
      <c r="A889" s="29"/>
      <c r="B889" s="19">
        <v>1</v>
      </c>
      <c r="C889" s="9">
        <v>5</v>
      </c>
      <c r="D889" s="11">
        <v>1.6</v>
      </c>
      <c r="E889" s="11">
        <v>1.6947464730807564</v>
      </c>
      <c r="F889" s="148">
        <v>3</v>
      </c>
      <c r="G889" s="11">
        <v>1.9</v>
      </c>
      <c r="H889" s="11">
        <v>2.0099999999999998</v>
      </c>
      <c r="I889" s="11">
        <v>1.8</v>
      </c>
      <c r="J889" s="148" t="s">
        <v>96</v>
      </c>
      <c r="K889" s="11">
        <v>1.5</v>
      </c>
      <c r="L889" s="11">
        <v>1.3</v>
      </c>
      <c r="M889" s="11">
        <v>1.6049455170785976</v>
      </c>
      <c r="N889" s="11">
        <v>2.1</v>
      </c>
      <c r="O889" s="11">
        <v>1.5</v>
      </c>
      <c r="P889" s="11">
        <v>1.7</v>
      </c>
      <c r="Q889" s="11">
        <v>1.4</v>
      </c>
      <c r="R889" s="11">
        <v>1.5</v>
      </c>
      <c r="S889" s="15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107</v>
      </c>
    </row>
    <row r="890" spans="1:65">
      <c r="A890" s="29"/>
      <c r="B890" s="19">
        <v>1</v>
      </c>
      <c r="C890" s="9">
        <v>6</v>
      </c>
      <c r="D890" s="11">
        <v>1.6</v>
      </c>
      <c r="E890" s="11">
        <v>1.6639908206407383</v>
      </c>
      <c r="F890" s="148">
        <v>1</v>
      </c>
      <c r="G890" s="11">
        <v>2</v>
      </c>
      <c r="H890" s="11">
        <v>1.9800000000000002</v>
      </c>
      <c r="I890" s="11">
        <v>1.8</v>
      </c>
      <c r="J890" s="148" t="s">
        <v>96</v>
      </c>
      <c r="K890" s="11">
        <v>1.5</v>
      </c>
      <c r="L890" s="11">
        <v>1.4</v>
      </c>
      <c r="M890" s="11">
        <v>1.5291932534954089</v>
      </c>
      <c r="N890" s="11">
        <v>2</v>
      </c>
      <c r="O890" s="11">
        <v>1.5</v>
      </c>
      <c r="P890" s="11">
        <v>1.8</v>
      </c>
      <c r="Q890" s="11">
        <v>1.4</v>
      </c>
      <c r="R890" s="11">
        <v>1.5</v>
      </c>
      <c r="S890" s="15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20" t="s">
        <v>258</v>
      </c>
      <c r="C891" s="12"/>
      <c r="D891" s="22">
        <v>1.615</v>
      </c>
      <c r="E891" s="22">
        <v>1.640405525667515</v>
      </c>
      <c r="F891" s="22">
        <v>4</v>
      </c>
      <c r="G891" s="22">
        <v>1.9666666666666668</v>
      </c>
      <c r="H891" s="22">
        <v>1.9383333333333332</v>
      </c>
      <c r="I891" s="22">
        <v>1.7833333333333334</v>
      </c>
      <c r="J891" s="22" t="s">
        <v>651</v>
      </c>
      <c r="K891" s="22">
        <v>1.4833333333333334</v>
      </c>
      <c r="L891" s="22">
        <v>1.3499999999999999</v>
      </c>
      <c r="M891" s="22">
        <v>1.6495867928393626</v>
      </c>
      <c r="N891" s="22">
        <v>2.0499999999999998</v>
      </c>
      <c r="O891" s="22">
        <v>1.4833333333333334</v>
      </c>
      <c r="P891" s="22">
        <v>1.7000000000000002</v>
      </c>
      <c r="Q891" s="22">
        <v>1.4666666666666668</v>
      </c>
      <c r="R891" s="22">
        <v>1.5166666666666666</v>
      </c>
      <c r="S891" s="15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259</v>
      </c>
      <c r="C892" s="28"/>
      <c r="D892" s="11">
        <v>1.6150000000000002</v>
      </c>
      <c r="E892" s="11">
        <v>1.6420531710487991</v>
      </c>
      <c r="F892" s="11">
        <v>4</v>
      </c>
      <c r="G892" s="11">
        <v>2</v>
      </c>
      <c r="H892" s="11">
        <v>1.9750000000000001</v>
      </c>
      <c r="I892" s="11">
        <v>1.8</v>
      </c>
      <c r="J892" s="11" t="s">
        <v>651</v>
      </c>
      <c r="K892" s="11">
        <v>1.5</v>
      </c>
      <c r="L892" s="11">
        <v>1.35</v>
      </c>
      <c r="M892" s="11">
        <v>1.6317564075322859</v>
      </c>
      <c r="N892" s="11">
        <v>2.0499999999999998</v>
      </c>
      <c r="O892" s="11">
        <v>1.5</v>
      </c>
      <c r="P892" s="11">
        <v>1.7</v>
      </c>
      <c r="Q892" s="11">
        <v>1.5</v>
      </c>
      <c r="R892" s="11">
        <v>1.5</v>
      </c>
      <c r="S892" s="15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260</v>
      </c>
      <c r="C893" s="28"/>
      <c r="D893" s="23">
        <v>1.5165750888103043E-2</v>
      </c>
      <c r="E893" s="23">
        <v>3.9233135196131093E-2</v>
      </c>
      <c r="F893" s="23">
        <v>2.5819888974716112</v>
      </c>
      <c r="G893" s="23">
        <v>5.1639777949432274E-2</v>
      </c>
      <c r="H893" s="23">
        <v>7.9603182515943768E-2</v>
      </c>
      <c r="I893" s="23">
        <v>4.0824829046386339E-2</v>
      </c>
      <c r="J893" s="23" t="s">
        <v>651</v>
      </c>
      <c r="K893" s="23">
        <v>4.0824829046386339E-2</v>
      </c>
      <c r="L893" s="23">
        <v>5.4772255750516537E-2</v>
      </c>
      <c r="M893" s="23">
        <v>0.1051437313805665</v>
      </c>
      <c r="N893" s="23">
        <v>5.4772255750516662E-2</v>
      </c>
      <c r="O893" s="23">
        <v>4.0824829046386339E-2</v>
      </c>
      <c r="P893" s="23">
        <v>8.9442719099991574E-2</v>
      </c>
      <c r="Q893" s="23">
        <v>5.1639777949432274E-2</v>
      </c>
      <c r="R893" s="23">
        <v>4.0824829046386339E-2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86</v>
      </c>
      <c r="C894" s="28"/>
      <c r="D894" s="13">
        <v>9.3905578254508005E-3</v>
      </c>
      <c r="E894" s="13">
        <v>2.3916729480758313E-2</v>
      </c>
      <c r="F894" s="13">
        <v>0.6454972243679028</v>
      </c>
      <c r="G894" s="13">
        <v>2.6257514211575732E-2</v>
      </c>
      <c r="H894" s="13">
        <v>4.1067849965233244E-2</v>
      </c>
      <c r="I894" s="13">
        <v>2.2892427502646542E-2</v>
      </c>
      <c r="J894" s="13" t="s">
        <v>651</v>
      </c>
      <c r="K894" s="13">
        <v>2.7522356660485171E-2</v>
      </c>
      <c r="L894" s="13">
        <v>4.0572041296678921E-2</v>
      </c>
      <c r="M894" s="13">
        <v>6.3739435740502698E-2</v>
      </c>
      <c r="N894" s="13">
        <v>2.6718173536837399E-2</v>
      </c>
      <c r="O894" s="13">
        <v>2.7522356660485171E-2</v>
      </c>
      <c r="P894" s="13">
        <v>5.261336417646563E-2</v>
      </c>
      <c r="Q894" s="13">
        <v>3.5208939510976547E-2</v>
      </c>
      <c r="R894" s="13">
        <v>2.6917469700914069E-2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3" t="s">
        <v>261</v>
      </c>
      <c r="C895" s="28"/>
      <c r="D895" s="13">
        <v>-2.9954992234989097E-2</v>
      </c>
      <c r="E895" s="13">
        <v>-1.4695237842779374E-2</v>
      </c>
      <c r="F895" s="13">
        <v>1.4025882545263428</v>
      </c>
      <c r="G895" s="13">
        <v>0.18127255847545198</v>
      </c>
      <c r="H895" s="13">
        <v>0.16425422500589026</v>
      </c>
      <c r="I895" s="13">
        <v>7.1153930142994648E-2</v>
      </c>
      <c r="J895" s="13" t="s">
        <v>651</v>
      </c>
      <c r="K895" s="13">
        <v>-0.10904018894648115</v>
      </c>
      <c r="L895" s="13">
        <v>-0.18912646409735934</v>
      </c>
      <c r="M895" s="13">
        <v>-9.1805366755919326E-3</v>
      </c>
      <c r="N895" s="13">
        <v>0.23132648044475057</v>
      </c>
      <c r="O895" s="13">
        <v>-0.10904018894648115</v>
      </c>
      <c r="P895" s="13">
        <v>2.1100008173695839E-2</v>
      </c>
      <c r="Q895" s="13">
        <v>-0.11905097334034087</v>
      </c>
      <c r="R895" s="13">
        <v>-8.9018620158761719E-2</v>
      </c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9"/>
      <c r="B896" s="45" t="s">
        <v>262</v>
      </c>
      <c r="C896" s="46"/>
      <c r="D896" s="44">
        <v>0.13</v>
      </c>
      <c r="E896" s="44">
        <v>0.02</v>
      </c>
      <c r="F896" s="44" t="s">
        <v>263</v>
      </c>
      <c r="G896" s="44">
        <v>1.34</v>
      </c>
      <c r="H896" s="44">
        <v>1.22</v>
      </c>
      <c r="I896" s="44">
        <v>0.57999999999999996</v>
      </c>
      <c r="J896" s="44">
        <v>13.99</v>
      </c>
      <c r="K896" s="44">
        <v>0.67</v>
      </c>
      <c r="L896" s="44">
        <v>1.23</v>
      </c>
      <c r="M896" s="44">
        <v>0.02</v>
      </c>
      <c r="N896" s="44">
        <v>1.69</v>
      </c>
      <c r="O896" s="44">
        <v>0.67</v>
      </c>
      <c r="P896" s="44">
        <v>0.23</v>
      </c>
      <c r="Q896" s="44">
        <v>0.74</v>
      </c>
      <c r="R896" s="44">
        <v>0.54</v>
      </c>
      <c r="S896" s="15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B897" s="30" t="s">
        <v>321</v>
      </c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BM897" s="53"/>
    </row>
    <row r="898" spans="1:65">
      <c r="BM898" s="53"/>
    </row>
    <row r="899" spans="1:65" ht="15">
      <c r="B899" s="8" t="s">
        <v>571</v>
      </c>
      <c r="BM899" s="27" t="s">
        <v>66</v>
      </c>
    </row>
    <row r="900" spans="1:65" ht="15">
      <c r="A900" s="24" t="s">
        <v>18</v>
      </c>
      <c r="B900" s="18" t="s">
        <v>110</v>
      </c>
      <c r="C900" s="15" t="s">
        <v>111</v>
      </c>
      <c r="D900" s="16" t="s">
        <v>228</v>
      </c>
      <c r="E900" s="17" t="s">
        <v>228</v>
      </c>
      <c r="F900" s="17" t="s">
        <v>228</v>
      </c>
      <c r="G900" s="17" t="s">
        <v>228</v>
      </c>
      <c r="H900" s="17" t="s">
        <v>228</v>
      </c>
      <c r="I900" s="17" t="s">
        <v>228</v>
      </c>
      <c r="J900" s="17" t="s">
        <v>228</v>
      </c>
      <c r="K900" s="17" t="s">
        <v>228</v>
      </c>
      <c r="L900" s="17" t="s">
        <v>228</v>
      </c>
      <c r="M900" s="17" t="s">
        <v>228</v>
      </c>
      <c r="N900" s="17" t="s">
        <v>228</v>
      </c>
      <c r="O900" s="17" t="s">
        <v>228</v>
      </c>
      <c r="P900" s="17" t="s">
        <v>228</v>
      </c>
      <c r="Q900" s="17" t="s">
        <v>228</v>
      </c>
      <c r="R900" s="17" t="s">
        <v>228</v>
      </c>
      <c r="S900" s="17" t="s">
        <v>228</v>
      </c>
      <c r="T900" s="15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 t="s">
        <v>229</v>
      </c>
      <c r="C901" s="9" t="s">
        <v>229</v>
      </c>
      <c r="D901" s="151" t="s">
        <v>231</v>
      </c>
      <c r="E901" s="152" t="s">
        <v>233</v>
      </c>
      <c r="F901" s="152" t="s">
        <v>236</v>
      </c>
      <c r="G901" s="152" t="s">
        <v>237</v>
      </c>
      <c r="H901" s="152" t="s">
        <v>239</v>
      </c>
      <c r="I901" s="152" t="s">
        <v>240</v>
      </c>
      <c r="J901" s="152" t="s">
        <v>241</v>
      </c>
      <c r="K901" s="152" t="s">
        <v>242</v>
      </c>
      <c r="L901" s="152" t="s">
        <v>243</v>
      </c>
      <c r="M901" s="152" t="s">
        <v>245</v>
      </c>
      <c r="N901" s="152" t="s">
        <v>246</v>
      </c>
      <c r="O901" s="152" t="s">
        <v>247</v>
      </c>
      <c r="P901" s="152" t="s">
        <v>248</v>
      </c>
      <c r="Q901" s="152" t="s">
        <v>249</v>
      </c>
      <c r="R901" s="152" t="s">
        <v>250</v>
      </c>
      <c r="S901" s="152" t="s">
        <v>251</v>
      </c>
      <c r="T901" s="15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s">
        <v>3</v>
      </c>
    </row>
    <row r="902" spans="1:65">
      <c r="A902" s="29"/>
      <c r="B902" s="19"/>
      <c r="C902" s="9"/>
      <c r="D902" s="10" t="s">
        <v>265</v>
      </c>
      <c r="E902" s="11" t="s">
        <v>265</v>
      </c>
      <c r="F902" s="11" t="s">
        <v>307</v>
      </c>
      <c r="G902" s="11" t="s">
        <v>267</v>
      </c>
      <c r="H902" s="11" t="s">
        <v>267</v>
      </c>
      <c r="I902" s="11" t="s">
        <v>265</v>
      </c>
      <c r="J902" s="11" t="s">
        <v>307</v>
      </c>
      <c r="K902" s="11" t="s">
        <v>265</v>
      </c>
      <c r="L902" s="11" t="s">
        <v>265</v>
      </c>
      <c r="M902" s="11" t="s">
        <v>265</v>
      </c>
      <c r="N902" s="11" t="s">
        <v>267</v>
      </c>
      <c r="O902" s="11" t="s">
        <v>267</v>
      </c>
      <c r="P902" s="11" t="s">
        <v>265</v>
      </c>
      <c r="Q902" s="11" t="s">
        <v>265</v>
      </c>
      <c r="R902" s="11" t="s">
        <v>265</v>
      </c>
      <c r="S902" s="11" t="s">
        <v>307</v>
      </c>
      <c r="T902" s="15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/>
      <c r="C903" s="9"/>
      <c r="D903" s="25" t="s">
        <v>116</v>
      </c>
      <c r="E903" s="25" t="s">
        <v>308</v>
      </c>
      <c r="F903" s="25" t="s">
        <v>310</v>
      </c>
      <c r="G903" s="25" t="s">
        <v>309</v>
      </c>
      <c r="H903" s="25" t="s">
        <v>310</v>
      </c>
      <c r="I903" s="25" t="s">
        <v>308</v>
      </c>
      <c r="J903" s="25" t="s">
        <v>310</v>
      </c>
      <c r="K903" s="25" t="s">
        <v>310</v>
      </c>
      <c r="L903" s="25" t="s">
        <v>310</v>
      </c>
      <c r="M903" s="25" t="s">
        <v>310</v>
      </c>
      <c r="N903" s="25" t="s">
        <v>309</v>
      </c>
      <c r="O903" s="25" t="s">
        <v>308</v>
      </c>
      <c r="P903" s="25" t="s">
        <v>310</v>
      </c>
      <c r="Q903" s="25" t="s">
        <v>310</v>
      </c>
      <c r="R903" s="25" t="s">
        <v>310</v>
      </c>
      <c r="S903" s="25" t="s">
        <v>311</v>
      </c>
      <c r="T903" s="15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</v>
      </c>
    </row>
    <row r="904" spans="1:65">
      <c r="A904" s="29"/>
      <c r="B904" s="18">
        <v>1</v>
      </c>
      <c r="C904" s="14">
        <v>1</v>
      </c>
      <c r="D904" s="226">
        <v>11.2</v>
      </c>
      <c r="E904" s="226">
        <v>12.467665938532875</v>
      </c>
      <c r="F904" s="221">
        <v>186</v>
      </c>
      <c r="G904" s="226">
        <v>13</v>
      </c>
      <c r="H904" s="239">
        <v>15.1</v>
      </c>
      <c r="I904" s="226">
        <v>12.9</v>
      </c>
      <c r="J904" s="221">
        <v>15.280000000000003</v>
      </c>
      <c r="K904" s="226">
        <v>11.4</v>
      </c>
      <c r="L904" s="226">
        <v>12</v>
      </c>
      <c r="M904" s="226">
        <v>11.8</v>
      </c>
      <c r="N904" s="226">
        <v>11.803631208429275</v>
      </c>
      <c r="O904" s="226">
        <v>12.3</v>
      </c>
      <c r="P904" s="226">
        <v>11</v>
      </c>
      <c r="Q904" s="226">
        <v>12.4</v>
      </c>
      <c r="R904" s="226">
        <v>11.1</v>
      </c>
      <c r="S904" s="226">
        <v>11.5</v>
      </c>
      <c r="T904" s="218"/>
      <c r="U904" s="219"/>
      <c r="V904" s="219"/>
      <c r="W904" s="219"/>
      <c r="X904" s="219"/>
      <c r="Y904" s="219"/>
      <c r="Z904" s="219"/>
      <c r="AA904" s="219"/>
      <c r="AB904" s="219"/>
      <c r="AC904" s="219"/>
      <c r="AD904" s="219"/>
      <c r="AE904" s="219"/>
      <c r="AF904" s="219"/>
      <c r="AG904" s="219"/>
      <c r="AH904" s="219"/>
      <c r="AI904" s="219"/>
      <c r="AJ904" s="219"/>
      <c r="AK904" s="219"/>
      <c r="AL904" s="219"/>
      <c r="AM904" s="219"/>
      <c r="AN904" s="219"/>
      <c r="AO904" s="219"/>
      <c r="AP904" s="219"/>
      <c r="AQ904" s="219"/>
      <c r="AR904" s="219"/>
      <c r="AS904" s="219"/>
      <c r="AT904" s="219"/>
      <c r="AU904" s="219"/>
      <c r="AV904" s="219"/>
      <c r="AW904" s="219"/>
      <c r="AX904" s="219"/>
      <c r="AY904" s="219"/>
      <c r="AZ904" s="219"/>
      <c r="BA904" s="219"/>
      <c r="BB904" s="219"/>
      <c r="BC904" s="219"/>
      <c r="BD904" s="219"/>
      <c r="BE904" s="219"/>
      <c r="BF904" s="219"/>
      <c r="BG904" s="219"/>
      <c r="BH904" s="219"/>
      <c r="BI904" s="219"/>
      <c r="BJ904" s="219"/>
      <c r="BK904" s="219"/>
      <c r="BL904" s="219"/>
      <c r="BM904" s="222">
        <v>1</v>
      </c>
    </row>
    <row r="905" spans="1:65">
      <c r="A905" s="29"/>
      <c r="B905" s="19">
        <v>1</v>
      </c>
      <c r="C905" s="9">
        <v>2</v>
      </c>
      <c r="D905" s="217">
        <v>11.31</v>
      </c>
      <c r="E905" s="217">
        <v>12.567553585833323</v>
      </c>
      <c r="F905" s="223">
        <v>184</v>
      </c>
      <c r="G905" s="217">
        <v>12.4</v>
      </c>
      <c r="H905" s="217">
        <v>13.4</v>
      </c>
      <c r="I905" s="217">
        <v>12.5</v>
      </c>
      <c r="J905" s="228">
        <v>14.73</v>
      </c>
      <c r="K905" s="217">
        <v>11.5</v>
      </c>
      <c r="L905" s="228">
        <v>11</v>
      </c>
      <c r="M905" s="217">
        <v>11.5</v>
      </c>
      <c r="N905" s="217">
        <v>12.093273484736439</v>
      </c>
      <c r="O905" s="217">
        <v>12.6</v>
      </c>
      <c r="P905" s="217">
        <v>11.4</v>
      </c>
      <c r="Q905" s="217">
        <v>11.6</v>
      </c>
      <c r="R905" s="217">
        <v>11.4</v>
      </c>
      <c r="S905" s="217">
        <v>11.7</v>
      </c>
      <c r="T905" s="218"/>
      <c r="U905" s="219"/>
      <c r="V905" s="219"/>
      <c r="W905" s="219"/>
      <c r="X905" s="219"/>
      <c r="Y905" s="219"/>
      <c r="Z905" s="219"/>
      <c r="AA905" s="219"/>
      <c r="AB905" s="219"/>
      <c r="AC905" s="219"/>
      <c r="AD905" s="219"/>
      <c r="AE905" s="219"/>
      <c r="AF905" s="219"/>
      <c r="AG905" s="219"/>
      <c r="AH905" s="219"/>
      <c r="AI905" s="219"/>
      <c r="AJ905" s="219"/>
      <c r="AK905" s="219"/>
      <c r="AL905" s="219"/>
      <c r="AM905" s="219"/>
      <c r="AN905" s="219"/>
      <c r="AO905" s="219"/>
      <c r="AP905" s="219"/>
      <c r="AQ905" s="219"/>
      <c r="AR905" s="219"/>
      <c r="AS905" s="219"/>
      <c r="AT905" s="219"/>
      <c r="AU905" s="219"/>
      <c r="AV905" s="219"/>
      <c r="AW905" s="219"/>
      <c r="AX905" s="219"/>
      <c r="AY905" s="219"/>
      <c r="AZ905" s="219"/>
      <c r="BA905" s="219"/>
      <c r="BB905" s="219"/>
      <c r="BC905" s="219"/>
      <c r="BD905" s="219"/>
      <c r="BE905" s="219"/>
      <c r="BF905" s="219"/>
      <c r="BG905" s="219"/>
      <c r="BH905" s="219"/>
      <c r="BI905" s="219"/>
      <c r="BJ905" s="219"/>
      <c r="BK905" s="219"/>
      <c r="BL905" s="219"/>
      <c r="BM905" s="222">
        <v>23</v>
      </c>
    </row>
    <row r="906" spans="1:65">
      <c r="A906" s="29"/>
      <c r="B906" s="19">
        <v>1</v>
      </c>
      <c r="C906" s="9">
        <v>3</v>
      </c>
      <c r="D906" s="217">
        <v>11.3</v>
      </c>
      <c r="E906" s="217">
        <v>12.845358860125756</v>
      </c>
      <c r="F906" s="223">
        <v>182</v>
      </c>
      <c r="G906" s="217">
        <v>12.8</v>
      </c>
      <c r="H906" s="228">
        <v>14.8</v>
      </c>
      <c r="I906" s="217">
        <v>12.7</v>
      </c>
      <c r="J906" s="223">
        <v>15.126666666666665</v>
      </c>
      <c r="K906" s="217">
        <v>11.9</v>
      </c>
      <c r="L906" s="217">
        <v>12</v>
      </c>
      <c r="M906" s="217">
        <v>11</v>
      </c>
      <c r="N906" s="217">
        <v>11.842994754412894</v>
      </c>
      <c r="O906" s="217">
        <v>12.6</v>
      </c>
      <c r="P906" s="217">
        <v>11.2</v>
      </c>
      <c r="Q906" s="217">
        <v>11.2</v>
      </c>
      <c r="R906" s="217">
        <v>11.4</v>
      </c>
      <c r="S906" s="217">
        <v>11.1</v>
      </c>
      <c r="T906" s="218"/>
      <c r="U906" s="219"/>
      <c r="V906" s="219"/>
      <c r="W906" s="219"/>
      <c r="X906" s="219"/>
      <c r="Y906" s="219"/>
      <c r="Z906" s="219"/>
      <c r="AA906" s="219"/>
      <c r="AB906" s="219"/>
      <c r="AC906" s="219"/>
      <c r="AD906" s="219"/>
      <c r="AE906" s="219"/>
      <c r="AF906" s="219"/>
      <c r="AG906" s="219"/>
      <c r="AH906" s="219"/>
      <c r="AI906" s="219"/>
      <c r="AJ906" s="219"/>
      <c r="AK906" s="219"/>
      <c r="AL906" s="219"/>
      <c r="AM906" s="219"/>
      <c r="AN906" s="219"/>
      <c r="AO906" s="219"/>
      <c r="AP906" s="219"/>
      <c r="AQ906" s="219"/>
      <c r="AR906" s="219"/>
      <c r="AS906" s="219"/>
      <c r="AT906" s="219"/>
      <c r="AU906" s="219"/>
      <c r="AV906" s="219"/>
      <c r="AW906" s="219"/>
      <c r="AX906" s="219"/>
      <c r="AY906" s="219"/>
      <c r="AZ906" s="219"/>
      <c r="BA906" s="219"/>
      <c r="BB906" s="219"/>
      <c r="BC906" s="219"/>
      <c r="BD906" s="219"/>
      <c r="BE906" s="219"/>
      <c r="BF906" s="219"/>
      <c r="BG906" s="219"/>
      <c r="BH906" s="219"/>
      <c r="BI906" s="219"/>
      <c r="BJ906" s="219"/>
      <c r="BK906" s="219"/>
      <c r="BL906" s="219"/>
      <c r="BM906" s="222">
        <v>16</v>
      </c>
    </row>
    <row r="907" spans="1:65">
      <c r="A907" s="29"/>
      <c r="B907" s="19">
        <v>1</v>
      </c>
      <c r="C907" s="9">
        <v>4</v>
      </c>
      <c r="D907" s="217">
        <v>11.07</v>
      </c>
      <c r="E907" s="217">
        <v>12.232119469635087</v>
      </c>
      <c r="F907" s="223">
        <v>191</v>
      </c>
      <c r="G907" s="217">
        <v>13.3</v>
      </c>
      <c r="H907" s="217">
        <v>12.9</v>
      </c>
      <c r="I907" s="217">
        <v>12.7</v>
      </c>
      <c r="J907" s="223">
        <v>15.319999999999999</v>
      </c>
      <c r="K907" s="217">
        <v>11.6</v>
      </c>
      <c r="L907" s="217">
        <v>12</v>
      </c>
      <c r="M907" s="217">
        <v>12.3</v>
      </c>
      <c r="N907" s="217">
        <v>12.611746579435211</v>
      </c>
      <c r="O907" s="217">
        <v>13.1</v>
      </c>
      <c r="P907" s="217">
        <v>11</v>
      </c>
      <c r="Q907" s="217">
        <v>12.2</v>
      </c>
      <c r="R907" s="217">
        <v>11.4</v>
      </c>
      <c r="S907" s="217">
        <v>11.1</v>
      </c>
      <c r="T907" s="218"/>
      <c r="U907" s="219"/>
      <c r="V907" s="219"/>
      <c r="W907" s="219"/>
      <c r="X907" s="219"/>
      <c r="Y907" s="219"/>
      <c r="Z907" s="219"/>
      <c r="AA907" s="219"/>
      <c r="AB907" s="219"/>
      <c r="AC907" s="219"/>
      <c r="AD907" s="219"/>
      <c r="AE907" s="219"/>
      <c r="AF907" s="219"/>
      <c r="AG907" s="219"/>
      <c r="AH907" s="219"/>
      <c r="AI907" s="219"/>
      <c r="AJ907" s="219"/>
      <c r="AK907" s="219"/>
      <c r="AL907" s="219"/>
      <c r="AM907" s="219"/>
      <c r="AN907" s="219"/>
      <c r="AO907" s="219"/>
      <c r="AP907" s="219"/>
      <c r="AQ907" s="219"/>
      <c r="AR907" s="219"/>
      <c r="AS907" s="219"/>
      <c r="AT907" s="219"/>
      <c r="AU907" s="219"/>
      <c r="AV907" s="219"/>
      <c r="AW907" s="219"/>
      <c r="AX907" s="219"/>
      <c r="AY907" s="219"/>
      <c r="AZ907" s="219"/>
      <c r="BA907" s="219"/>
      <c r="BB907" s="219"/>
      <c r="BC907" s="219"/>
      <c r="BD907" s="219"/>
      <c r="BE907" s="219"/>
      <c r="BF907" s="219"/>
      <c r="BG907" s="219"/>
      <c r="BH907" s="219"/>
      <c r="BI907" s="219"/>
      <c r="BJ907" s="219"/>
      <c r="BK907" s="219"/>
      <c r="BL907" s="219"/>
      <c r="BM907" s="222">
        <v>12.027222302230433</v>
      </c>
    </row>
    <row r="908" spans="1:65">
      <c r="A908" s="29"/>
      <c r="B908" s="19">
        <v>1</v>
      </c>
      <c r="C908" s="9">
        <v>5</v>
      </c>
      <c r="D908" s="217">
        <v>11.28</v>
      </c>
      <c r="E908" s="217">
        <v>12.784634743137293</v>
      </c>
      <c r="F908" s="223">
        <v>180</v>
      </c>
      <c r="G908" s="217">
        <v>12.5</v>
      </c>
      <c r="H908" s="217">
        <v>14.1</v>
      </c>
      <c r="I908" s="217">
        <v>12.9</v>
      </c>
      <c r="J908" s="223">
        <v>15.266666666666667</v>
      </c>
      <c r="K908" s="217">
        <v>11.5</v>
      </c>
      <c r="L908" s="217">
        <v>11.8</v>
      </c>
      <c r="M908" s="217">
        <v>11.6</v>
      </c>
      <c r="N908" s="217">
        <v>12.303562138758581</v>
      </c>
      <c r="O908" s="217">
        <v>12.7</v>
      </c>
      <c r="P908" s="217">
        <v>11.6</v>
      </c>
      <c r="Q908" s="217">
        <v>11.5</v>
      </c>
      <c r="R908" s="217">
        <v>11.2</v>
      </c>
      <c r="S908" s="217">
        <v>10.6</v>
      </c>
      <c r="T908" s="218"/>
      <c r="U908" s="219"/>
      <c r="V908" s="219"/>
      <c r="W908" s="219"/>
      <c r="X908" s="219"/>
      <c r="Y908" s="219"/>
      <c r="Z908" s="219"/>
      <c r="AA908" s="219"/>
      <c r="AB908" s="219"/>
      <c r="AC908" s="219"/>
      <c r="AD908" s="219"/>
      <c r="AE908" s="219"/>
      <c r="AF908" s="219"/>
      <c r="AG908" s="219"/>
      <c r="AH908" s="219"/>
      <c r="AI908" s="219"/>
      <c r="AJ908" s="219"/>
      <c r="AK908" s="219"/>
      <c r="AL908" s="219"/>
      <c r="AM908" s="219"/>
      <c r="AN908" s="219"/>
      <c r="AO908" s="219"/>
      <c r="AP908" s="219"/>
      <c r="AQ908" s="219"/>
      <c r="AR908" s="219"/>
      <c r="AS908" s="219"/>
      <c r="AT908" s="219"/>
      <c r="AU908" s="219"/>
      <c r="AV908" s="219"/>
      <c r="AW908" s="219"/>
      <c r="AX908" s="219"/>
      <c r="AY908" s="219"/>
      <c r="AZ908" s="219"/>
      <c r="BA908" s="219"/>
      <c r="BB908" s="219"/>
      <c r="BC908" s="219"/>
      <c r="BD908" s="219"/>
      <c r="BE908" s="219"/>
      <c r="BF908" s="219"/>
      <c r="BG908" s="219"/>
      <c r="BH908" s="219"/>
      <c r="BI908" s="219"/>
      <c r="BJ908" s="219"/>
      <c r="BK908" s="219"/>
      <c r="BL908" s="219"/>
      <c r="BM908" s="222">
        <v>108</v>
      </c>
    </row>
    <row r="909" spans="1:65">
      <c r="A909" s="29"/>
      <c r="B909" s="19">
        <v>1</v>
      </c>
      <c r="C909" s="9">
        <v>6</v>
      </c>
      <c r="D909" s="217">
        <v>11.34</v>
      </c>
      <c r="E909" s="217">
        <v>12.583180515985969</v>
      </c>
      <c r="F909" s="223">
        <v>183</v>
      </c>
      <c r="G909" s="217">
        <v>13.1</v>
      </c>
      <c r="H909" s="217">
        <v>13.3</v>
      </c>
      <c r="I909" s="217">
        <v>12.5</v>
      </c>
      <c r="J909" s="223">
        <v>15.429999999999996</v>
      </c>
      <c r="K909" s="217">
        <v>11.6</v>
      </c>
      <c r="L909" s="217">
        <v>12</v>
      </c>
      <c r="M909" s="217">
        <v>11.8</v>
      </c>
      <c r="N909" s="217">
        <v>12.340952108333747</v>
      </c>
      <c r="O909" s="217">
        <v>12.3</v>
      </c>
      <c r="P909" s="217">
        <v>11.6</v>
      </c>
      <c r="Q909" s="217">
        <v>12.4</v>
      </c>
      <c r="R909" s="217">
        <v>10.9</v>
      </c>
      <c r="S909" s="217">
        <v>11.1</v>
      </c>
      <c r="T909" s="218"/>
      <c r="U909" s="219"/>
      <c r="V909" s="219"/>
      <c r="W909" s="219"/>
      <c r="X909" s="219"/>
      <c r="Y909" s="219"/>
      <c r="Z909" s="219"/>
      <c r="AA909" s="219"/>
      <c r="AB909" s="219"/>
      <c r="AC909" s="219"/>
      <c r="AD909" s="219"/>
      <c r="AE909" s="219"/>
      <c r="AF909" s="219"/>
      <c r="AG909" s="219"/>
      <c r="AH909" s="219"/>
      <c r="AI909" s="219"/>
      <c r="AJ909" s="219"/>
      <c r="AK909" s="219"/>
      <c r="AL909" s="219"/>
      <c r="AM909" s="219"/>
      <c r="AN909" s="219"/>
      <c r="AO909" s="219"/>
      <c r="AP909" s="219"/>
      <c r="AQ909" s="219"/>
      <c r="AR909" s="219"/>
      <c r="AS909" s="219"/>
      <c r="AT909" s="219"/>
      <c r="AU909" s="219"/>
      <c r="AV909" s="219"/>
      <c r="AW909" s="219"/>
      <c r="AX909" s="219"/>
      <c r="AY909" s="219"/>
      <c r="AZ909" s="219"/>
      <c r="BA909" s="219"/>
      <c r="BB909" s="219"/>
      <c r="BC909" s="219"/>
      <c r="BD909" s="219"/>
      <c r="BE909" s="219"/>
      <c r="BF909" s="219"/>
      <c r="BG909" s="219"/>
      <c r="BH909" s="219"/>
      <c r="BI909" s="219"/>
      <c r="BJ909" s="219"/>
      <c r="BK909" s="219"/>
      <c r="BL909" s="219"/>
      <c r="BM909" s="220"/>
    </row>
    <row r="910" spans="1:65">
      <c r="A910" s="29"/>
      <c r="B910" s="20" t="s">
        <v>258</v>
      </c>
      <c r="C910" s="12"/>
      <c r="D910" s="224">
        <v>11.25</v>
      </c>
      <c r="E910" s="224">
        <v>12.580085518875052</v>
      </c>
      <c r="F910" s="224">
        <v>184.33333333333334</v>
      </c>
      <c r="G910" s="224">
        <v>12.85</v>
      </c>
      <c r="H910" s="224">
        <v>13.933333333333332</v>
      </c>
      <c r="I910" s="224">
        <v>12.699999999999998</v>
      </c>
      <c r="J910" s="224">
        <v>15.192222222222222</v>
      </c>
      <c r="K910" s="224">
        <v>11.583333333333334</v>
      </c>
      <c r="L910" s="224">
        <v>11.799999999999999</v>
      </c>
      <c r="M910" s="224">
        <v>11.666666666666666</v>
      </c>
      <c r="N910" s="224">
        <v>12.166026712351025</v>
      </c>
      <c r="O910" s="224">
        <v>12.6</v>
      </c>
      <c r="P910" s="224">
        <v>11.299999999999999</v>
      </c>
      <c r="Q910" s="224">
        <v>11.883333333333335</v>
      </c>
      <c r="R910" s="224">
        <v>11.233333333333334</v>
      </c>
      <c r="S910" s="224">
        <v>11.183333333333332</v>
      </c>
      <c r="T910" s="218"/>
      <c r="U910" s="219"/>
      <c r="V910" s="219"/>
      <c r="W910" s="219"/>
      <c r="X910" s="219"/>
      <c r="Y910" s="219"/>
      <c r="Z910" s="219"/>
      <c r="AA910" s="219"/>
      <c r="AB910" s="219"/>
      <c r="AC910" s="219"/>
      <c r="AD910" s="219"/>
      <c r="AE910" s="219"/>
      <c r="AF910" s="219"/>
      <c r="AG910" s="219"/>
      <c r="AH910" s="219"/>
      <c r="AI910" s="219"/>
      <c r="AJ910" s="219"/>
      <c r="AK910" s="219"/>
      <c r="AL910" s="219"/>
      <c r="AM910" s="219"/>
      <c r="AN910" s="219"/>
      <c r="AO910" s="219"/>
      <c r="AP910" s="219"/>
      <c r="AQ910" s="219"/>
      <c r="AR910" s="219"/>
      <c r="AS910" s="219"/>
      <c r="AT910" s="219"/>
      <c r="AU910" s="219"/>
      <c r="AV910" s="219"/>
      <c r="AW910" s="219"/>
      <c r="AX910" s="219"/>
      <c r="AY910" s="219"/>
      <c r="AZ910" s="219"/>
      <c r="BA910" s="219"/>
      <c r="BB910" s="219"/>
      <c r="BC910" s="219"/>
      <c r="BD910" s="219"/>
      <c r="BE910" s="219"/>
      <c r="BF910" s="219"/>
      <c r="BG910" s="219"/>
      <c r="BH910" s="219"/>
      <c r="BI910" s="219"/>
      <c r="BJ910" s="219"/>
      <c r="BK910" s="219"/>
      <c r="BL910" s="219"/>
      <c r="BM910" s="220"/>
    </row>
    <row r="911" spans="1:65">
      <c r="A911" s="29"/>
      <c r="B911" s="3" t="s">
        <v>259</v>
      </c>
      <c r="C911" s="28"/>
      <c r="D911" s="217">
        <v>11.29</v>
      </c>
      <c r="E911" s="217">
        <v>12.575367050909646</v>
      </c>
      <c r="F911" s="217">
        <v>183.5</v>
      </c>
      <c r="G911" s="217">
        <v>12.9</v>
      </c>
      <c r="H911" s="217">
        <v>13.75</v>
      </c>
      <c r="I911" s="217">
        <v>12.7</v>
      </c>
      <c r="J911" s="217">
        <v>15.273333333333335</v>
      </c>
      <c r="K911" s="217">
        <v>11.55</v>
      </c>
      <c r="L911" s="217">
        <v>12</v>
      </c>
      <c r="M911" s="217">
        <v>11.7</v>
      </c>
      <c r="N911" s="217">
        <v>12.198417811747511</v>
      </c>
      <c r="O911" s="217">
        <v>12.6</v>
      </c>
      <c r="P911" s="217">
        <v>11.3</v>
      </c>
      <c r="Q911" s="217">
        <v>11.899999999999999</v>
      </c>
      <c r="R911" s="217">
        <v>11.3</v>
      </c>
      <c r="S911" s="217">
        <v>11.1</v>
      </c>
      <c r="T911" s="218"/>
      <c r="U911" s="219"/>
      <c r="V911" s="219"/>
      <c r="W911" s="219"/>
      <c r="X911" s="219"/>
      <c r="Y911" s="219"/>
      <c r="Z911" s="219"/>
      <c r="AA911" s="219"/>
      <c r="AB911" s="219"/>
      <c r="AC911" s="219"/>
      <c r="AD911" s="219"/>
      <c r="AE911" s="219"/>
      <c r="AF911" s="219"/>
      <c r="AG911" s="219"/>
      <c r="AH911" s="219"/>
      <c r="AI911" s="219"/>
      <c r="AJ911" s="219"/>
      <c r="AK911" s="219"/>
      <c r="AL911" s="219"/>
      <c r="AM911" s="219"/>
      <c r="AN911" s="219"/>
      <c r="AO911" s="219"/>
      <c r="AP911" s="219"/>
      <c r="AQ911" s="219"/>
      <c r="AR911" s="219"/>
      <c r="AS911" s="219"/>
      <c r="AT911" s="219"/>
      <c r="AU911" s="219"/>
      <c r="AV911" s="219"/>
      <c r="AW911" s="219"/>
      <c r="AX911" s="219"/>
      <c r="AY911" s="219"/>
      <c r="AZ911" s="219"/>
      <c r="BA911" s="219"/>
      <c r="BB911" s="219"/>
      <c r="BC911" s="219"/>
      <c r="BD911" s="219"/>
      <c r="BE911" s="219"/>
      <c r="BF911" s="219"/>
      <c r="BG911" s="219"/>
      <c r="BH911" s="219"/>
      <c r="BI911" s="219"/>
      <c r="BJ911" s="219"/>
      <c r="BK911" s="219"/>
      <c r="BL911" s="219"/>
      <c r="BM911" s="220"/>
    </row>
    <row r="912" spans="1:65">
      <c r="A912" s="29"/>
      <c r="B912" s="3" t="s">
        <v>260</v>
      </c>
      <c r="C912" s="28"/>
      <c r="D912" s="23">
        <v>0.10000000000000005</v>
      </c>
      <c r="E912" s="23">
        <v>0.22185377731535558</v>
      </c>
      <c r="F912" s="23">
        <v>3.8297084310253524</v>
      </c>
      <c r="G912" s="23">
        <v>0.35071355833500362</v>
      </c>
      <c r="H912" s="23">
        <v>0.88242091241462894</v>
      </c>
      <c r="I912" s="23">
        <v>0.17888543819998334</v>
      </c>
      <c r="J912" s="23">
        <v>0.24660059175081372</v>
      </c>
      <c r="K912" s="23">
        <v>0.17224014243685087</v>
      </c>
      <c r="L912" s="23">
        <v>0.40000000000000008</v>
      </c>
      <c r="M912" s="23">
        <v>0.42739521132865649</v>
      </c>
      <c r="N912" s="23">
        <v>0.31277924062531587</v>
      </c>
      <c r="O912" s="23">
        <v>0.29664793948382606</v>
      </c>
      <c r="P912" s="23">
        <v>0.27568097504180433</v>
      </c>
      <c r="Q912" s="23">
        <v>0.51542862422130475</v>
      </c>
      <c r="R912" s="23">
        <v>0.20655911179772904</v>
      </c>
      <c r="S912" s="23">
        <v>0.38166302763912913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3" t="s">
        <v>86</v>
      </c>
      <c r="C913" s="28"/>
      <c r="D913" s="13">
        <v>8.8888888888888924E-3</v>
      </c>
      <c r="E913" s="13">
        <v>1.7635315513752914E-2</v>
      </c>
      <c r="F913" s="13">
        <v>2.0775995105019995E-2</v>
      </c>
      <c r="G913" s="13">
        <v>2.7292883917120904E-2</v>
      </c>
      <c r="H913" s="13">
        <v>6.3331644431671941E-2</v>
      </c>
      <c r="I913" s="13">
        <v>1.4085467574801841E-2</v>
      </c>
      <c r="J913" s="13">
        <v>1.62320290042955E-2</v>
      </c>
      <c r="K913" s="13">
        <v>1.4869652584476334E-2</v>
      </c>
      <c r="L913" s="13">
        <v>3.389830508474577E-2</v>
      </c>
      <c r="M913" s="13">
        <v>3.6633875256741985E-2</v>
      </c>
      <c r="N913" s="13">
        <v>2.5709235070787775E-2</v>
      </c>
      <c r="O913" s="13">
        <v>2.3543487260621117E-2</v>
      </c>
      <c r="P913" s="13">
        <v>2.4396546463876491E-2</v>
      </c>
      <c r="Q913" s="13">
        <v>4.3374077774583845E-2</v>
      </c>
      <c r="R913" s="13">
        <v>1.8388051495346797E-2</v>
      </c>
      <c r="S913" s="13">
        <v>3.4127841517656854E-2</v>
      </c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9"/>
      <c r="B914" s="3" t="s">
        <v>261</v>
      </c>
      <c r="C914" s="28"/>
      <c r="D914" s="13">
        <v>-6.4621928713024412E-2</v>
      </c>
      <c r="E914" s="13">
        <v>4.5967655935160723E-2</v>
      </c>
      <c r="F914" s="13">
        <v>14.326342916198445</v>
      </c>
      <c r="G914" s="13">
        <v>6.8409619203345429E-2</v>
      </c>
      <c r="H914" s="13">
        <v>0.158483063105054</v>
      </c>
      <c r="I914" s="13">
        <v>5.5937911586185551E-2</v>
      </c>
      <c r="J914" s="13">
        <v>0.26315302406980901</v>
      </c>
      <c r="K914" s="13">
        <v>-3.6907022897114006E-2</v>
      </c>
      <c r="L914" s="13">
        <v>-1.889233411677238E-2</v>
      </c>
      <c r="M914" s="13">
        <v>-2.9978296443136543E-2</v>
      </c>
      <c r="N914" s="13">
        <v>1.1540853459975686E-2</v>
      </c>
      <c r="O914" s="13">
        <v>4.7623439841412596E-2</v>
      </c>
      <c r="P914" s="13">
        <v>-6.0464692840637935E-2</v>
      </c>
      <c r="Q914" s="13">
        <v>-1.1963607662794584E-2</v>
      </c>
      <c r="R914" s="13">
        <v>-6.6007674003819905E-2</v>
      </c>
      <c r="S914" s="13">
        <v>-7.0164909876206605E-2</v>
      </c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9"/>
      <c r="B915" s="45" t="s">
        <v>262</v>
      </c>
      <c r="C915" s="46"/>
      <c r="D915" s="44">
        <v>0.75</v>
      </c>
      <c r="E915" s="44">
        <v>0.54</v>
      </c>
      <c r="F915" s="44">
        <v>165.98</v>
      </c>
      <c r="G915" s="44">
        <v>0.8</v>
      </c>
      <c r="H915" s="44">
        <v>1.84</v>
      </c>
      <c r="I915" s="44">
        <v>0.65</v>
      </c>
      <c r="J915" s="44">
        <v>3.05</v>
      </c>
      <c r="K915" s="44">
        <v>0.43</v>
      </c>
      <c r="L915" s="44">
        <v>0.22</v>
      </c>
      <c r="M915" s="44">
        <v>0.34</v>
      </c>
      <c r="N915" s="44">
        <v>0.14000000000000001</v>
      </c>
      <c r="O915" s="44">
        <v>0.55000000000000004</v>
      </c>
      <c r="P915" s="44">
        <v>0.7</v>
      </c>
      <c r="Q915" s="44">
        <v>0.14000000000000001</v>
      </c>
      <c r="R915" s="44">
        <v>0.76</v>
      </c>
      <c r="S915" s="44">
        <v>0.81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B916" s="3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BM916" s="53"/>
    </row>
    <row r="917" spans="1:65" ht="15">
      <c r="B917" s="8" t="s">
        <v>572</v>
      </c>
      <c r="BM917" s="27" t="s">
        <v>66</v>
      </c>
    </row>
    <row r="918" spans="1:65" ht="15">
      <c r="A918" s="24" t="s">
        <v>21</v>
      </c>
      <c r="B918" s="18" t="s">
        <v>110</v>
      </c>
      <c r="C918" s="15" t="s">
        <v>111</v>
      </c>
      <c r="D918" s="16" t="s">
        <v>228</v>
      </c>
      <c r="E918" s="17" t="s">
        <v>228</v>
      </c>
      <c r="F918" s="17" t="s">
        <v>228</v>
      </c>
      <c r="G918" s="17" t="s">
        <v>228</v>
      </c>
      <c r="H918" s="17" t="s">
        <v>228</v>
      </c>
      <c r="I918" s="17" t="s">
        <v>228</v>
      </c>
      <c r="J918" s="17" t="s">
        <v>228</v>
      </c>
      <c r="K918" s="17" t="s">
        <v>228</v>
      </c>
      <c r="L918" s="17" t="s">
        <v>228</v>
      </c>
      <c r="M918" s="17" t="s">
        <v>228</v>
      </c>
      <c r="N918" s="17" t="s">
        <v>228</v>
      </c>
      <c r="O918" s="17" t="s">
        <v>228</v>
      </c>
      <c r="P918" s="17" t="s">
        <v>228</v>
      </c>
      <c r="Q918" s="15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229</v>
      </c>
      <c r="C919" s="9" t="s">
        <v>229</v>
      </c>
      <c r="D919" s="151" t="s">
        <v>231</v>
      </c>
      <c r="E919" s="152" t="s">
        <v>237</v>
      </c>
      <c r="F919" s="152" t="s">
        <v>239</v>
      </c>
      <c r="G919" s="152" t="s">
        <v>240</v>
      </c>
      <c r="H919" s="152" t="s">
        <v>241</v>
      </c>
      <c r="I919" s="152" t="s">
        <v>242</v>
      </c>
      <c r="J919" s="152" t="s">
        <v>245</v>
      </c>
      <c r="K919" s="152" t="s">
        <v>246</v>
      </c>
      <c r="L919" s="152" t="s">
        <v>247</v>
      </c>
      <c r="M919" s="152" t="s">
        <v>248</v>
      </c>
      <c r="N919" s="152" t="s">
        <v>249</v>
      </c>
      <c r="O919" s="152" t="s">
        <v>250</v>
      </c>
      <c r="P919" s="152" t="s">
        <v>251</v>
      </c>
      <c r="Q919" s="15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265</v>
      </c>
      <c r="E920" s="11" t="s">
        <v>267</v>
      </c>
      <c r="F920" s="11" t="s">
        <v>267</v>
      </c>
      <c r="G920" s="11" t="s">
        <v>265</v>
      </c>
      <c r="H920" s="11" t="s">
        <v>307</v>
      </c>
      <c r="I920" s="11" t="s">
        <v>265</v>
      </c>
      <c r="J920" s="11" t="s">
        <v>265</v>
      </c>
      <c r="K920" s="11" t="s">
        <v>267</v>
      </c>
      <c r="L920" s="11" t="s">
        <v>267</v>
      </c>
      <c r="M920" s="11" t="s">
        <v>265</v>
      </c>
      <c r="N920" s="11" t="s">
        <v>265</v>
      </c>
      <c r="O920" s="11" t="s">
        <v>265</v>
      </c>
      <c r="P920" s="11" t="s">
        <v>265</v>
      </c>
      <c r="Q920" s="15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9"/>
      <c r="C921" s="9"/>
      <c r="D921" s="25" t="s">
        <v>116</v>
      </c>
      <c r="E921" s="25" t="s">
        <v>309</v>
      </c>
      <c r="F921" s="25" t="s">
        <v>310</v>
      </c>
      <c r="G921" s="25" t="s">
        <v>308</v>
      </c>
      <c r="H921" s="25" t="s">
        <v>310</v>
      </c>
      <c r="I921" s="25" t="s">
        <v>310</v>
      </c>
      <c r="J921" s="25" t="s">
        <v>310</v>
      </c>
      <c r="K921" s="25" t="s">
        <v>309</v>
      </c>
      <c r="L921" s="25" t="s">
        <v>308</v>
      </c>
      <c r="M921" s="25" t="s">
        <v>310</v>
      </c>
      <c r="N921" s="25" t="s">
        <v>310</v>
      </c>
      <c r="O921" s="25" t="s">
        <v>310</v>
      </c>
      <c r="P921" s="25" t="s">
        <v>311</v>
      </c>
      <c r="Q921" s="15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229" t="s">
        <v>106</v>
      </c>
      <c r="E922" s="229" t="s">
        <v>296</v>
      </c>
      <c r="F922" s="229" t="s">
        <v>296</v>
      </c>
      <c r="G922" s="229" t="s">
        <v>106</v>
      </c>
      <c r="H922" s="238" t="s">
        <v>104</v>
      </c>
      <c r="I922" s="229" t="s">
        <v>106</v>
      </c>
      <c r="J922" s="229" t="s">
        <v>106</v>
      </c>
      <c r="K922" s="229" t="s">
        <v>296</v>
      </c>
      <c r="L922" s="229">
        <v>0.3</v>
      </c>
      <c r="M922" s="229" t="s">
        <v>106</v>
      </c>
      <c r="N922" s="229" t="s">
        <v>106</v>
      </c>
      <c r="O922" s="229" t="s">
        <v>106</v>
      </c>
      <c r="P922" s="229">
        <v>0.06</v>
      </c>
      <c r="Q922" s="231"/>
      <c r="R922" s="232"/>
      <c r="S922" s="232"/>
      <c r="T922" s="232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233">
        <v>1</v>
      </c>
    </row>
    <row r="923" spans="1:65">
      <c r="A923" s="29"/>
      <c r="B923" s="19">
        <v>1</v>
      </c>
      <c r="C923" s="9">
        <v>2</v>
      </c>
      <c r="D923" s="23" t="s">
        <v>106</v>
      </c>
      <c r="E923" s="23" t="s">
        <v>296</v>
      </c>
      <c r="F923" s="23" t="s">
        <v>296</v>
      </c>
      <c r="G923" s="23" t="s">
        <v>106</v>
      </c>
      <c r="H923" s="235" t="s">
        <v>104</v>
      </c>
      <c r="I923" s="23" t="s">
        <v>106</v>
      </c>
      <c r="J923" s="23" t="s">
        <v>106</v>
      </c>
      <c r="K923" s="23" t="s">
        <v>296</v>
      </c>
      <c r="L923" s="23">
        <v>0.3</v>
      </c>
      <c r="M923" s="23" t="s">
        <v>106</v>
      </c>
      <c r="N923" s="23" t="s">
        <v>106</v>
      </c>
      <c r="O923" s="23" t="s">
        <v>106</v>
      </c>
      <c r="P923" s="23">
        <v>0.06</v>
      </c>
      <c r="Q923" s="231"/>
      <c r="R923" s="232"/>
      <c r="S923" s="232"/>
      <c r="T923" s="232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  <c r="AF923" s="232"/>
      <c r="AG923" s="232"/>
      <c r="AH923" s="232"/>
      <c r="AI923" s="232"/>
      <c r="AJ923" s="232"/>
      <c r="AK923" s="232"/>
      <c r="AL923" s="232"/>
      <c r="AM923" s="232"/>
      <c r="AN923" s="232"/>
      <c r="AO923" s="232"/>
      <c r="AP923" s="232"/>
      <c r="AQ923" s="232"/>
      <c r="AR923" s="232"/>
      <c r="AS923" s="232"/>
      <c r="AT923" s="232"/>
      <c r="AU923" s="232"/>
      <c r="AV923" s="232"/>
      <c r="AW923" s="232"/>
      <c r="AX923" s="232"/>
      <c r="AY923" s="232"/>
      <c r="AZ923" s="232"/>
      <c r="BA923" s="232"/>
      <c r="BB923" s="232"/>
      <c r="BC923" s="232"/>
      <c r="BD923" s="232"/>
      <c r="BE923" s="232"/>
      <c r="BF923" s="232"/>
      <c r="BG923" s="232"/>
      <c r="BH923" s="232"/>
      <c r="BI923" s="232"/>
      <c r="BJ923" s="232"/>
      <c r="BK923" s="232"/>
      <c r="BL923" s="232"/>
      <c r="BM923" s="233">
        <v>24</v>
      </c>
    </row>
    <row r="924" spans="1:65">
      <c r="A924" s="29"/>
      <c r="B924" s="19">
        <v>1</v>
      </c>
      <c r="C924" s="9">
        <v>3</v>
      </c>
      <c r="D924" s="23" t="s">
        <v>106</v>
      </c>
      <c r="E924" s="23" t="s">
        <v>296</v>
      </c>
      <c r="F924" s="23" t="s">
        <v>296</v>
      </c>
      <c r="G924" s="23" t="s">
        <v>106</v>
      </c>
      <c r="H924" s="235" t="s">
        <v>104</v>
      </c>
      <c r="I924" s="23" t="s">
        <v>106</v>
      </c>
      <c r="J924" s="23" t="s">
        <v>106</v>
      </c>
      <c r="K924" s="23" t="s">
        <v>296</v>
      </c>
      <c r="L924" s="23">
        <v>0.3</v>
      </c>
      <c r="M924" s="23" t="s">
        <v>106</v>
      </c>
      <c r="N924" s="23" t="s">
        <v>106</v>
      </c>
      <c r="O924" s="23" t="s">
        <v>106</v>
      </c>
      <c r="P924" s="23">
        <v>0.05</v>
      </c>
      <c r="Q924" s="231"/>
      <c r="R924" s="232"/>
      <c r="S924" s="232"/>
      <c r="T924" s="232"/>
      <c r="U924" s="232"/>
      <c r="V924" s="232"/>
      <c r="W924" s="232"/>
      <c r="X924" s="232"/>
      <c r="Y924" s="232"/>
      <c r="Z924" s="232"/>
      <c r="AA924" s="232"/>
      <c r="AB924" s="232"/>
      <c r="AC924" s="232"/>
      <c r="AD924" s="232"/>
      <c r="AE924" s="232"/>
      <c r="AF924" s="232"/>
      <c r="AG924" s="232"/>
      <c r="AH924" s="232"/>
      <c r="AI924" s="232"/>
      <c r="AJ924" s="232"/>
      <c r="AK924" s="232"/>
      <c r="AL924" s="232"/>
      <c r="AM924" s="232"/>
      <c r="AN924" s="232"/>
      <c r="AO924" s="232"/>
      <c r="AP924" s="232"/>
      <c r="AQ924" s="232"/>
      <c r="AR924" s="232"/>
      <c r="AS924" s="232"/>
      <c r="AT924" s="232"/>
      <c r="AU924" s="232"/>
      <c r="AV924" s="232"/>
      <c r="AW924" s="232"/>
      <c r="AX924" s="232"/>
      <c r="AY924" s="232"/>
      <c r="AZ924" s="232"/>
      <c r="BA924" s="232"/>
      <c r="BB924" s="232"/>
      <c r="BC924" s="232"/>
      <c r="BD924" s="232"/>
      <c r="BE924" s="232"/>
      <c r="BF924" s="232"/>
      <c r="BG924" s="232"/>
      <c r="BH924" s="232"/>
      <c r="BI924" s="232"/>
      <c r="BJ924" s="232"/>
      <c r="BK924" s="232"/>
      <c r="BL924" s="232"/>
      <c r="BM924" s="233">
        <v>16</v>
      </c>
    </row>
    <row r="925" spans="1:65">
      <c r="A925" s="29"/>
      <c r="B925" s="19">
        <v>1</v>
      </c>
      <c r="C925" s="9">
        <v>4</v>
      </c>
      <c r="D925" s="23" t="s">
        <v>106</v>
      </c>
      <c r="E925" s="23" t="s">
        <v>296</v>
      </c>
      <c r="F925" s="23" t="s">
        <v>296</v>
      </c>
      <c r="G925" s="23" t="s">
        <v>106</v>
      </c>
      <c r="H925" s="235" t="s">
        <v>104</v>
      </c>
      <c r="I925" s="23" t="s">
        <v>106</v>
      </c>
      <c r="J925" s="23" t="s">
        <v>106</v>
      </c>
      <c r="K925" s="23" t="s">
        <v>296</v>
      </c>
      <c r="L925" s="23">
        <v>0.3</v>
      </c>
      <c r="M925" s="23" t="s">
        <v>106</v>
      </c>
      <c r="N925" s="23" t="s">
        <v>106</v>
      </c>
      <c r="O925" s="23" t="s">
        <v>106</v>
      </c>
      <c r="P925" s="23">
        <v>0.05</v>
      </c>
      <c r="Q925" s="231"/>
      <c r="R925" s="232"/>
      <c r="S925" s="232"/>
      <c r="T925" s="232"/>
      <c r="U925" s="232"/>
      <c r="V925" s="232"/>
      <c r="W925" s="232"/>
      <c r="X925" s="232"/>
      <c r="Y925" s="232"/>
      <c r="Z925" s="232"/>
      <c r="AA925" s="232"/>
      <c r="AB925" s="232"/>
      <c r="AC925" s="232"/>
      <c r="AD925" s="232"/>
      <c r="AE925" s="232"/>
      <c r="AF925" s="232"/>
      <c r="AG925" s="232"/>
      <c r="AH925" s="232"/>
      <c r="AI925" s="232"/>
      <c r="AJ925" s="232"/>
      <c r="AK925" s="232"/>
      <c r="AL925" s="232"/>
      <c r="AM925" s="232"/>
      <c r="AN925" s="232"/>
      <c r="AO925" s="232"/>
      <c r="AP925" s="232"/>
      <c r="AQ925" s="232"/>
      <c r="AR925" s="232"/>
      <c r="AS925" s="232"/>
      <c r="AT925" s="232"/>
      <c r="AU925" s="232"/>
      <c r="AV925" s="232"/>
      <c r="AW925" s="232"/>
      <c r="AX925" s="232"/>
      <c r="AY925" s="232"/>
      <c r="AZ925" s="232"/>
      <c r="BA925" s="232"/>
      <c r="BB925" s="232"/>
      <c r="BC925" s="232"/>
      <c r="BD925" s="232"/>
      <c r="BE925" s="232"/>
      <c r="BF925" s="232"/>
      <c r="BG925" s="232"/>
      <c r="BH925" s="232"/>
      <c r="BI925" s="232"/>
      <c r="BJ925" s="232"/>
      <c r="BK925" s="232"/>
      <c r="BL925" s="232"/>
      <c r="BM925" s="233" t="s">
        <v>106</v>
      </c>
    </row>
    <row r="926" spans="1:65">
      <c r="A926" s="29"/>
      <c r="B926" s="19">
        <v>1</v>
      </c>
      <c r="C926" s="9">
        <v>5</v>
      </c>
      <c r="D926" s="23" t="s">
        <v>106</v>
      </c>
      <c r="E926" s="23" t="s">
        <v>296</v>
      </c>
      <c r="F926" s="23" t="s">
        <v>296</v>
      </c>
      <c r="G926" s="23" t="s">
        <v>106</v>
      </c>
      <c r="H926" s="235" t="s">
        <v>104</v>
      </c>
      <c r="I926" s="23" t="s">
        <v>106</v>
      </c>
      <c r="J926" s="23" t="s">
        <v>106</v>
      </c>
      <c r="K926" s="23" t="s">
        <v>296</v>
      </c>
      <c r="L926" s="23">
        <v>0.3</v>
      </c>
      <c r="M926" s="23" t="s">
        <v>106</v>
      </c>
      <c r="N926" s="23" t="s">
        <v>106</v>
      </c>
      <c r="O926" s="23" t="s">
        <v>106</v>
      </c>
      <c r="P926" s="23">
        <v>0.05</v>
      </c>
      <c r="Q926" s="231"/>
      <c r="R926" s="232"/>
      <c r="S926" s="232"/>
      <c r="T926" s="232"/>
      <c r="U926" s="232"/>
      <c r="V926" s="232"/>
      <c r="W926" s="232"/>
      <c r="X926" s="232"/>
      <c r="Y926" s="232"/>
      <c r="Z926" s="232"/>
      <c r="AA926" s="232"/>
      <c r="AB926" s="232"/>
      <c r="AC926" s="232"/>
      <c r="AD926" s="232"/>
      <c r="AE926" s="232"/>
      <c r="AF926" s="232"/>
      <c r="AG926" s="232"/>
      <c r="AH926" s="232"/>
      <c r="AI926" s="232"/>
      <c r="AJ926" s="232"/>
      <c r="AK926" s="232"/>
      <c r="AL926" s="232"/>
      <c r="AM926" s="232"/>
      <c r="AN926" s="232"/>
      <c r="AO926" s="232"/>
      <c r="AP926" s="232"/>
      <c r="AQ926" s="232"/>
      <c r="AR926" s="232"/>
      <c r="AS926" s="232"/>
      <c r="AT926" s="232"/>
      <c r="AU926" s="232"/>
      <c r="AV926" s="232"/>
      <c r="AW926" s="232"/>
      <c r="AX926" s="232"/>
      <c r="AY926" s="232"/>
      <c r="AZ926" s="232"/>
      <c r="BA926" s="232"/>
      <c r="BB926" s="232"/>
      <c r="BC926" s="232"/>
      <c r="BD926" s="232"/>
      <c r="BE926" s="232"/>
      <c r="BF926" s="232"/>
      <c r="BG926" s="232"/>
      <c r="BH926" s="232"/>
      <c r="BI926" s="232"/>
      <c r="BJ926" s="232"/>
      <c r="BK926" s="232"/>
      <c r="BL926" s="232"/>
      <c r="BM926" s="233">
        <v>109</v>
      </c>
    </row>
    <row r="927" spans="1:65">
      <c r="A927" s="29"/>
      <c r="B927" s="19">
        <v>1</v>
      </c>
      <c r="C927" s="9">
        <v>6</v>
      </c>
      <c r="D927" s="23" t="s">
        <v>106</v>
      </c>
      <c r="E927" s="23" t="s">
        <v>296</v>
      </c>
      <c r="F927" s="23" t="s">
        <v>296</v>
      </c>
      <c r="G927" s="23" t="s">
        <v>106</v>
      </c>
      <c r="H927" s="235" t="s">
        <v>104</v>
      </c>
      <c r="I927" s="23" t="s">
        <v>106</v>
      </c>
      <c r="J927" s="23" t="s">
        <v>106</v>
      </c>
      <c r="K927" s="23" t="s">
        <v>296</v>
      </c>
      <c r="L927" s="23">
        <v>0.3</v>
      </c>
      <c r="M927" s="23" t="s">
        <v>106</v>
      </c>
      <c r="N927" s="23" t="s">
        <v>106</v>
      </c>
      <c r="O927" s="23" t="s">
        <v>106</v>
      </c>
      <c r="P927" s="23">
        <v>0.05</v>
      </c>
      <c r="Q927" s="231"/>
      <c r="R927" s="232"/>
      <c r="S927" s="232"/>
      <c r="T927" s="232"/>
      <c r="U927" s="232"/>
      <c r="V927" s="232"/>
      <c r="W927" s="232"/>
      <c r="X927" s="232"/>
      <c r="Y927" s="232"/>
      <c r="Z927" s="232"/>
      <c r="AA927" s="232"/>
      <c r="AB927" s="232"/>
      <c r="AC927" s="232"/>
      <c r="AD927" s="232"/>
      <c r="AE927" s="232"/>
      <c r="AF927" s="232"/>
      <c r="AG927" s="232"/>
      <c r="AH927" s="232"/>
      <c r="AI927" s="232"/>
      <c r="AJ927" s="232"/>
      <c r="AK927" s="232"/>
      <c r="AL927" s="232"/>
      <c r="AM927" s="232"/>
      <c r="AN927" s="232"/>
      <c r="AO927" s="232"/>
      <c r="AP927" s="232"/>
      <c r="AQ927" s="232"/>
      <c r="AR927" s="232"/>
      <c r="AS927" s="232"/>
      <c r="AT927" s="232"/>
      <c r="AU927" s="232"/>
      <c r="AV927" s="232"/>
      <c r="AW927" s="232"/>
      <c r="AX927" s="232"/>
      <c r="AY927" s="232"/>
      <c r="AZ927" s="232"/>
      <c r="BA927" s="232"/>
      <c r="BB927" s="232"/>
      <c r="BC927" s="232"/>
      <c r="BD927" s="232"/>
      <c r="BE927" s="232"/>
      <c r="BF927" s="232"/>
      <c r="BG927" s="232"/>
      <c r="BH927" s="232"/>
      <c r="BI927" s="232"/>
      <c r="BJ927" s="232"/>
      <c r="BK927" s="232"/>
      <c r="BL927" s="232"/>
      <c r="BM927" s="54"/>
    </row>
    <row r="928" spans="1:65">
      <c r="A928" s="29"/>
      <c r="B928" s="20" t="s">
        <v>258</v>
      </c>
      <c r="C928" s="12"/>
      <c r="D928" s="236" t="s">
        <v>651</v>
      </c>
      <c r="E928" s="236" t="s">
        <v>651</v>
      </c>
      <c r="F928" s="236" t="s">
        <v>651</v>
      </c>
      <c r="G928" s="236" t="s">
        <v>651</v>
      </c>
      <c r="H928" s="236" t="s">
        <v>651</v>
      </c>
      <c r="I928" s="236" t="s">
        <v>651</v>
      </c>
      <c r="J928" s="236" t="s">
        <v>651</v>
      </c>
      <c r="K928" s="236" t="s">
        <v>651</v>
      </c>
      <c r="L928" s="236">
        <v>0.3</v>
      </c>
      <c r="M928" s="236" t="s">
        <v>651</v>
      </c>
      <c r="N928" s="236" t="s">
        <v>651</v>
      </c>
      <c r="O928" s="236" t="s">
        <v>651</v>
      </c>
      <c r="P928" s="236">
        <v>5.3333333333333323E-2</v>
      </c>
      <c r="Q928" s="231"/>
      <c r="R928" s="232"/>
      <c r="S928" s="232"/>
      <c r="T928" s="232"/>
      <c r="U928" s="232"/>
      <c r="V928" s="232"/>
      <c r="W928" s="232"/>
      <c r="X928" s="232"/>
      <c r="Y928" s="232"/>
      <c r="Z928" s="232"/>
      <c r="AA928" s="232"/>
      <c r="AB928" s="232"/>
      <c r="AC928" s="232"/>
      <c r="AD928" s="232"/>
      <c r="AE928" s="232"/>
      <c r="AF928" s="232"/>
      <c r="AG928" s="232"/>
      <c r="AH928" s="232"/>
      <c r="AI928" s="232"/>
      <c r="AJ928" s="232"/>
      <c r="AK928" s="232"/>
      <c r="AL928" s="232"/>
      <c r="AM928" s="232"/>
      <c r="AN928" s="232"/>
      <c r="AO928" s="232"/>
      <c r="AP928" s="232"/>
      <c r="AQ928" s="232"/>
      <c r="AR928" s="232"/>
      <c r="AS928" s="232"/>
      <c r="AT928" s="232"/>
      <c r="AU928" s="232"/>
      <c r="AV928" s="232"/>
      <c r="AW928" s="232"/>
      <c r="AX928" s="232"/>
      <c r="AY928" s="232"/>
      <c r="AZ928" s="232"/>
      <c r="BA928" s="232"/>
      <c r="BB928" s="232"/>
      <c r="BC928" s="232"/>
      <c r="BD928" s="232"/>
      <c r="BE928" s="232"/>
      <c r="BF928" s="232"/>
      <c r="BG928" s="232"/>
      <c r="BH928" s="232"/>
      <c r="BI928" s="232"/>
      <c r="BJ928" s="232"/>
      <c r="BK928" s="232"/>
      <c r="BL928" s="232"/>
      <c r="BM928" s="54"/>
    </row>
    <row r="929" spans="1:65">
      <c r="A929" s="29"/>
      <c r="B929" s="3" t="s">
        <v>259</v>
      </c>
      <c r="C929" s="28"/>
      <c r="D929" s="23" t="s">
        <v>651</v>
      </c>
      <c r="E929" s="23" t="s">
        <v>651</v>
      </c>
      <c r="F929" s="23" t="s">
        <v>651</v>
      </c>
      <c r="G929" s="23" t="s">
        <v>651</v>
      </c>
      <c r="H929" s="23" t="s">
        <v>651</v>
      </c>
      <c r="I929" s="23" t="s">
        <v>651</v>
      </c>
      <c r="J929" s="23" t="s">
        <v>651</v>
      </c>
      <c r="K929" s="23" t="s">
        <v>651</v>
      </c>
      <c r="L929" s="23">
        <v>0.3</v>
      </c>
      <c r="M929" s="23" t="s">
        <v>651</v>
      </c>
      <c r="N929" s="23" t="s">
        <v>651</v>
      </c>
      <c r="O929" s="23" t="s">
        <v>651</v>
      </c>
      <c r="P929" s="23">
        <v>0.05</v>
      </c>
      <c r="Q929" s="231"/>
      <c r="R929" s="232"/>
      <c r="S929" s="232"/>
      <c r="T929" s="232"/>
      <c r="U929" s="232"/>
      <c r="V929" s="232"/>
      <c r="W929" s="232"/>
      <c r="X929" s="232"/>
      <c r="Y929" s="232"/>
      <c r="Z929" s="232"/>
      <c r="AA929" s="232"/>
      <c r="AB929" s="232"/>
      <c r="AC929" s="232"/>
      <c r="AD929" s="232"/>
      <c r="AE929" s="232"/>
      <c r="AF929" s="232"/>
      <c r="AG929" s="232"/>
      <c r="AH929" s="232"/>
      <c r="AI929" s="232"/>
      <c r="AJ929" s="232"/>
      <c r="AK929" s="232"/>
      <c r="AL929" s="232"/>
      <c r="AM929" s="232"/>
      <c r="AN929" s="232"/>
      <c r="AO929" s="232"/>
      <c r="AP929" s="232"/>
      <c r="AQ929" s="232"/>
      <c r="AR929" s="232"/>
      <c r="AS929" s="232"/>
      <c r="AT929" s="232"/>
      <c r="AU929" s="232"/>
      <c r="AV929" s="232"/>
      <c r="AW929" s="232"/>
      <c r="AX929" s="232"/>
      <c r="AY929" s="232"/>
      <c r="AZ929" s="232"/>
      <c r="BA929" s="232"/>
      <c r="BB929" s="232"/>
      <c r="BC929" s="232"/>
      <c r="BD929" s="232"/>
      <c r="BE929" s="232"/>
      <c r="BF929" s="232"/>
      <c r="BG929" s="232"/>
      <c r="BH929" s="232"/>
      <c r="BI929" s="232"/>
      <c r="BJ929" s="232"/>
      <c r="BK929" s="232"/>
      <c r="BL929" s="232"/>
      <c r="BM929" s="54"/>
    </row>
    <row r="930" spans="1:65">
      <c r="A930" s="29"/>
      <c r="B930" s="3" t="s">
        <v>260</v>
      </c>
      <c r="C930" s="28"/>
      <c r="D930" s="23" t="s">
        <v>651</v>
      </c>
      <c r="E930" s="23" t="s">
        <v>651</v>
      </c>
      <c r="F930" s="23" t="s">
        <v>651</v>
      </c>
      <c r="G930" s="23" t="s">
        <v>651</v>
      </c>
      <c r="H930" s="23" t="s">
        <v>651</v>
      </c>
      <c r="I930" s="23" t="s">
        <v>651</v>
      </c>
      <c r="J930" s="23" t="s">
        <v>651</v>
      </c>
      <c r="K930" s="23" t="s">
        <v>651</v>
      </c>
      <c r="L930" s="23">
        <v>0</v>
      </c>
      <c r="M930" s="23" t="s">
        <v>651</v>
      </c>
      <c r="N930" s="23" t="s">
        <v>651</v>
      </c>
      <c r="O930" s="23" t="s">
        <v>651</v>
      </c>
      <c r="P930" s="23">
        <v>5.1639777949432199E-3</v>
      </c>
      <c r="Q930" s="231"/>
      <c r="R930" s="232"/>
      <c r="S930" s="232"/>
      <c r="T930" s="232"/>
      <c r="U930" s="232"/>
      <c r="V930" s="232"/>
      <c r="W930" s="232"/>
      <c r="X930" s="232"/>
      <c r="Y930" s="232"/>
      <c r="Z930" s="232"/>
      <c r="AA930" s="232"/>
      <c r="AB930" s="232"/>
      <c r="AC930" s="232"/>
      <c r="AD930" s="232"/>
      <c r="AE930" s="232"/>
      <c r="AF930" s="232"/>
      <c r="AG930" s="232"/>
      <c r="AH930" s="232"/>
      <c r="AI930" s="232"/>
      <c r="AJ930" s="232"/>
      <c r="AK930" s="232"/>
      <c r="AL930" s="232"/>
      <c r="AM930" s="232"/>
      <c r="AN930" s="232"/>
      <c r="AO930" s="232"/>
      <c r="AP930" s="232"/>
      <c r="AQ930" s="232"/>
      <c r="AR930" s="232"/>
      <c r="AS930" s="232"/>
      <c r="AT930" s="232"/>
      <c r="AU930" s="232"/>
      <c r="AV930" s="232"/>
      <c r="AW930" s="232"/>
      <c r="AX930" s="232"/>
      <c r="AY930" s="232"/>
      <c r="AZ930" s="232"/>
      <c r="BA930" s="232"/>
      <c r="BB930" s="232"/>
      <c r="BC930" s="232"/>
      <c r="BD930" s="232"/>
      <c r="BE930" s="232"/>
      <c r="BF930" s="232"/>
      <c r="BG930" s="232"/>
      <c r="BH930" s="232"/>
      <c r="BI930" s="232"/>
      <c r="BJ930" s="232"/>
      <c r="BK930" s="232"/>
      <c r="BL930" s="232"/>
      <c r="BM930" s="54"/>
    </row>
    <row r="931" spans="1:65">
      <c r="A931" s="29"/>
      <c r="B931" s="3" t="s">
        <v>86</v>
      </c>
      <c r="C931" s="28"/>
      <c r="D931" s="13" t="s">
        <v>651</v>
      </c>
      <c r="E931" s="13" t="s">
        <v>651</v>
      </c>
      <c r="F931" s="13" t="s">
        <v>651</v>
      </c>
      <c r="G931" s="13" t="s">
        <v>651</v>
      </c>
      <c r="H931" s="13" t="s">
        <v>651</v>
      </c>
      <c r="I931" s="13" t="s">
        <v>651</v>
      </c>
      <c r="J931" s="13" t="s">
        <v>651</v>
      </c>
      <c r="K931" s="13" t="s">
        <v>651</v>
      </c>
      <c r="L931" s="13">
        <v>0</v>
      </c>
      <c r="M931" s="13" t="s">
        <v>651</v>
      </c>
      <c r="N931" s="13" t="s">
        <v>651</v>
      </c>
      <c r="O931" s="13" t="s">
        <v>651</v>
      </c>
      <c r="P931" s="13">
        <v>9.6824583655185398E-2</v>
      </c>
      <c r="Q931" s="15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3" t="s">
        <v>261</v>
      </c>
      <c r="C932" s="28"/>
      <c r="D932" s="13" t="s">
        <v>651</v>
      </c>
      <c r="E932" s="13" t="s">
        <v>651</v>
      </c>
      <c r="F932" s="13" t="s">
        <v>651</v>
      </c>
      <c r="G932" s="13" t="s">
        <v>651</v>
      </c>
      <c r="H932" s="13" t="s">
        <v>651</v>
      </c>
      <c r="I932" s="13" t="s">
        <v>651</v>
      </c>
      <c r="J932" s="13" t="s">
        <v>651</v>
      </c>
      <c r="K932" s="13" t="s">
        <v>651</v>
      </c>
      <c r="L932" s="13" t="s">
        <v>651</v>
      </c>
      <c r="M932" s="13" t="s">
        <v>651</v>
      </c>
      <c r="N932" s="13" t="s">
        <v>651</v>
      </c>
      <c r="O932" s="13" t="s">
        <v>651</v>
      </c>
      <c r="P932" s="13" t="s">
        <v>651</v>
      </c>
      <c r="Q932" s="15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9"/>
      <c r="B933" s="45" t="s">
        <v>262</v>
      </c>
      <c r="C933" s="46"/>
      <c r="D933" s="44" t="s">
        <v>263</v>
      </c>
      <c r="E933" s="44" t="s">
        <v>263</v>
      </c>
      <c r="F933" s="44" t="s">
        <v>263</v>
      </c>
      <c r="G933" s="44" t="s">
        <v>263</v>
      </c>
      <c r="H933" s="44" t="s">
        <v>263</v>
      </c>
      <c r="I933" s="44" t="s">
        <v>263</v>
      </c>
      <c r="J933" s="44" t="s">
        <v>263</v>
      </c>
      <c r="K933" s="44" t="s">
        <v>263</v>
      </c>
      <c r="L933" s="44" t="s">
        <v>263</v>
      </c>
      <c r="M933" s="44" t="s">
        <v>263</v>
      </c>
      <c r="N933" s="44" t="s">
        <v>263</v>
      </c>
      <c r="O933" s="44" t="s">
        <v>263</v>
      </c>
      <c r="P933" s="44" t="s">
        <v>263</v>
      </c>
      <c r="Q933" s="15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B934" s="3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BM934" s="53"/>
    </row>
    <row r="935" spans="1:65" ht="15">
      <c r="B935" s="8" t="s">
        <v>573</v>
      </c>
      <c r="BM935" s="27" t="s">
        <v>66</v>
      </c>
    </row>
    <row r="936" spans="1:65" ht="15">
      <c r="A936" s="24" t="s">
        <v>24</v>
      </c>
      <c r="B936" s="18" t="s">
        <v>110</v>
      </c>
      <c r="C936" s="15" t="s">
        <v>111</v>
      </c>
      <c r="D936" s="16" t="s">
        <v>228</v>
      </c>
      <c r="E936" s="17" t="s">
        <v>228</v>
      </c>
      <c r="F936" s="17" t="s">
        <v>228</v>
      </c>
      <c r="G936" s="17" t="s">
        <v>228</v>
      </c>
      <c r="H936" s="17" t="s">
        <v>228</v>
      </c>
      <c r="I936" s="15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229</v>
      </c>
      <c r="C937" s="9" t="s">
        <v>229</v>
      </c>
      <c r="D937" s="151" t="s">
        <v>231</v>
      </c>
      <c r="E937" s="152" t="s">
        <v>233</v>
      </c>
      <c r="F937" s="152" t="s">
        <v>239</v>
      </c>
      <c r="G937" s="152" t="s">
        <v>247</v>
      </c>
      <c r="H937" s="152" t="s">
        <v>251</v>
      </c>
      <c r="I937" s="15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265</v>
      </c>
      <c r="E938" s="11" t="s">
        <v>265</v>
      </c>
      <c r="F938" s="11" t="s">
        <v>267</v>
      </c>
      <c r="G938" s="11" t="s">
        <v>267</v>
      </c>
      <c r="H938" s="11" t="s">
        <v>265</v>
      </c>
      <c r="I938" s="15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116</v>
      </c>
      <c r="E939" s="25" t="s">
        <v>308</v>
      </c>
      <c r="F939" s="25" t="s">
        <v>310</v>
      </c>
      <c r="G939" s="25" t="s">
        <v>308</v>
      </c>
      <c r="H939" s="25" t="s">
        <v>311</v>
      </c>
      <c r="I939" s="15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2</v>
      </c>
    </row>
    <row r="940" spans="1:65">
      <c r="A940" s="29"/>
      <c r="B940" s="18">
        <v>1</v>
      </c>
      <c r="C940" s="14">
        <v>1</v>
      </c>
      <c r="D940" s="21">
        <v>0.23599999999999999</v>
      </c>
      <c r="E940" s="21">
        <v>0.26090924777304803</v>
      </c>
      <c r="F940" s="21">
        <v>0.3</v>
      </c>
      <c r="G940" s="21">
        <v>0.3</v>
      </c>
      <c r="H940" s="21">
        <v>0.27</v>
      </c>
      <c r="I940" s="15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0.22600000000000001</v>
      </c>
      <c r="E941" s="11">
        <v>0.24213749558511802</v>
      </c>
      <c r="F941" s="11">
        <v>0.2</v>
      </c>
      <c r="G941" s="11">
        <v>0.3</v>
      </c>
      <c r="H941" s="11">
        <v>0.27</v>
      </c>
      <c r="I941" s="15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25</v>
      </c>
    </row>
    <row r="942" spans="1:65">
      <c r="A942" s="29"/>
      <c r="B942" s="19">
        <v>1</v>
      </c>
      <c r="C942" s="9">
        <v>3</v>
      </c>
      <c r="D942" s="11">
        <v>0.23400000000000001</v>
      </c>
      <c r="E942" s="11">
        <v>0.251481648905165</v>
      </c>
      <c r="F942" s="11">
        <v>0.2</v>
      </c>
      <c r="G942" s="11">
        <v>0.3</v>
      </c>
      <c r="H942" s="11">
        <v>0.26</v>
      </c>
      <c r="I942" s="15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0.23100000000000001</v>
      </c>
      <c r="E943" s="11">
        <v>0.24967151514782701</v>
      </c>
      <c r="F943" s="11">
        <v>0.2</v>
      </c>
      <c r="G943" s="11">
        <v>0.3</v>
      </c>
      <c r="H943" s="11">
        <v>0.27</v>
      </c>
      <c r="I943" s="15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0.25910641251680738</v>
      </c>
    </row>
    <row r="944" spans="1:65">
      <c r="A944" s="29"/>
      <c r="B944" s="19">
        <v>1</v>
      </c>
      <c r="C944" s="9">
        <v>5</v>
      </c>
      <c r="D944" s="11">
        <v>0.22800000000000001</v>
      </c>
      <c r="E944" s="11">
        <v>0.25786794318494999</v>
      </c>
      <c r="F944" s="11">
        <v>0.3</v>
      </c>
      <c r="G944" s="11">
        <v>0.3</v>
      </c>
      <c r="H944" s="11">
        <v>0.24</v>
      </c>
      <c r="I944" s="15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110</v>
      </c>
    </row>
    <row r="945" spans="1:65">
      <c r="A945" s="29"/>
      <c r="B945" s="19">
        <v>1</v>
      </c>
      <c r="C945" s="9">
        <v>6</v>
      </c>
      <c r="D945" s="11">
        <v>0.23</v>
      </c>
      <c r="E945" s="11">
        <v>0.25612452490811399</v>
      </c>
      <c r="F945" s="11">
        <v>0.3</v>
      </c>
      <c r="G945" s="11">
        <v>0.3</v>
      </c>
      <c r="H945" s="11">
        <v>0.26</v>
      </c>
      <c r="I945" s="15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20" t="s">
        <v>258</v>
      </c>
      <c r="C946" s="12"/>
      <c r="D946" s="22">
        <v>0.23083333333333333</v>
      </c>
      <c r="E946" s="22">
        <v>0.25303206258403699</v>
      </c>
      <c r="F946" s="22">
        <v>0.25</v>
      </c>
      <c r="G946" s="22">
        <v>0.3</v>
      </c>
      <c r="H946" s="22">
        <v>0.26166666666666666</v>
      </c>
      <c r="I946" s="15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3" t="s">
        <v>259</v>
      </c>
      <c r="C947" s="28"/>
      <c r="D947" s="11">
        <v>0.23050000000000001</v>
      </c>
      <c r="E947" s="11">
        <v>0.2538030869066395</v>
      </c>
      <c r="F947" s="11">
        <v>0.25</v>
      </c>
      <c r="G947" s="11">
        <v>0.3</v>
      </c>
      <c r="H947" s="11">
        <v>0.26500000000000001</v>
      </c>
      <c r="I947" s="15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260</v>
      </c>
      <c r="C948" s="28"/>
      <c r="D948" s="23">
        <v>3.7103458958251635E-3</v>
      </c>
      <c r="E948" s="23">
        <v>6.743704659231191E-3</v>
      </c>
      <c r="F948" s="23">
        <v>5.4772255750516634E-2</v>
      </c>
      <c r="G948" s="23">
        <v>0</v>
      </c>
      <c r="H948" s="23">
        <v>1.1690451944500132E-2</v>
      </c>
      <c r="I948" s="15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3" t="s">
        <v>86</v>
      </c>
      <c r="C949" s="28"/>
      <c r="D949" s="13">
        <v>1.6073700631733561E-2</v>
      </c>
      <c r="E949" s="13">
        <v>2.6651581583624299E-2</v>
      </c>
      <c r="F949" s="13">
        <v>0.21908902300206654</v>
      </c>
      <c r="G949" s="13">
        <v>0</v>
      </c>
      <c r="H949" s="13">
        <v>4.4676886412102414E-2</v>
      </c>
      <c r="I949" s="15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3" t="s">
        <v>261</v>
      </c>
      <c r="C950" s="28"/>
      <c r="D950" s="13">
        <v>-0.10911763591200219</v>
      </c>
      <c r="E950" s="13">
        <v>-2.3443456585144795E-2</v>
      </c>
      <c r="F950" s="13">
        <v>-3.514545405632008E-2</v>
      </c>
      <c r="G950" s="13">
        <v>0.15782545513241586</v>
      </c>
      <c r="H950" s="13">
        <v>9.8810914210516465E-3</v>
      </c>
      <c r="I950" s="15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9"/>
      <c r="B951" s="45" t="s">
        <v>262</v>
      </c>
      <c r="C951" s="46"/>
      <c r="D951" s="44">
        <v>1.73</v>
      </c>
      <c r="E951" s="44">
        <v>0</v>
      </c>
      <c r="F951" s="44">
        <v>0.24</v>
      </c>
      <c r="G951" s="44">
        <v>3.67</v>
      </c>
      <c r="H951" s="44">
        <v>0.67</v>
      </c>
      <c r="I951" s="15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B952" s="30"/>
      <c r="C952" s="20"/>
      <c r="D952" s="20"/>
      <c r="E952" s="20"/>
      <c r="F952" s="20"/>
      <c r="G952" s="20"/>
      <c r="H952" s="20"/>
      <c r="BM952" s="53"/>
    </row>
    <row r="953" spans="1:65" ht="15">
      <c r="B953" s="8" t="s">
        <v>574</v>
      </c>
      <c r="BM953" s="27" t="s">
        <v>66</v>
      </c>
    </row>
    <row r="954" spans="1:65" ht="15">
      <c r="A954" s="24" t="s">
        <v>27</v>
      </c>
      <c r="B954" s="18" t="s">
        <v>110</v>
      </c>
      <c r="C954" s="15" t="s">
        <v>111</v>
      </c>
      <c r="D954" s="16" t="s">
        <v>228</v>
      </c>
      <c r="E954" s="17" t="s">
        <v>228</v>
      </c>
      <c r="F954" s="17" t="s">
        <v>228</v>
      </c>
      <c r="G954" s="17" t="s">
        <v>228</v>
      </c>
      <c r="H954" s="17" t="s">
        <v>228</v>
      </c>
      <c r="I954" s="17" t="s">
        <v>228</v>
      </c>
      <c r="J954" s="17" t="s">
        <v>228</v>
      </c>
      <c r="K954" s="17" t="s">
        <v>228</v>
      </c>
      <c r="L954" s="17" t="s">
        <v>228</v>
      </c>
      <c r="M954" s="17" t="s">
        <v>228</v>
      </c>
      <c r="N954" s="17" t="s">
        <v>228</v>
      </c>
      <c r="O954" s="17" t="s">
        <v>228</v>
      </c>
      <c r="P954" s="17" t="s">
        <v>228</v>
      </c>
      <c r="Q954" s="17" t="s">
        <v>228</v>
      </c>
      <c r="R954" s="17" t="s">
        <v>228</v>
      </c>
      <c r="S954" s="15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 t="s">
        <v>229</v>
      </c>
      <c r="C955" s="9" t="s">
        <v>229</v>
      </c>
      <c r="D955" s="151" t="s">
        <v>231</v>
      </c>
      <c r="E955" s="152" t="s">
        <v>233</v>
      </c>
      <c r="F955" s="152" t="s">
        <v>237</v>
      </c>
      <c r="G955" s="152" t="s">
        <v>239</v>
      </c>
      <c r="H955" s="152" t="s">
        <v>240</v>
      </c>
      <c r="I955" s="152" t="s">
        <v>241</v>
      </c>
      <c r="J955" s="152" t="s">
        <v>242</v>
      </c>
      <c r="K955" s="152" t="s">
        <v>243</v>
      </c>
      <c r="L955" s="152" t="s">
        <v>244</v>
      </c>
      <c r="M955" s="152" t="s">
        <v>245</v>
      </c>
      <c r="N955" s="152" t="s">
        <v>246</v>
      </c>
      <c r="O955" s="152" t="s">
        <v>247</v>
      </c>
      <c r="P955" s="152" t="s">
        <v>248</v>
      </c>
      <c r="Q955" s="152" t="s">
        <v>249</v>
      </c>
      <c r="R955" s="152" t="s">
        <v>250</v>
      </c>
      <c r="S955" s="15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3</v>
      </c>
    </row>
    <row r="956" spans="1:65">
      <c r="A956" s="29"/>
      <c r="B956" s="19"/>
      <c r="C956" s="9"/>
      <c r="D956" s="10" t="s">
        <v>265</v>
      </c>
      <c r="E956" s="11" t="s">
        <v>265</v>
      </c>
      <c r="F956" s="11" t="s">
        <v>267</v>
      </c>
      <c r="G956" s="11" t="s">
        <v>267</v>
      </c>
      <c r="H956" s="11" t="s">
        <v>265</v>
      </c>
      <c r="I956" s="11" t="s">
        <v>307</v>
      </c>
      <c r="J956" s="11" t="s">
        <v>265</v>
      </c>
      <c r="K956" s="11" t="s">
        <v>265</v>
      </c>
      <c r="L956" s="11" t="s">
        <v>267</v>
      </c>
      <c r="M956" s="11" t="s">
        <v>265</v>
      </c>
      <c r="N956" s="11" t="s">
        <v>267</v>
      </c>
      <c r="O956" s="11" t="s">
        <v>267</v>
      </c>
      <c r="P956" s="11" t="s">
        <v>265</v>
      </c>
      <c r="Q956" s="11" t="s">
        <v>265</v>
      </c>
      <c r="R956" s="11" t="s">
        <v>265</v>
      </c>
      <c r="S956" s="15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9"/>
      <c r="C957" s="9"/>
      <c r="D957" s="25" t="s">
        <v>116</v>
      </c>
      <c r="E957" s="25" t="s">
        <v>308</v>
      </c>
      <c r="F957" s="25" t="s">
        <v>309</v>
      </c>
      <c r="G957" s="25" t="s">
        <v>310</v>
      </c>
      <c r="H957" s="25" t="s">
        <v>308</v>
      </c>
      <c r="I957" s="25" t="s">
        <v>310</v>
      </c>
      <c r="J957" s="25" t="s">
        <v>310</v>
      </c>
      <c r="K957" s="25" t="s">
        <v>310</v>
      </c>
      <c r="L957" s="25" t="s">
        <v>310</v>
      </c>
      <c r="M957" s="25" t="s">
        <v>310</v>
      </c>
      <c r="N957" s="25" t="s">
        <v>309</v>
      </c>
      <c r="O957" s="25" t="s">
        <v>308</v>
      </c>
      <c r="P957" s="25" t="s">
        <v>310</v>
      </c>
      <c r="Q957" s="25" t="s">
        <v>310</v>
      </c>
      <c r="R957" s="25" t="s">
        <v>310</v>
      </c>
      <c r="S957" s="15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8">
        <v>1</v>
      </c>
      <c r="C958" s="14">
        <v>1</v>
      </c>
      <c r="D958" s="229">
        <v>0.1</v>
      </c>
      <c r="E958" s="230" t="s">
        <v>105</v>
      </c>
      <c r="F958" s="229">
        <v>0.08</v>
      </c>
      <c r="G958" s="229">
        <v>0.09</v>
      </c>
      <c r="H958" s="229">
        <v>0.1</v>
      </c>
      <c r="I958" s="230" t="s">
        <v>104</v>
      </c>
      <c r="J958" s="229">
        <v>0.08</v>
      </c>
      <c r="K958" s="230" t="s">
        <v>97</v>
      </c>
      <c r="L958" s="229">
        <v>7.0000000000000007E-2</v>
      </c>
      <c r="M958" s="229">
        <v>0.06</v>
      </c>
      <c r="N958" s="230">
        <v>0.16197829827609875</v>
      </c>
      <c r="O958" s="229">
        <v>0.14000000000000001</v>
      </c>
      <c r="P958" s="229">
        <v>0.08</v>
      </c>
      <c r="Q958" s="229">
        <v>0.08</v>
      </c>
      <c r="R958" s="229">
        <v>7.0000000000000007E-2</v>
      </c>
      <c r="S958" s="231"/>
      <c r="T958" s="232"/>
      <c r="U958" s="232"/>
      <c r="V958" s="232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233">
        <v>1</v>
      </c>
    </row>
    <row r="959" spans="1:65">
      <c r="A959" s="29"/>
      <c r="B959" s="19">
        <v>1</v>
      </c>
      <c r="C959" s="9">
        <v>2</v>
      </c>
      <c r="D959" s="23">
        <v>0.1</v>
      </c>
      <c r="E959" s="234" t="s">
        <v>105</v>
      </c>
      <c r="F959" s="234" t="s">
        <v>296</v>
      </c>
      <c r="G959" s="23">
        <v>0.11</v>
      </c>
      <c r="H959" s="23">
        <v>0.11</v>
      </c>
      <c r="I959" s="234" t="s">
        <v>104</v>
      </c>
      <c r="J959" s="23">
        <v>0.09</v>
      </c>
      <c r="K959" s="234" t="s">
        <v>97</v>
      </c>
      <c r="L959" s="23">
        <v>7.0000000000000007E-2</v>
      </c>
      <c r="M959" s="23">
        <v>7.0000000000000007E-2</v>
      </c>
      <c r="N959" s="234">
        <v>0.21633034244912086</v>
      </c>
      <c r="O959" s="23">
        <v>0.14000000000000001</v>
      </c>
      <c r="P959" s="23">
        <v>0.09</v>
      </c>
      <c r="Q959" s="23">
        <v>0.08</v>
      </c>
      <c r="R959" s="23">
        <v>7.0000000000000007E-2</v>
      </c>
      <c r="S959" s="231"/>
      <c r="T959" s="232"/>
      <c r="U959" s="232"/>
      <c r="V959" s="232"/>
      <c r="W959" s="232"/>
      <c r="X959" s="232"/>
      <c r="Y959" s="232"/>
      <c r="Z959" s="232"/>
      <c r="AA959" s="232"/>
      <c r="AB959" s="232"/>
      <c r="AC959" s="232"/>
      <c r="AD959" s="232"/>
      <c r="AE959" s="232"/>
      <c r="AF959" s="232"/>
      <c r="AG959" s="232"/>
      <c r="AH959" s="232"/>
      <c r="AI959" s="232"/>
      <c r="AJ959" s="232"/>
      <c r="AK959" s="232"/>
      <c r="AL959" s="232"/>
      <c r="AM959" s="232"/>
      <c r="AN959" s="232"/>
      <c r="AO959" s="232"/>
      <c r="AP959" s="232"/>
      <c r="AQ959" s="232"/>
      <c r="AR959" s="232"/>
      <c r="AS959" s="232"/>
      <c r="AT959" s="232"/>
      <c r="AU959" s="232"/>
      <c r="AV959" s="232"/>
      <c r="AW959" s="232"/>
      <c r="AX959" s="232"/>
      <c r="AY959" s="232"/>
      <c r="AZ959" s="232"/>
      <c r="BA959" s="232"/>
      <c r="BB959" s="232"/>
      <c r="BC959" s="232"/>
      <c r="BD959" s="232"/>
      <c r="BE959" s="232"/>
      <c r="BF959" s="232"/>
      <c r="BG959" s="232"/>
      <c r="BH959" s="232"/>
      <c r="BI959" s="232"/>
      <c r="BJ959" s="232"/>
      <c r="BK959" s="232"/>
      <c r="BL959" s="232"/>
      <c r="BM959" s="233">
        <v>26</v>
      </c>
    </row>
    <row r="960" spans="1:65">
      <c r="A960" s="29"/>
      <c r="B960" s="19">
        <v>1</v>
      </c>
      <c r="C960" s="9">
        <v>3</v>
      </c>
      <c r="D960" s="23">
        <v>0.1</v>
      </c>
      <c r="E960" s="23">
        <v>0.10579980410652651</v>
      </c>
      <c r="F960" s="23">
        <v>7.0000000000000007E-2</v>
      </c>
      <c r="G960" s="23">
        <v>0.1</v>
      </c>
      <c r="H960" s="23">
        <v>0.1</v>
      </c>
      <c r="I960" s="234" t="s">
        <v>104</v>
      </c>
      <c r="J960" s="23">
        <v>0.1</v>
      </c>
      <c r="K960" s="234" t="s">
        <v>97</v>
      </c>
      <c r="L960" s="23">
        <v>7.3999999999999996E-2</v>
      </c>
      <c r="M960" s="23">
        <v>0.06</v>
      </c>
      <c r="N960" s="234">
        <v>0.16197829827609875</v>
      </c>
      <c r="O960" s="23">
        <v>0.08</v>
      </c>
      <c r="P960" s="23">
        <v>0.09</v>
      </c>
      <c r="Q960" s="23">
        <v>0.06</v>
      </c>
      <c r="R960" s="23">
        <v>0.09</v>
      </c>
      <c r="S960" s="231"/>
      <c r="T960" s="232"/>
      <c r="U960" s="232"/>
      <c r="V960" s="232"/>
      <c r="W960" s="232"/>
      <c r="X960" s="232"/>
      <c r="Y960" s="232"/>
      <c r="Z960" s="232"/>
      <c r="AA960" s="232"/>
      <c r="AB960" s="232"/>
      <c r="AC960" s="232"/>
      <c r="AD960" s="232"/>
      <c r="AE960" s="232"/>
      <c r="AF960" s="232"/>
      <c r="AG960" s="232"/>
      <c r="AH960" s="232"/>
      <c r="AI960" s="232"/>
      <c r="AJ960" s="232"/>
      <c r="AK960" s="232"/>
      <c r="AL960" s="232"/>
      <c r="AM960" s="232"/>
      <c r="AN960" s="232"/>
      <c r="AO960" s="232"/>
      <c r="AP960" s="232"/>
      <c r="AQ960" s="232"/>
      <c r="AR960" s="232"/>
      <c r="AS960" s="232"/>
      <c r="AT960" s="232"/>
      <c r="AU960" s="232"/>
      <c r="AV960" s="232"/>
      <c r="AW960" s="232"/>
      <c r="AX960" s="232"/>
      <c r="AY960" s="232"/>
      <c r="AZ960" s="232"/>
      <c r="BA960" s="232"/>
      <c r="BB960" s="232"/>
      <c r="BC960" s="232"/>
      <c r="BD960" s="232"/>
      <c r="BE960" s="232"/>
      <c r="BF960" s="232"/>
      <c r="BG960" s="232"/>
      <c r="BH960" s="232"/>
      <c r="BI960" s="232"/>
      <c r="BJ960" s="232"/>
      <c r="BK960" s="232"/>
      <c r="BL960" s="232"/>
      <c r="BM960" s="233">
        <v>16</v>
      </c>
    </row>
    <row r="961" spans="1:65">
      <c r="A961" s="29"/>
      <c r="B961" s="19">
        <v>1</v>
      </c>
      <c r="C961" s="9">
        <v>4</v>
      </c>
      <c r="D961" s="23">
        <v>0.1</v>
      </c>
      <c r="E961" s="23">
        <v>0.11098267917440816</v>
      </c>
      <c r="F961" s="23">
        <v>0.09</v>
      </c>
      <c r="G961" s="23">
        <v>0.09</v>
      </c>
      <c r="H961" s="23">
        <v>0.09</v>
      </c>
      <c r="I961" s="234" t="s">
        <v>104</v>
      </c>
      <c r="J961" s="23">
        <v>0.09</v>
      </c>
      <c r="K961" s="234" t="s">
        <v>97</v>
      </c>
      <c r="L961" s="23">
        <v>6.9000000000000006E-2</v>
      </c>
      <c r="M961" s="23">
        <v>0.09</v>
      </c>
      <c r="N961" s="234">
        <v>0.19211266262327475</v>
      </c>
      <c r="O961" s="23">
        <v>0.11</v>
      </c>
      <c r="P961" s="23">
        <v>0.08</v>
      </c>
      <c r="Q961" s="23">
        <v>0.08</v>
      </c>
      <c r="R961" s="23">
        <v>0.08</v>
      </c>
      <c r="S961" s="231"/>
      <c r="T961" s="232"/>
      <c r="U961" s="232"/>
      <c r="V961" s="232"/>
      <c r="W961" s="232"/>
      <c r="X961" s="232"/>
      <c r="Y961" s="232"/>
      <c r="Z961" s="232"/>
      <c r="AA961" s="232"/>
      <c r="AB961" s="232"/>
      <c r="AC961" s="232"/>
      <c r="AD961" s="232"/>
      <c r="AE961" s="232"/>
      <c r="AF961" s="232"/>
      <c r="AG961" s="232"/>
      <c r="AH961" s="232"/>
      <c r="AI961" s="232"/>
      <c r="AJ961" s="232"/>
      <c r="AK961" s="232"/>
      <c r="AL961" s="232"/>
      <c r="AM961" s="232"/>
      <c r="AN961" s="232"/>
      <c r="AO961" s="232"/>
      <c r="AP961" s="232"/>
      <c r="AQ961" s="232"/>
      <c r="AR961" s="232"/>
      <c r="AS961" s="232"/>
      <c r="AT961" s="232"/>
      <c r="AU961" s="232"/>
      <c r="AV961" s="232"/>
      <c r="AW961" s="232"/>
      <c r="AX961" s="232"/>
      <c r="AY961" s="232"/>
      <c r="AZ961" s="232"/>
      <c r="BA961" s="232"/>
      <c r="BB961" s="232"/>
      <c r="BC961" s="232"/>
      <c r="BD961" s="232"/>
      <c r="BE961" s="232"/>
      <c r="BF961" s="232"/>
      <c r="BG961" s="232"/>
      <c r="BH961" s="232"/>
      <c r="BI961" s="232"/>
      <c r="BJ961" s="232"/>
      <c r="BK961" s="232"/>
      <c r="BL961" s="232"/>
      <c r="BM961" s="233">
        <v>8.9796319550540946E-2</v>
      </c>
    </row>
    <row r="962" spans="1:65">
      <c r="A962" s="29"/>
      <c r="B962" s="19">
        <v>1</v>
      </c>
      <c r="C962" s="9">
        <v>5</v>
      </c>
      <c r="D962" s="23">
        <v>0.1</v>
      </c>
      <c r="E962" s="23">
        <v>0.12699724124666895</v>
      </c>
      <c r="F962" s="23">
        <v>0.05</v>
      </c>
      <c r="G962" s="23">
        <v>0.12</v>
      </c>
      <c r="H962" s="23">
        <v>0.1</v>
      </c>
      <c r="I962" s="234" t="s">
        <v>104</v>
      </c>
      <c r="J962" s="23">
        <v>0.08</v>
      </c>
      <c r="K962" s="234" t="s">
        <v>97</v>
      </c>
      <c r="L962" s="23">
        <v>7.3999999999999996E-2</v>
      </c>
      <c r="M962" s="23">
        <v>7.0000000000000007E-2</v>
      </c>
      <c r="N962" s="234">
        <v>0.20171625587634801</v>
      </c>
      <c r="O962" s="23">
        <v>0.1</v>
      </c>
      <c r="P962" s="23">
        <v>0.09</v>
      </c>
      <c r="Q962" s="23">
        <v>0.09</v>
      </c>
      <c r="R962" s="23">
        <v>0.09</v>
      </c>
      <c r="S962" s="231"/>
      <c r="T962" s="232"/>
      <c r="U962" s="232"/>
      <c r="V962" s="232"/>
      <c r="W962" s="232"/>
      <c r="X962" s="232"/>
      <c r="Y962" s="232"/>
      <c r="Z962" s="232"/>
      <c r="AA962" s="232"/>
      <c r="AB962" s="232"/>
      <c r="AC962" s="232"/>
      <c r="AD962" s="232"/>
      <c r="AE962" s="232"/>
      <c r="AF962" s="232"/>
      <c r="AG962" s="232"/>
      <c r="AH962" s="232"/>
      <c r="AI962" s="232"/>
      <c r="AJ962" s="232"/>
      <c r="AK962" s="232"/>
      <c r="AL962" s="232"/>
      <c r="AM962" s="232"/>
      <c r="AN962" s="232"/>
      <c r="AO962" s="232"/>
      <c r="AP962" s="232"/>
      <c r="AQ962" s="232"/>
      <c r="AR962" s="232"/>
      <c r="AS962" s="232"/>
      <c r="AT962" s="232"/>
      <c r="AU962" s="232"/>
      <c r="AV962" s="232"/>
      <c r="AW962" s="232"/>
      <c r="AX962" s="232"/>
      <c r="AY962" s="232"/>
      <c r="AZ962" s="232"/>
      <c r="BA962" s="232"/>
      <c r="BB962" s="232"/>
      <c r="BC962" s="232"/>
      <c r="BD962" s="232"/>
      <c r="BE962" s="232"/>
      <c r="BF962" s="232"/>
      <c r="BG962" s="232"/>
      <c r="BH962" s="232"/>
      <c r="BI962" s="232"/>
      <c r="BJ962" s="232"/>
      <c r="BK962" s="232"/>
      <c r="BL962" s="232"/>
      <c r="BM962" s="233">
        <v>111</v>
      </c>
    </row>
    <row r="963" spans="1:65">
      <c r="A963" s="29"/>
      <c r="B963" s="19">
        <v>1</v>
      </c>
      <c r="C963" s="9">
        <v>6</v>
      </c>
      <c r="D963" s="23">
        <v>0.1</v>
      </c>
      <c r="E963" s="23">
        <v>0.10377694723169498</v>
      </c>
      <c r="F963" s="23">
        <v>0.09</v>
      </c>
      <c r="G963" s="23">
        <v>0.1</v>
      </c>
      <c r="H963" s="23">
        <v>0.09</v>
      </c>
      <c r="I963" s="234" t="s">
        <v>104</v>
      </c>
      <c r="J963" s="23">
        <v>0.08</v>
      </c>
      <c r="K963" s="234" t="s">
        <v>97</v>
      </c>
      <c r="L963" s="23">
        <v>7.0999999999999994E-2</v>
      </c>
      <c r="M963" s="23">
        <v>0.09</v>
      </c>
      <c r="N963" s="234">
        <v>0.22771614994644301</v>
      </c>
      <c r="O963" s="23">
        <v>0.11</v>
      </c>
      <c r="P963" s="23">
        <v>0.08</v>
      </c>
      <c r="Q963" s="23">
        <v>0.09</v>
      </c>
      <c r="R963" s="23">
        <v>0.08</v>
      </c>
      <c r="S963" s="231"/>
      <c r="T963" s="232"/>
      <c r="U963" s="232"/>
      <c r="V963" s="232"/>
      <c r="W963" s="232"/>
      <c r="X963" s="232"/>
      <c r="Y963" s="232"/>
      <c r="Z963" s="232"/>
      <c r="AA963" s="232"/>
      <c r="AB963" s="232"/>
      <c r="AC963" s="232"/>
      <c r="AD963" s="232"/>
      <c r="AE963" s="232"/>
      <c r="AF963" s="232"/>
      <c r="AG963" s="232"/>
      <c r="AH963" s="232"/>
      <c r="AI963" s="232"/>
      <c r="AJ963" s="232"/>
      <c r="AK963" s="232"/>
      <c r="AL963" s="232"/>
      <c r="AM963" s="232"/>
      <c r="AN963" s="232"/>
      <c r="AO963" s="232"/>
      <c r="AP963" s="232"/>
      <c r="AQ963" s="232"/>
      <c r="AR963" s="232"/>
      <c r="AS963" s="232"/>
      <c r="AT963" s="232"/>
      <c r="AU963" s="232"/>
      <c r="AV963" s="232"/>
      <c r="AW963" s="232"/>
      <c r="AX963" s="232"/>
      <c r="AY963" s="232"/>
      <c r="AZ963" s="232"/>
      <c r="BA963" s="232"/>
      <c r="BB963" s="232"/>
      <c r="BC963" s="232"/>
      <c r="BD963" s="232"/>
      <c r="BE963" s="232"/>
      <c r="BF963" s="232"/>
      <c r="BG963" s="232"/>
      <c r="BH963" s="232"/>
      <c r="BI963" s="232"/>
      <c r="BJ963" s="232"/>
      <c r="BK963" s="232"/>
      <c r="BL963" s="232"/>
      <c r="BM963" s="54"/>
    </row>
    <row r="964" spans="1:65">
      <c r="A964" s="29"/>
      <c r="B964" s="20" t="s">
        <v>258</v>
      </c>
      <c r="C964" s="12"/>
      <c r="D964" s="236">
        <v>9.9999999999999992E-2</v>
      </c>
      <c r="E964" s="236">
        <v>0.11188916793982465</v>
      </c>
      <c r="F964" s="236">
        <v>7.5999999999999998E-2</v>
      </c>
      <c r="G964" s="236">
        <v>0.10166666666666667</v>
      </c>
      <c r="H964" s="236">
        <v>9.8333333333333328E-2</v>
      </c>
      <c r="I964" s="236" t="s">
        <v>651</v>
      </c>
      <c r="J964" s="236">
        <v>8.666666666666667E-2</v>
      </c>
      <c r="K964" s="236" t="s">
        <v>651</v>
      </c>
      <c r="L964" s="236">
        <v>7.1333333333333346E-2</v>
      </c>
      <c r="M964" s="236">
        <v>7.3333333333333348E-2</v>
      </c>
      <c r="N964" s="236">
        <v>0.19363866790789738</v>
      </c>
      <c r="O964" s="236">
        <v>0.11333333333333334</v>
      </c>
      <c r="P964" s="236">
        <v>8.5000000000000006E-2</v>
      </c>
      <c r="Q964" s="236">
        <v>0.08</v>
      </c>
      <c r="R964" s="236">
        <v>0.08</v>
      </c>
      <c r="S964" s="231"/>
      <c r="T964" s="232"/>
      <c r="U964" s="232"/>
      <c r="V964" s="232"/>
      <c r="W964" s="232"/>
      <c r="X964" s="232"/>
      <c r="Y964" s="232"/>
      <c r="Z964" s="232"/>
      <c r="AA964" s="232"/>
      <c r="AB964" s="232"/>
      <c r="AC964" s="232"/>
      <c r="AD964" s="232"/>
      <c r="AE964" s="232"/>
      <c r="AF964" s="232"/>
      <c r="AG964" s="232"/>
      <c r="AH964" s="232"/>
      <c r="AI964" s="232"/>
      <c r="AJ964" s="232"/>
      <c r="AK964" s="232"/>
      <c r="AL964" s="232"/>
      <c r="AM964" s="232"/>
      <c r="AN964" s="232"/>
      <c r="AO964" s="232"/>
      <c r="AP964" s="232"/>
      <c r="AQ964" s="232"/>
      <c r="AR964" s="232"/>
      <c r="AS964" s="232"/>
      <c r="AT964" s="232"/>
      <c r="AU964" s="232"/>
      <c r="AV964" s="232"/>
      <c r="AW964" s="232"/>
      <c r="AX964" s="232"/>
      <c r="AY964" s="232"/>
      <c r="AZ964" s="232"/>
      <c r="BA964" s="232"/>
      <c r="BB964" s="232"/>
      <c r="BC964" s="232"/>
      <c r="BD964" s="232"/>
      <c r="BE964" s="232"/>
      <c r="BF964" s="232"/>
      <c r="BG964" s="232"/>
      <c r="BH964" s="232"/>
      <c r="BI964" s="232"/>
      <c r="BJ964" s="232"/>
      <c r="BK964" s="232"/>
      <c r="BL964" s="232"/>
      <c r="BM964" s="54"/>
    </row>
    <row r="965" spans="1:65">
      <c r="A965" s="29"/>
      <c r="B965" s="3" t="s">
        <v>259</v>
      </c>
      <c r="C965" s="28"/>
      <c r="D965" s="23">
        <v>0.1</v>
      </c>
      <c r="E965" s="23">
        <v>0.10839124164046733</v>
      </c>
      <c r="F965" s="23">
        <v>0.08</v>
      </c>
      <c r="G965" s="23">
        <v>0.1</v>
      </c>
      <c r="H965" s="23">
        <v>0.1</v>
      </c>
      <c r="I965" s="23" t="s">
        <v>651</v>
      </c>
      <c r="J965" s="23">
        <v>8.4999999999999992E-2</v>
      </c>
      <c r="K965" s="23" t="s">
        <v>651</v>
      </c>
      <c r="L965" s="23">
        <v>7.0500000000000007E-2</v>
      </c>
      <c r="M965" s="23">
        <v>7.0000000000000007E-2</v>
      </c>
      <c r="N965" s="23">
        <v>0.19691445924981138</v>
      </c>
      <c r="O965" s="23">
        <v>0.11</v>
      </c>
      <c r="P965" s="23">
        <v>8.4999999999999992E-2</v>
      </c>
      <c r="Q965" s="23">
        <v>0.08</v>
      </c>
      <c r="R965" s="23">
        <v>0.08</v>
      </c>
      <c r="S965" s="231"/>
      <c r="T965" s="232"/>
      <c r="U965" s="232"/>
      <c r="V965" s="232"/>
      <c r="W965" s="232"/>
      <c r="X965" s="232"/>
      <c r="Y965" s="232"/>
      <c r="Z965" s="232"/>
      <c r="AA965" s="232"/>
      <c r="AB965" s="232"/>
      <c r="AC965" s="232"/>
      <c r="AD965" s="232"/>
      <c r="AE965" s="232"/>
      <c r="AF965" s="232"/>
      <c r="AG965" s="232"/>
      <c r="AH965" s="232"/>
      <c r="AI965" s="232"/>
      <c r="AJ965" s="232"/>
      <c r="AK965" s="232"/>
      <c r="AL965" s="232"/>
      <c r="AM965" s="232"/>
      <c r="AN965" s="232"/>
      <c r="AO965" s="232"/>
      <c r="AP965" s="232"/>
      <c r="AQ965" s="232"/>
      <c r="AR965" s="232"/>
      <c r="AS965" s="232"/>
      <c r="AT965" s="232"/>
      <c r="AU965" s="232"/>
      <c r="AV965" s="232"/>
      <c r="AW965" s="232"/>
      <c r="AX965" s="232"/>
      <c r="AY965" s="232"/>
      <c r="AZ965" s="232"/>
      <c r="BA965" s="232"/>
      <c r="BB965" s="232"/>
      <c r="BC965" s="232"/>
      <c r="BD965" s="232"/>
      <c r="BE965" s="232"/>
      <c r="BF965" s="232"/>
      <c r="BG965" s="232"/>
      <c r="BH965" s="232"/>
      <c r="BI965" s="232"/>
      <c r="BJ965" s="232"/>
      <c r="BK965" s="232"/>
      <c r="BL965" s="232"/>
      <c r="BM965" s="54"/>
    </row>
    <row r="966" spans="1:65">
      <c r="A966" s="29"/>
      <c r="B966" s="3" t="s">
        <v>260</v>
      </c>
      <c r="C966" s="28"/>
      <c r="D966" s="23">
        <v>1.5202354861220293E-17</v>
      </c>
      <c r="E966" s="23">
        <v>1.0519253421520224E-2</v>
      </c>
      <c r="F966" s="23">
        <v>1.6733200530681534E-2</v>
      </c>
      <c r="G966" s="23">
        <v>1.1690451944500189E-2</v>
      </c>
      <c r="H966" s="23">
        <v>7.5277265270908122E-3</v>
      </c>
      <c r="I966" s="23" t="s">
        <v>651</v>
      </c>
      <c r="J966" s="23">
        <v>8.1649658092772612E-3</v>
      </c>
      <c r="K966" s="23" t="s">
        <v>651</v>
      </c>
      <c r="L966" s="23">
        <v>2.1602468994692823E-3</v>
      </c>
      <c r="M966" s="23">
        <v>1.3662601021279424E-2</v>
      </c>
      <c r="N966" s="23">
        <v>2.7380726818450826E-2</v>
      </c>
      <c r="O966" s="23">
        <v>2.3380903889000201E-2</v>
      </c>
      <c r="P966" s="23">
        <v>5.4772255750516587E-3</v>
      </c>
      <c r="Q966" s="23">
        <v>1.0954451150103352E-2</v>
      </c>
      <c r="R966" s="23">
        <v>8.9442719099991543E-3</v>
      </c>
      <c r="S966" s="231"/>
      <c r="T966" s="232"/>
      <c r="U966" s="232"/>
      <c r="V966" s="232"/>
      <c r="W966" s="232"/>
      <c r="X966" s="232"/>
      <c r="Y966" s="232"/>
      <c r="Z966" s="232"/>
      <c r="AA966" s="232"/>
      <c r="AB966" s="232"/>
      <c r="AC966" s="232"/>
      <c r="AD966" s="232"/>
      <c r="AE966" s="232"/>
      <c r="AF966" s="232"/>
      <c r="AG966" s="232"/>
      <c r="AH966" s="232"/>
      <c r="AI966" s="232"/>
      <c r="AJ966" s="232"/>
      <c r="AK966" s="232"/>
      <c r="AL966" s="232"/>
      <c r="AM966" s="232"/>
      <c r="AN966" s="232"/>
      <c r="AO966" s="232"/>
      <c r="AP966" s="232"/>
      <c r="AQ966" s="232"/>
      <c r="AR966" s="232"/>
      <c r="AS966" s="232"/>
      <c r="AT966" s="232"/>
      <c r="AU966" s="232"/>
      <c r="AV966" s="232"/>
      <c r="AW966" s="232"/>
      <c r="AX966" s="232"/>
      <c r="AY966" s="232"/>
      <c r="AZ966" s="232"/>
      <c r="BA966" s="232"/>
      <c r="BB966" s="232"/>
      <c r="BC966" s="232"/>
      <c r="BD966" s="232"/>
      <c r="BE966" s="232"/>
      <c r="BF966" s="232"/>
      <c r="BG966" s="232"/>
      <c r="BH966" s="232"/>
      <c r="BI966" s="232"/>
      <c r="BJ966" s="232"/>
      <c r="BK966" s="232"/>
      <c r="BL966" s="232"/>
      <c r="BM966" s="54"/>
    </row>
    <row r="967" spans="1:65">
      <c r="A967" s="29"/>
      <c r="B967" s="3" t="s">
        <v>86</v>
      </c>
      <c r="C967" s="28"/>
      <c r="D967" s="13">
        <v>1.5202354861220294E-16</v>
      </c>
      <c r="E967" s="13">
        <v>9.4014940098380267E-2</v>
      </c>
      <c r="F967" s="13">
        <v>0.22017369119317809</v>
      </c>
      <c r="G967" s="13">
        <v>0.11498805191311662</v>
      </c>
      <c r="H967" s="13">
        <v>7.6553151122957422E-2</v>
      </c>
      <c r="I967" s="13" t="s">
        <v>651</v>
      </c>
      <c r="J967" s="13">
        <v>9.421114395319917E-2</v>
      </c>
      <c r="K967" s="13" t="s">
        <v>651</v>
      </c>
      <c r="L967" s="13">
        <v>3.0283835039288998E-2</v>
      </c>
      <c r="M967" s="13">
        <v>0.18630819574471938</v>
      </c>
      <c r="N967" s="13">
        <v>0.141401131882782</v>
      </c>
      <c r="O967" s="13">
        <v>0.20630209313823705</v>
      </c>
      <c r="P967" s="13">
        <v>6.4437947941784215E-2</v>
      </c>
      <c r="Q967" s="13">
        <v>0.13693063937629191</v>
      </c>
      <c r="R967" s="13">
        <v>0.11180339887498943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9"/>
      <c r="B968" s="3" t="s">
        <v>261</v>
      </c>
      <c r="C968" s="28"/>
      <c r="D968" s="13">
        <v>0.11363138824098473</v>
      </c>
      <c r="E968" s="13">
        <v>0.24603289421955621</v>
      </c>
      <c r="F968" s="13">
        <v>-0.15364014493685152</v>
      </c>
      <c r="G968" s="13">
        <v>0.13219191137833453</v>
      </c>
      <c r="H968" s="13">
        <v>9.5070865103634938E-2</v>
      </c>
      <c r="I968" s="13" t="s">
        <v>651</v>
      </c>
      <c r="J968" s="13">
        <v>-3.4852796857813062E-2</v>
      </c>
      <c r="K968" s="13" t="s">
        <v>651</v>
      </c>
      <c r="L968" s="13">
        <v>-0.20560960972143072</v>
      </c>
      <c r="M968" s="13">
        <v>-0.18333698195661097</v>
      </c>
      <c r="N968" s="13">
        <v>1.1564209855940679</v>
      </c>
      <c r="O968" s="13">
        <v>0.26211557333978286</v>
      </c>
      <c r="P968" s="13">
        <v>-5.3413319995162856E-2</v>
      </c>
      <c r="Q968" s="13">
        <v>-0.10909488940721213</v>
      </c>
      <c r="R968" s="13">
        <v>-0.10909488940721213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9"/>
      <c r="B969" s="45" t="s">
        <v>262</v>
      </c>
      <c r="C969" s="46"/>
      <c r="D969" s="44">
        <v>0.52</v>
      </c>
      <c r="E969" s="44">
        <v>0</v>
      </c>
      <c r="F969" s="44">
        <v>1.42</v>
      </c>
      <c r="G969" s="44">
        <v>0.62</v>
      </c>
      <c r="H969" s="44">
        <v>0.42</v>
      </c>
      <c r="I969" s="44">
        <v>144.26</v>
      </c>
      <c r="J969" s="44">
        <v>0.28000000000000003</v>
      </c>
      <c r="K969" s="44">
        <v>0.52</v>
      </c>
      <c r="L969" s="44">
        <v>1.19</v>
      </c>
      <c r="M969" s="44">
        <v>1.07</v>
      </c>
      <c r="N969" s="44">
        <v>6.13</v>
      </c>
      <c r="O969" s="44">
        <v>1.32</v>
      </c>
      <c r="P969" s="44">
        <v>0.37</v>
      </c>
      <c r="Q969" s="44">
        <v>0.67</v>
      </c>
      <c r="R969" s="44">
        <v>0.67</v>
      </c>
      <c r="S969" s="15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B970" s="3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BM970" s="53"/>
    </row>
    <row r="971" spans="1:65" ht="15">
      <c r="B971" s="8" t="s">
        <v>575</v>
      </c>
      <c r="BM971" s="27" t="s">
        <v>66</v>
      </c>
    </row>
    <row r="972" spans="1:65" ht="15">
      <c r="A972" s="24" t="s">
        <v>30</v>
      </c>
      <c r="B972" s="18" t="s">
        <v>110</v>
      </c>
      <c r="C972" s="15" t="s">
        <v>111</v>
      </c>
      <c r="D972" s="16" t="s">
        <v>228</v>
      </c>
      <c r="E972" s="17" t="s">
        <v>228</v>
      </c>
      <c r="F972" s="17" t="s">
        <v>228</v>
      </c>
      <c r="G972" s="17" t="s">
        <v>228</v>
      </c>
      <c r="H972" s="17" t="s">
        <v>228</v>
      </c>
      <c r="I972" s="17" t="s">
        <v>228</v>
      </c>
      <c r="J972" s="17" t="s">
        <v>228</v>
      </c>
      <c r="K972" s="17" t="s">
        <v>228</v>
      </c>
      <c r="L972" s="17" t="s">
        <v>228</v>
      </c>
      <c r="M972" s="17" t="s">
        <v>228</v>
      </c>
      <c r="N972" s="17" t="s">
        <v>228</v>
      </c>
      <c r="O972" s="17" t="s">
        <v>228</v>
      </c>
      <c r="P972" s="17" t="s">
        <v>228</v>
      </c>
      <c r="Q972" s="17" t="s">
        <v>228</v>
      </c>
      <c r="R972" s="17" t="s">
        <v>228</v>
      </c>
      <c r="S972" s="15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 t="s">
        <v>229</v>
      </c>
      <c r="C973" s="9" t="s">
        <v>229</v>
      </c>
      <c r="D973" s="151" t="s">
        <v>231</v>
      </c>
      <c r="E973" s="152" t="s">
        <v>233</v>
      </c>
      <c r="F973" s="152" t="s">
        <v>235</v>
      </c>
      <c r="G973" s="152" t="s">
        <v>237</v>
      </c>
      <c r="H973" s="152" t="s">
        <v>239</v>
      </c>
      <c r="I973" s="152" t="s">
        <v>240</v>
      </c>
      <c r="J973" s="152" t="s">
        <v>242</v>
      </c>
      <c r="K973" s="152" t="s">
        <v>243</v>
      </c>
      <c r="L973" s="152" t="s">
        <v>245</v>
      </c>
      <c r="M973" s="152" t="s">
        <v>246</v>
      </c>
      <c r="N973" s="152" t="s">
        <v>247</v>
      </c>
      <c r="O973" s="152" t="s">
        <v>248</v>
      </c>
      <c r="P973" s="152" t="s">
        <v>249</v>
      </c>
      <c r="Q973" s="152" t="s">
        <v>250</v>
      </c>
      <c r="R973" s="152" t="s">
        <v>251</v>
      </c>
      <c r="S973" s="15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s">
        <v>3</v>
      </c>
    </row>
    <row r="974" spans="1:65">
      <c r="A974" s="29"/>
      <c r="B974" s="19"/>
      <c r="C974" s="9"/>
      <c r="D974" s="10" t="s">
        <v>265</v>
      </c>
      <c r="E974" s="11" t="s">
        <v>265</v>
      </c>
      <c r="F974" s="11" t="s">
        <v>307</v>
      </c>
      <c r="G974" s="11" t="s">
        <v>267</v>
      </c>
      <c r="H974" s="11" t="s">
        <v>267</v>
      </c>
      <c r="I974" s="11" t="s">
        <v>265</v>
      </c>
      <c r="J974" s="11" t="s">
        <v>265</v>
      </c>
      <c r="K974" s="11" t="s">
        <v>265</v>
      </c>
      <c r="L974" s="11" t="s">
        <v>265</v>
      </c>
      <c r="M974" s="11" t="s">
        <v>267</v>
      </c>
      <c r="N974" s="11" t="s">
        <v>267</v>
      </c>
      <c r="O974" s="11" t="s">
        <v>265</v>
      </c>
      <c r="P974" s="11" t="s">
        <v>265</v>
      </c>
      <c r="Q974" s="11" t="s">
        <v>265</v>
      </c>
      <c r="R974" s="11" t="s">
        <v>265</v>
      </c>
      <c r="S974" s="15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2</v>
      </c>
    </row>
    <row r="975" spans="1:65">
      <c r="A975" s="29"/>
      <c r="B975" s="19"/>
      <c r="C975" s="9"/>
      <c r="D975" s="25" t="s">
        <v>116</v>
      </c>
      <c r="E975" s="25" t="s">
        <v>308</v>
      </c>
      <c r="F975" s="25" t="s">
        <v>308</v>
      </c>
      <c r="G975" s="25" t="s">
        <v>309</v>
      </c>
      <c r="H975" s="25" t="s">
        <v>310</v>
      </c>
      <c r="I975" s="25" t="s">
        <v>308</v>
      </c>
      <c r="J975" s="25" t="s">
        <v>310</v>
      </c>
      <c r="K975" s="25" t="s">
        <v>310</v>
      </c>
      <c r="L975" s="25" t="s">
        <v>310</v>
      </c>
      <c r="M975" s="25" t="s">
        <v>309</v>
      </c>
      <c r="N975" s="25" t="s">
        <v>308</v>
      </c>
      <c r="O975" s="25" t="s">
        <v>310</v>
      </c>
      <c r="P975" s="25" t="s">
        <v>310</v>
      </c>
      <c r="Q975" s="25" t="s">
        <v>310</v>
      </c>
      <c r="R975" s="25" t="s">
        <v>311</v>
      </c>
      <c r="S975" s="15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</v>
      </c>
    </row>
    <row r="976" spans="1:65">
      <c r="A976" s="29"/>
      <c r="B976" s="18">
        <v>1</v>
      </c>
      <c r="C976" s="14">
        <v>1</v>
      </c>
      <c r="D976" s="21">
        <v>8.9</v>
      </c>
      <c r="E976" s="21">
        <v>8.3106269393622156</v>
      </c>
      <c r="F976" s="147" t="s">
        <v>95</v>
      </c>
      <c r="G976" s="21">
        <v>7.96</v>
      </c>
      <c r="H976" s="21">
        <v>10</v>
      </c>
      <c r="I976" s="147">
        <v>6.1</v>
      </c>
      <c r="J976" s="21">
        <v>9.1999999999999993</v>
      </c>
      <c r="K976" s="21">
        <v>8.8000000000000007</v>
      </c>
      <c r="L976" s="21">
        <v>8.5</v>
      </c>
      <c r="M976" s="21">
        <v>9.7916402306390662</v>
      </c>
      <c r="N976" s="147">
        <v>6.68</v>
      </c>
      <c r="O976" s="21">
        <v>8.5</v>
      </c>
      <c r="P976" s="21">
        <v>9.8000000000000007</v>
      </c>
      <c r="Q976" s="21">
        <v>8.3000000000000007</v>
      </c>
      <c r="R976" s="21">
        <v>9.41</v>
      </c>
      <c r="S976" s="15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</v>
      </c>
    </row>
    <row r="977" spans="1:65">
      <c r="A977" s="29"/>
      <c r="B977" s="19">
        <v>1</v>
      </c>
      <c r="C977" s="9">
        <v>2</v>
      </c>
      <c r="D977" s="11">
        <v>8.58</v>
      </c>
      <c r="E977" s="11">
        <v>8.5818697480127177</v>
      </c>
      <c r="F977" s="148" t="s">
        <v>95</v>
      </c>
      <c r="G977" s="11">
        <v>7.6</v>
      </c>
      <c r="H977" s="11">
        <v>9.1</v>
      </c>
      <c r="I977" s="148">
        <v>6.1</v>
      </c>
      <c r="J977" s="11">
        <v>8.8000000000000007</v>
      </c>
      <c r="K977" s="11">
        <v>8.6999999999999993</v>
      </c>
      <c r="L977" s="11">
        <v>8.8000000000000007</v>
      </c>
      <c r="M977" s="11">
        <v>9.9249081014319813</v>
      </c>
      <c r="N977" s="148">
        <v>6.02</v>
      </c>
      <c r="O977" s="11">
        <v>8.6999999999999993</v>
      </c>
      <c r="P977" s="11">
        <v>9.3000000000000007</v>
      </c>
      <c r="Q977" s="11">
        <v>8.6</v>
      </c>
      <c r="R977" s="11">
        <v>9.31</v>
      </c>
      <c r="S977" s="15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27</v>
      </c>
    </row>
    <row r="978" spans="1:65">
      <c r="A978" s="29"/>
      <c r="B978" s="19">
        <v>1</v>
      </c>
      <c r="C978" s="9">
        <v>3</v>
      </c>
      <c r="D978" s="11">
        <v>8.99</v>
      </c>
      <c r="E978" s="11">
        <v>8.7107514752191371</v>
      </c>
      <c r="F978" s="148" t="s">
        <v>95</v>
      </c>
      <c r="G978" s="11">
        <v>8.0399999999999991</v>
      </c>
      <c r="H978" s="11">
        <v>9.5</v>
      </c>
      <c r="I978" s="148">
        <v>6</v>
      </c>
      <c r="J978" s="11">
        <v>9.1999999999999993</v>
      </c>
      <c r="K978" s="11">
        <v>8.5</v>
      </c>
      <c r="L978" s="11">
        <v>8.6</v>
      </c>
      <c r="M978" s="11">
        <v>9.6313646223058687</v>
      </c>
      <c r="N978" s="148">
        <v>6.42</v>
      </c>
      <c r="O978" s="11">
        <v>8.4</v>
      </c>
      <c r="P978" s="11">
        <v>9</v>
      </c>
      <c r="Q978" s="11">
        <v>8.4</v>
      </c>
      <c r="R978" s="11">
        <v>9.43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16</v>
      </c>
    </row>
    <row r="979" spans="1:65">
      <c r="A979" s="29"/>
      <c r="B979" s="19">
        <v>1</v>
      </c>
      <c r="C979" s="9">
        <v>4</v>
      </c>
      <c r="D979" s="11">
        <v>8.6300000000000008</v>
      </c>
      <c r="E979" s="11">
        <v>8.5270103655442782</v>
      </c>
      <c r="F979" s="148" t="s">
        <v>95</v>
      </c>
      <c r="G979" s="11">
        <v>7.73</v>
      </c>
      <c r="H979" s="11">
        <v>9</v>
      </c>
      <c r="I979" s="148">
        <v>6.1</v>
      </c>
      <c r="J979" s="11">
        <v>8.9</v>
      </c>
      <c r="K979" s="11">
        <v>8.6999999999999993</v>
      </c>
      <c r="L979" s="11">
        <v>8.8000000000000007</v>
      </c>
      <c r="M979" s="11">
        <v>9.792936870487825</v>
      </c>
      <c r="N979" s="148">
        <v>6.91</v>
      </c>
      <c r="O979" s="11">
        <v>8.3000000000000007</v>
      </c>
      <c r="P979" s="11">
        <v>9.4</v>
      </c>
      <c r="Q979" s="11">
        <v>8.4</v>
      </c>
      <c r="R979" s="11">
        <v>9.39</v>
      </c>
      <c r="S979" s="15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8.8888836715568349</v>
      </c>
    </row>
    <row r="980" spans="1:65">
      <c r="A980" s="29"/>
      <c r="B980" s="19">
        <v>1</v>
      </c>
      <c r="C980" s="9">
        <v>5</v>
      </c>
      <c r="D980" s="11">
        <v>8.4499999999999993</v>
      </c>
      <c r="E980" s="11">
        <v>8.2786109027357391</v>
      </c>
      <c r="F980" s="148" t="s">
        <v>95</v>
      </c>
      <c r="G980" s="11">
        <v>7.94</v>
      </c>
      <c r="H980" s="11">
        <v>9.8000000000000007</v>
      </c>
      <c r="I980" s="148">
        <v>6.2</v>
      </c>
      <c r="J980" s="11">
        <v>9.1999999999999993</v>
      </c>
      <c r="K980" s="11">
        <v>9.1</v>
      </c>
      <c r="L980" s="11">
        <v>8.6999999999999993</v>
      </c>
      <c r="M980" s="11">
        <v>10.027831340588202</v>
      </c>
      <c r="N980" s="148">
        <v>6.67</v>
      </c>
      <c r="O980" s="11">
        <v>8.8000000000000007</v>
      </c>
      <c r="P980" s="11">
        <v>9.1</v>
      </c>
      <c r="Q980" s="11">
        <v>8.3000000000000007</v>
      </c>
      <c r="R980" s="11">
        <v>9.15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112</v>
      </c>
    </row>
    <row r="981" spans="1:65">
      <c r="A981" s="29"/>
      <c r="B981" s="19">
        <v>1</v>
      </c>
      <c r="C981" s="9">
        <v>6</v>
      </c>
      <c r="D981" s="11">
        <v>8.6999999999999993</v>
      </c>
      <c r="E981" s="11">
        <v>8.6310833787793424</v>
      </c>
      <c r="F981" s="148" t="s">
        <v>95</v>
      </c>
      <c r="G981" s="11">
        <v>7.8</v>
      </c>
      <c r="H981" s="11">
        <v>9.8000000000000007</v>
      </c>
      <c r="I981" s="148">
        <v>6.1</v>
      </c>
      <c r="J981" s="11">
        <v>8.8000000000000007</v>
      </c>
      <c r="K981" s="11">
        <v>9.3000000000000007</v>
      </c>
      <c r="L981" s="11">
        <v>8.6999999999999993</v>
      </c>
      <c r="M981" s="11">
        <v>10.020990376985768</v>
      </c>
      <c r="N981" s="148">
        <v>6.03</v>
      </c>
      <c r="O981" s="11">
        <v>8.8000000000000007</v>
      </c>
      <c r="P981" s="11">
        <v>9.8000000000000007</v>
      </c>
      <c r="Q981" s="11">
        <v>8.1999999999999993</v>
      </c>
      <c r="R981" s="11">
        <v>9.16</v>
      </c>
      <c r="S981" s="15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20" t="s">
        <v>258</v>
      </c>
      <c r="C982" s="12"/>
      <c r="D982" s="22">
        <v>8.7083333333333339</v>
      </c>
      <c r="E982" s="22">
        <v>8.5066588016089053</v>
      </c>
      <c r="F982" s="22" t="s">
        <v>651</v>
      </c>
      <c r="G982" s="22">
        <v>7.8449999999999989</v>
      </c>
      <c r="H982" s="22">
        <v>9.5333333333333332</v>
      </c>
      <c r="I982" s="22">
        <v>6.0999999999999988</v>
      </c>
      <c r="J982" s="22">
        <v>9.0166666666666657</v>
      </c>
      <c r="K982" s="22">
        <v>8.8500000000000014</v>
      </c>
      <c r="L982" s="22">
        <v>8.6833333333333353</v>
      </c>
      <c r="M982" s="22">
        <v>9.8649452570731189</v>
      </c>
      <c r="N982" s="22">
        <v>6.4549999999999992</v>
      </c>
      <c r="O982" s="22">
        <v>8.5833333333333339</v>
      </c>
      <c r="P982" s="22">
        <v>9.4</v>
      </c>
      <c r="Q982" s="22">
        <v>8.3666666666666671</v>
      </c>
      <c r="R982" s="22">
        <v>9.3083333333333318</v>
      </c>
      <c r="S982" s="15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259</v>
      </c>
      <c r="C983" s="28"/>
      <c r="D983" s="11">
        <v>8.6649999999999991</v>
      </c>
      <c r="E983" s="11">
        <v>8.5544400567784979</v>
      </c>
      <c r="F983" s="11" t="s">
        <v>651</v>
      </c>
      <c r="G983" s="11">
        <v>7.87</v>
      </c>
      <c r="H983" s="11">
        <v>9.65</v>
      </c>
      <c r="I983" s="11">
        <v>6.1</v>
      </c>
      <c r="J983" s="11">
        <v>9.0500000000000007</v>
      </c>
      <c r="K983" s="11">
        <v>8.75</v>
      </c>
      <c r="L983" s="11">
        <v>8.6999999999999993</v>
      </c>
      <c r="M983" s="11">
        <v>9.8589224859599032</v>
      </c>
      <c r="N983" s="11">
        <v>6.5449999999999999</v>
      </c>
      <c r="O983" s="11">
        <v>8.6</v>
      </c>
      <c r="P983" s="11">
        <v>9.3500000000000014</v>
      </c>
      <c r="Q983" s="11">
        <v>8.3500000000000014</v>
      </c>
      <c r="R983" s="11">
        <v>9.3500000000000014</v>
      </c>
      <c r="S983" s="15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260</v>
      </c>
      <c r="C984" s="28"/>
      <c r="D984" s="23">
        <v>0.20272312810004381</v>
      </c>
      <c r="E984" s="23">
        <v>0.17529432542746973</v>
      </c>
      <c r="F984" s="23" t="s">
        <v>651</v>
      </c>
      <c r="G984" s="23">
        <v>0.16465114636709932</v>
      </c>
      <c r="H984" s="23">
        <v>0.40824829046386329</v>
      </c>
      <c r="I984" s="23">
        <v>6.3245553203367652E-2</v>
      </c>
      <c r="J984" s="23">
        <v>0.20412414523193076</v>
      </c>
      <c r="K984" s="23">
        <v>0.29495762407505277</v>
      </c>
      <c r="L984" s="23">
        <v>0.11690451944500149</v>
      </c>
      <c r="M984" s="23">
        <v>0.15465849212534483</v>
      </c>
      <c r="N984" s="23">
        <v>0.36740985288911349</v>
      </c>
      <c r="O984" s="23">
        <v>0.21369760566432805</v>
      </c>
      <c r="P984" s="23">
        <v>0.34058772731852838</v>
      </c>
      <c r="Q984" s="23">
        <v>0.13662601021279461</v>
      </c>
      <c r="R984" s="23">
        <v>0.12560520159080454</v>
      </c>
      <c r="S984" s="231"/>
      <c r="T984" s="232"/>
      <c r="U984" s="232"/>
      <c r="V984" s="232"/>
      <c r="W984" s="232"/>
      <c r="X984" s="232"/>
      <c r="Y984" s="232"/>
      <c r="Z984" s="232"/>
      <c r="AA984" s="232"/>
      <c r="AB984" s="232"/>
      <c r="AC984" s="232"/>
      <c r="AD984" s="232"/>
      <c r="AE984" s="232"/>
      <c r="AF984" s="232"/>
      <c r="AG984" s="232"/>
      <c r="AH984" s="232"/>
      <c r="AI984" s="232"/>
      <c r="AJ984" s="232"/>
      <c r="AK984" s="232"/>
      <c r="AL984" s="232"/>
      <c r="AM984" s="232"/>
      <c r="AN984" s="232"/>
      <c r="AO984" s="232"/>
      <c r="AP984" s="232"/>
      <c r="AQ984" s="232"/>
      <c r="AR984" s="232"/>
      <c r="AS984" s="232"/>
      <c r="AT984" s="232"/>
      <c r="AU984" s="232"/>
      <c r="AV984" s="232"/>
      <c r="AW984" s="232"/>
      <c r="AX984" s="232"/>
      <c r="AY984" s="232"/>
      <c r="AZ984" s="232"/>
      <c r="BA984" s="232"/>
      <c r="BB984" s="232"/>
      <c r="BC984" s="232"/>
      <c r="BD984" s="232"/>
      <c r="BE984" s="232"/>
      <c r="BF984" s="232"/>
      <c r="BG984" s="232"/>
      <c r="BH984" s="232"/>
      <c r="BI984" s="232"/>
      <c r="BJ984" s="232"/>
      <c r="BK984" s="232"/>
      <c r="BL984" s="232"/>
      <c r="BM984" s="54"/>
    </row>
    <row r="985" spans="1:65">
      <c r="A985" s="29"/>
      <c r="B985" s="3" t="s">
        <v>86</v>
      </c>
      <c r="C985" s="28"/>
      <c r="D985" s="13">
        <v>2.3279210882301681E-2</v>
      </c>
      <c r="E985" s="13">
        <v>2.0606718750059125E-2</v>
      </c>
      <c r="F985" s="13" t="s">
        <v>651</v>
      </c>
      <c r="G985" s="13">
        <v>2.098803650313567E-2</v>
      </c>
      <c r="H985" s="13">
        <v>4.2823247251454193E-2</v>
      </c>
      <c r="I985" s="13">
        <v>1.0368123475961912E-2</v>
      </c>
      <c r="J985" s="13">
        <v>2.2638537363984929E-2</v>
      </c>
      <c r="K985" s="13">
        <v>3.3328545093226296E-2</v>
      </c>
      <c r="L985" s="13">
        <v>1.3463092450480016E-2</v>
      </c>
      <c r="M985" s="13">
        <v>1.5677582398590142E-2</v>
      </c>
      <c r="N985" s="13">
        <v>5.6918644909235247E-2</v>
      </c>
      <c r="O985" s="13">
        <v>2.4896808426912005E-2</v>
      </c>
      <c r="P985" s="13">
        <v>3.6232736948779612E-2</v>
      </c>
      <c r="Q985" s="13">
        <v>1.6329802017465488E-2</v>
      </c>
      <c r="R985" s="13">
        <v>1.3493844396505415E-2</v>
      </c>
      <c r="S985" s="15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9"/>
      <c r="B986" s="3" t="s">
        <v>261</v>
      </c>
      <c r="C986" s="28"/>
      <c r="D986" s="13">
        <v>-2.0311924972225337E-2</v>
      </c>
      <c r="E986" s="13">
        <v>-4.3000323108175587E-2</v>
      </c>
      <c r="F986" s="13" t="s">
        <v>651</v>
      </c>
      <c r="G986" s="13">
        <v>-0.11743698197976371</v>
      </c>
      <c r="H986" s="13">
        <v>7.2500629504090197E-2</v>
      </c>
      <c r="I986" s="13">
        <v>-0.31374959720542495</v>
      </c>
      <c r="J986" s="13">
        <v>1.4375595387609685E-2</v>
      </c>
      <c r="K986" s="13">
        <v>-4.3744156177063509E-3</v>
      </c>
      <c r="L986" s="13">
        <v>-2.3124426623022609E-2</v>
      </c>
      <c r="M986" s="13">
        <v>0.10980699282178064</v>
      </c>
      <c r="N986" s="13">
        <v>-0.27381207376410133</v>
      </c>
      <c r="O986" s="13">
        <v>-3.4374433226212475E-2</v>
      </c>
      <c r="P986" s="13">
        <v>5.750062069983719E-2</v>
      </c>
      <c r="Q986" s="13">
        <v>-5.8749447533123611E-2</v>
      </c>
      <c r="R986" s="13">
        <v>4.7188114646913082E-2</v>
      </c>
      <c r="S986" s="15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9"/>
      <c r="B987" s="45" t="s">
        <v>262</v>
      </c>
      <c r="C987" s="46"/>
      <c r="D987" s="44">
        <v>0</v>
      </c>
      <c r="E987" s="44">
        <v>0.23</v>
      </c>
      <c r="F987" s="44">
        <v>46.41</v>
      </c>
      <c r="G987" s="44">
        <v>0.97</v>
      </c>
      <c r="H987" s="44">
        <v>0.93</v>
      </c>
      <c r="I987" s="44">
        <v>2.93</v>
      </c>
      <c r="J987" s="44">
        <v>0.35</v>
      </c>
      <c r="K987" s="44">
        <v>0.16</v>
      </c>
      <c r="L987" s="44">
        <v>0.03</v>
      </c>
      <c r="M987" s="44">
        <v>1.3</v>
      </c>
      <c r="N987" s="44">
        <v>2.5299999999999998</v>
      </c>
      <c r="O987" s="44">
        <v>0.14000000000000001</v>
      </c>
      <c r="P987" s="44">
        <v>0.78</v>
      </c>
      <c r="Q987" s="44">
        <v>0.38</v>
      </c>
      <c r="R987" s="44">
        <v>0.67</v>
      </c>
      <c r="S987" s="15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B988" s="3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BM988" s="53"/>
    </row>
    <row r="989" spans="1:65" ht="15">
      <c r="B989" s="8" t="s">
        <v>576</v>
      </c>
      <c r="BM989" s="27" t="s">
        <v>66</v>
      </c>
    </row>
    <row r="990" spans="1:65" ht="15">
      <c r="A990" s="24" t="s">
        <v>62</v>
      </c>
      <c r="B990" s="18" t="s">
        <v>110</v>
      </c>
      <c r="C990" s="15" t="s">
        <v>111</v>
      </c>
      <c r="D990" s="16" t="s">
        <v>228</v>
      </c>
      <c r="E990" s="17" t="s">
        <v>228</v>
      </c>
      <c r="F990" s="17" t="s">
        <v>228</v>
      </c>
      <c r="G990" s="17" t="s">
        <v>228</v>
      </c>
      <c r="H990" s="17" t="s">
        <v>228</v>
      </c>
      <c r="I990" s="17" t="s">
        <v>228</v>
      </c>
      <c r="J990" s="17" t="s">
        <v>228</v>
      </c>
      <c r="K990" s="17" t="s">
        <v>228</v>
      </c>
      <c r="L990" s="17" t="s">
        <v>228</v>
      </c>
      <c r="M990" s="17" t="s">
        <v>228</v>
      </c>
      <c r="N990" s="17" t="s">
        <v>228</v>
      </c>
      <c r="O990" s="17" t="s">
        <v>228</v>
      </c>
      <c r="P990" s="17" t="s">
        <v>228</v>
      </c>
      <c r="Q990" s="17" t="s">
        <v>228</v>
      </c>
      <c r="R990" s="17" t="s">
        <v>228</v>
      </c>
      <c r="S990" s="17" t="s">
        <v>228</v>
      </c>
      <c r="T990" s="17" t="s">
        <v>228</v>
      </c>
      <c r="U990" s="15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229</v>
      </c>
      <c r="C991" s="9" t="s">
        <v>229</v>
      </c>
      <c r="D991" s="151" t="s">
        <v>231</v>
      </c>
      <c r="E991" s="152" t="s">
        <v>233</v>
      </c>
      <c r="F991" s="152" t="s">
        <v>235</v>
      </c>
      <c r="G991" s="152" t="s">
        <v>236</v>
      </c>
      <c r="H991" s="152" t="s">
        <v>237</v>
      </c>
      <c r="I991" s="152" t="s">
        <v>239</v>
      </c>
      <c r="J991" s="152" t="s">
        <v>240</v>
      </c>
      <c r="K991" s="152" t="s">
        <v>241</v>
      </c>
      <c r="L991" s="152" t="s">
        <v>242</v>
      </c>
      <c r="M991" s="152" t="s">
        <v>243</v>
      </c>
      <c r="N991" s="152" t="s">
        <v>245</v>
      </c>
      <c r="O991" s="152" t="s">
        <v>246</v>
      </c>
      <c r="P991" s="152" t="s">
        <v>247</v>
      </c>
      <c r="Q991" s="152" t="s">
        <v>248</v>
      </c>
      <c r="R991" s="152" t="s">
        <v>249</v>
      </c>
      <c r="S991" s="152" t="s">
        <v>250</v>
      </c>
      <c r="T991" s="152" t="s">
        <v>251</v>
      </c>
      <c r="U991" s="15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1</v>
      </c>
    </row>
    <row r="992" spans="1:65">
      <c r="A992" s="29"/>
      <c r="B992" s="19"/>
      <c r="C992" s="9"/>
      <c r="D992" s="10" t="s">
        <v>307</v>
      </c>
      <c r="E992" s="11" t="s">
        <v>265</v>
      </c>
      <c r="F992" s="11" t="s">
        <v>307</v>
      </c>
      <c r="G992" s="11" t="s">
        <v>307</v>
      </c>
      <c r="H992" s="11" t="s">
        <v>267</v>
      </c>
      <c r="I992" s="11" t="s">
        <v>267</v>
      </c>
      <c r="J992" s="11" t="s">
        <v>265</v>
      </c>
      <c r="K992" s="11" t="s">
        <v>307</v>
      </c>
      <c r="L992" s="11" t="s">
        <v>265</v>
      </c>
      <c r="M992" s="11" t="s">
        <v>265</v>
      </c>
      <c r="N992" s="11" t="s">
        <v>265</v>
      </c>
      <c r="O992" s="11" t="s">
        <v>267</v>
      </c>
      <c r="P992" s="11" t="s">
        <v>267</v>
      </c>
      <c r="Q992" s="11" t="s">
        <v>265</v>
      </c>
      <c r="R992" s="11" t="s">
        <v>265</v>
      </c>
      <c r="S992" s="11" t="s">
        <v>265</v>
      </c>
      <c r="T992" s="11" t="s">
        <v>307</v>
      </c>
      <c r="U992" s="15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9"/>
      <c r="C993" s="9"/>
      <c r="D993" s="25" t="s">
        <v>116</v>
      </c>
      <c r="E993" s="25" t="s">
        <v>308</v>
      </c>
      <c r="F993" s="25" t="s">
        <v>308</v>
      </c>
      <c r="G993" s="25" t="s">
        <v>310</v>
      </c>
      <c r="H993" s="25" t="s">
        <v>309</v>
      </c>
      <c r="I993" s="25" t="s">
        <v>310</v>
      </c>
      <c r="J993" s="25" t="s">
        <v>308</v>
      </c>
      <c r="K993" s="25" t="s">
        <v>310</v>
      </c>
      <c r="L993" s="25" t="s">
        <v>310</v>
      </c>
      <c r="M993" s="25" t="s">
        <v>310</v>
      </c>
      <c r="N993" s="25" t="s">
        <v>310</v>
      </c>
      <c r="O993" s="25" t="s">
        <v>309</v>
      </c>
      <c r="P993" s="25" t="s">
        <v>308</v>
      </c>
      <c r="Q993" s="25" t="s">
        <v>310</v>
      </c>
      <c r="R993" s="25" t="s">
        <v>310</v>
      </c>
      <c r="S993" s="25" t="s">
        <v>310</v>
      </c>
      <c r="T993" s="25" t="s">
        <v>311</v>
      </c>
      <c r="U993" s="15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3</v>
      </c>
    </row>
    <row r="994" spans="1:65">
      <c r="A994" s="29"/>
      <c r="B994" s="18">
        <v>1</v>
      </c>
      <c r="C994" s="14">
        <v>1</v>
      </c>
      <c r="D994" s="229">
        <v>1.6500000000000001E-2</v>
      </c>
      <c r="E994" s="229">
        <v>1.8886061996613877E-2</v>
      </c>
      <c r="F994" s="229">
        <v>1.3869499999999998E-2</v>
      </c>
      <c r="G994" s="230" t="s">
        <v>105</v>
      </c>
      <c r="H994" s="229">
        <v>2.29E-2</v>
      </c>
      <c r="I994" s="229">
        <v>0.02</v>
      </c>
      <c r="J994" s="229">
        <v>1.9E-2</v>
      </c>
      <c r="K994" s="229">
        <v>0.02</v>
      </c>
      <c r="L994" s="229">
        <v>1.7000000000000001E-2</v>
      </c>
      <c r="M994" s="229">
        <v>1.7000000000000001E-2</v>
      </c>
      <c r="N994" s="229">
        <v>1.6E-2</v>
      </c>
      <c r="O994" s="230">
        <v>2.5454492575357125E-2</v>
      </c>
      <c r="P994" s="230">
        <v>0.03</v>
      </c>
      <c r="Q994" s="229">
        <v>1.7999999999999999E-2</v>
      </c>
      <c r="R994" s="229">
        <v>1.6E-2</v>
      </c>
      <c r="S994" s="229">
        <v>1.6E-2</v>
      </c>
      <c r="T994" s="229">
        <v>1.2999999999999999E-2</v>
      </c>
      <c r="U994" s="231"/>
      <c r="V994" s="232"/>
      <c r="W994" s="232"/>
      <c r="X994" s="232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233">
        <v>1</v>
      </c>
    </row>
    <row r="995" spans="1:65">
      <c r="A995" s="29"/>
      <c r="B995" s="19">
        <v>1</v>
      </c>
      <c r="C995" s="9">
        <v>2</v>
      </c>
      <c r="D995" s="23">
        <v>1.5899999999999997E-2</v>
      </c>
      <c r="E995" s="23">
        <v>1.9380198379351954E-2</v>
      </c>
      <c r="F995" s="23">
        <v>1.5172100000000001E-2</v>
      </c>
      <c r="G995" s="234" t="s">
        <v>105</v>
      </c>
      <c r="H995" s="23">
        <v>2.3199999999999998E-2</v>
      </c>
      <c r="I995" s="23">
        <v>0.02</v>
      </c>
      <c r="J995" s="23">
        <v>1.9E-2</v>
      </c>
      <c r="K995" s="23">
        <v>0.02</v>
      </c>
      <c r="L995" s="23">
        <v>1.7000000000000001E-2</v>
      </c>
      <c r="M995" s="23">
        <v>1.6E-2</v>
      </c>
      <c r="N995" s="23">
        <v>1.4999999999999999E-2</v>
      </c>
      <c r="O995" s="234">
        <v>2.7027422556558166E-2</v>
      </c>
      <c r="P995" s="234">
        <v>0.03</v>
      </c>
      <c r="Q995" s="23">
        <v>1.7999999999999999E-2</v>
      </c>
      <c r="R995" s="23">
        <v>1.4999999999999999E-2</v>
      </c>
      <c r="S995" s="23">
        <v>1.6E-2</v>
      </c>
      <c r="T995" s="23">
        <v>1.4000000000000002E-2</v>
      </c>
      <c r="U995" s="231"/>
      <c r="V995" s="232"/>
      <c r="W995" s="232"/>
      <c r="X995" s="232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233">
        <v>28</v>
      </c>
    </row>
    <row r="996" spans="1:65">
      <c r="A996" s="29"/>
      <c r="B996" s="19">
        <v>1</v>
      </c>
      <c r="C996" s="9">
        <v>3</v>
      </c>
      <c r="D996" s="23">
        <v>1.55E-2</v>
      </c>
      <c r="E996" s="23">
        <v>1.9029928366286204E-2</v>
      </c>
      <c r="F996" s="23">
        <v>1.4412600000000001E-2</v>
      </c>
      <c r="G996" s="234" t="s">
        <v>105</v>
      </c>
      <c r="H996" s="23">
        <v>2.3699999999999999E-2</v>
      </c>
      <c r="I996" s="23">
        <v>0.02</v>
      </c>
      <c r="J996" s="23">
        <v>1.9E-2</v>
      </c>
      <c r="K996" s="23">
        <v>0.02</v>
      </c>
      <c r="L996" s="23">
        <v>1.7999999999999999E-2</v>
      </c>
      <c r="M996" s="23">
        <v>1.4000000000000002E-2</v>
      </c>
      <c r="N996" s="23">
        <v>1.4999999999999999E-2</v>
      </c>
      <c r="O996" s="234">
        <v>2.5352214967756116E-2</v>
      </c>
      <c r="P996" s="234">
        <v>0.03</v>
      </c>
      <c r="Q996" s="23">
        <v>1.7999999999999999E-2</v>
      </c>
      <c r="R996" s="23">
        <v>1.6E-2</v>
      </c>
      <c r="S996" s="23">
        <v>1.6E-2</v>
      </c>
      <c r="T996" s="23">
        <v>1.2999999999999999E-2</v>
      </c>
      <c r="U996" s="231"/>
      <c r="V996" s="232"/>
      <c r="W996" s="232"/>
      <c r="X996" s="232"/>
      <c r="Y996" s="232"/>
      <c r="Z996" s="232"/>
      <c r="AA996" s="232"/>
      <c r="AB996" s="232"/>
      <c r="AC996" s="232"/>
      <c r="AD996" s="232"/>
      <c r="AE996" s="232"/>
      <c r="AF996" s="232"/>
      <c r="AG996" s="232"/>
      <c r="AH996" s="232"/>
      <c r="AI996" s="232"/>
      <c r="AJ996" s="232"/>
      <c r="AK996" s="232"/>
      <c r="AL996" s="232"/>
      <c r="AM996" s="232"/>
      <c r="AN996" s="232"/>
      <c r="AO996" s="232"/>
      <c r="AP996" s="232"/>
      <c r="AQ996" s="232"/>
      <c r="AR996" s="232"/>
      <c r="AS996" s="232"/>
      <c r="AT996" s="232"/>
      <c r="AU996" s="232"/>
      <c r="AV996" s="232"/>
      <c r="AW996" s="232"/>
      <c r="AX996" s="232"/>
      <c r="AY996" s="232"/>
      <c r="AZ996" s="232"/>
      <c r="BA996" s="232"/>
      <c r="BB996" s="232"/>
      <c r="BC996" s="232"/>
      <c r="BD996" s="232"/>
      <c r="BE996" s="232"/>
      <c r="BF996" s="232"/>
      <c r="BG996" s="232"/>
      <c r="BH996" s="232"/>
      <c r="BI996" s="232"/>
      <c r="BJ996" s="232"/>
      <c r="BK996" s="232"/>
      <c r="BL996" s="232"/>
      <c r="BM996" s="233">
        <v>16</v>
      </c>
    </row>
    <row r="997" spans="1:65">
      <c r="A997" s="29"/>
      <c r="B997" s="19">
        <v>1</v>
      </c>
      <c r="C997" s="9">
        <v>4</v>
      </c>
      <c r="D997" s="23">
        <v>1.55E-2</v>
      </c>
      <c r="E997" s="23">
        <v>1.9318480950630209E-2</v>
      </c>
      <c r="F997" s="23">
        <v>1.4774799999999998E-2</v>
      </c>
      <c r="G997" s="234" t="s">
        <v>105</v>
      </c>
      <c r="H997" s="23">
        <v>2.3800000000000002E-2</v>
      </c>
      <c r="I997" s="23">
        <v>0.02</v>
      </c>
      <c r="J997" s="23">
        <v>0.02</v>
      </c>
      <c r="K997" s="23">
        <v>0.02</v>
      </c>
      <c r="L997" s="23">
        <v>1.7000000000000001E-2</v>
      </c>
      <c r="M997" s="23">
        <v>1.4000000000000002E-2</v>
      </c>
      <c r="N997" s="23">
        <v>1.4999999999999999E-2</v>
      </c>
      <c r="O997" s="234">
        <v>2.7319562078297208E-2</v>
      </c>
      <c r="P997" s="234">
        <v>0.03</v>
      </c>
      <c r="Q997" s="23">
        <v>1.7999999999999999E-2</v>
      </c>
      <c r="R997" s="23">
        <v>1.6E-2</v>
      </c>
      <c r="S997" s="23">
        <v>1.6E-2</v>
      </c>
      <c r="T997" s="23">
        <v>1.2999999999999999E-2</v>
      </c>
      <c r="U997" s="231"/>
      <c r="V997" s="232"/>
      <c r="W997" s="232"/>
      <c r="X997" s="232"/>
      <c r="Y997" s="232"/>
      <c r="Z997" s="232"/>
      <c r="AA997" s="232"/>
      <c r="AB997" s="232"/>
      <c r="AC997" s="232"/>
      <c r="AD997" s="232"/>
      <c r="AE997" s="232"/>
      <c r="AF997" s="232"/>
      <c r="AG997" s="232"/>
      <c r="AH997" s="232"/>
      <c r="AI997" s="232"/>
      <c r="AJ997" s="232"/>
      <c r="AK997" s="232"/>
      <c r="AL997" s="232"/>
      <c r="AM997" s="232"/>
      <c r="AN997" s="232"/>
      <c r="AO997" s="232"/>
      <c r="AP997" s="232"/>
      <c r="AQ997" s="232"/>
      <c r="AR997" s="232"/>
      <c r="AS997" s="232"/>
      <c r="AT997" s="232"/>
      <c r="AU997" s="232"/>
      <c r="AV997" s="232"/>
      <c r="AW997" s="232"/>
      <c r="AX997" s="232"/>
      <c r="AY997" s="232"/>
      <c r="AZ997" s="232"/>
      <c r="BA997" s="232"/>
      <c r="BB997" s="232"/>
      <c r="BC997" s="232"/>
      <c r="BD997" s="232"/>
      <c r="BE997" s="232"/>
      <c r="BF997" s="232"/>
      <c r="BG997" s="232"/>
      <c r="BH997" s="232"/>
      <c r="BI997" s="232"/>
      <c r="BJ997" s="232"/>
      <c r="BK997" s="232"/>
      <c r="BL997" s="232"/>
      <c r="BM997" s="233">
        <v>1.7408572838982592E-2</v>
      </c>
    </row>
    <row r="998" spans="1:65">
      <c r="A998" s="29"/>
      <c r="B998" s="19">
        <v>1</v>
      </c>
      <c r="C998" s="9">
        <v>5</v>
      </c>
      <c r="D998" s="23">
        <v>1.61E-2</v>
      </c>
      <c r="E998" s="23">
        <v>1.9475043146466267E-2</v>
      </c>
      <c r="F998" s="23">
        <v>1.49956E-2</v>
      </c>
      <c r="G998" s="234" t="s">
        <v>105</v>
      </c>
      <c r="H998" s="23">
        <v>2.4199999999999999E-2</v>
      </c>
      <c r="I998" s="23">
        <v>0.02</v>
      </c>
      <c r="J998" s="23">
        <v>0.02</v>
      </c>
      <c r="K998" s="23">
        <v>0.02</v>
      </c>
      <c r="L998" s="23">
        <v>1.7000000000000001E-2</v>
      </c>
      <c r="M998" s="23">
        <v>1.7000000000000001E-2</v>
      </c>
      <c r="N998" s="23">
        <v>1.4999999999999999E-2</v>
      </c>
      <c r="O998" s="234">
        <v>2.7732081970153154E-2</v>
      </c>
      <c r="P998" s="234">
        <v>0.03</v>
      </c>
      <c r="Q998" s="23">
        <v>1.9E-2</v>
      </c>
      <c r="R998" s="23">
        <v>1.6E-2</v>
      </c>
      <c r="S998" s="23">
        <v>1.6E-2</v>
      </c>
      <c r="T998" s="23">
        <v>1.2E-2</v>
      </c>
      <c r="U998" s="231"/>
      <c r="V998" s="232"/>
      <c r="W998" s="232"/>
      <c r="X998" s="232"/>
      <c r="Y998" s="232"/>
      <c r="Z998" s="232"/>
      <c r="AA998" s="232"/>
      <c r="AB998" s="232"/>
      <c r="AC998" s="232"/>
      <c r="AD998" s="232"/>
      <c r="AE998" s="232"/>
      <c r="AF998" s="232"/>
      <c r="AG998" s="232"/>
      <c r="AH998" s="232"/>
      <c r="AI998" s="232"/>
      <c r="AJ998" s="232"/>
      <c r="AK998" s="232"/>
      <c r="AL998" s="232"/>
      <c r="AM998" s="232"/>
      <c r="AN998" s="232"/>
      <c r="AO998" s="232"/>
      <c r="AP998" s="232"/>
      <c r="AQ998" s="232"/>
      <c r="AR998" s="232"/>
      <c r="AS998" s="232"/>
      <c r="AT998" s="232"/>
      <c r="AU998" s="232"/>
      <c r="AV998" s="232"/>
      <c r="AW998" s="232"/>
      <c r="AX998" s="232"/>
      <c r="AY998" s="232"/>
      <c r="AZ998" s="232"/>
      <c r="BA998" s="232"/>
      <c r="BB998" s="232"/>
      <c r="BC998" s="232"/>
      <c r="BD998" s="232"/>
      <c r="BE998" s="232"/>
      <c r="BF998" s="232"/>
      <c r="BG998" s="232"/>
      <c r="BH998" s="232"/>
      <c r="BI998" s="232"/>
      <c r="BJ998" s="232"/>
      <c r="BK998" s="232"/>
      <c r="BL998" s="232"/>
      <c r="BM998" s="233">
        <v>113</v>
      </c>
    </row>
    <row r="999" spans="1:65">
      <c r="A999" s="29"/>
      <c r="B999" s="19">
        <v>1</v>
      </c>
      <c r="C999" s="9">
        <v>6</v>
      </c>
      <c r="D999" s="23">
        <v>1.55E-2</v>
      </c>
      <c r="E999" s="23">
        <v>1.9551005635188894E-2</v>
      </c>
      <c r="F999" s="23">
        <v>1.42548E-2</v>
      </c>
      <c r="G999" s="234" t="s">
        <v>105</v>
      </c>
      <c r="H999" s="23">
        <v>2.4399999999999998E-2</v>
      </c>
      <c r="I999" s="23">
        <v>0.02</v>
      </c>
      <c r="J999" s="23">
        <v>2.1000000000000001E-2</v>
      </c>
      <c r="K999" s="23">
        <v>0.02</v>
      </c>
      <c r="L999" s="23">
        <v>1.6E-2</v>
      </c>
      <c r="M999" s="23">
        <v>1.4000000000000002E-2</v>
      </c>
      <c r="N999" s="23">
        <v>1.6E-2</v>
      </c>
      <c r="O999" s="234">
        <v>2.79243353618523E-2</v>
      </c>
      <c r="P999" s="234">
        <v>0.03</v>
      </c>
      <c r="Q999" s="23">
        <v>1.9E-2</v>
      </c>
      <c r="R999" s="23">
        <v>1.6E-2</v>
      </c>
      <c r="S999" s="23">
        <v>1.4999999999999999E-2</v>
      </c>
      <c r="T999" s="23">
        <v>1.2999999999999999E-2</v>
      </c>
      <c r="U999" s="231"/>
      <c r="V999" s="232"/>
      <c r="W999" s="232"/>
      <c r="X999" s="232"/>
      <c r="Y999" s="232"/>
      <c r="Z999" s="232"/>
      <c r="AA999" s="232"/>
      <c r="AB999" s="232"/>
      <c r="AC999" s="232"/>
      <c r="AD999" s="232"/>
      <c r="AE999" s="232"/>
      <c r="AF999" s="232"/>
      <c r="AG999" s="232"/>
      <c r="AH999" s="232"/>
      <c r="AI999" s="232"/>
      <c r="AJ999" s="232"/>
      <c r="AK999" s="232"/>
      <c r="AL999" s="232"/>
      <c r="AM999" s="232"/>
      <c r="AN999" s="232"/>
      <c r="AO999" s="232"/>
      <c r="AP999" s="232"/>
      <c r="AQ999" s="232"/>
      <c r="AR999" s="232"/>
      <c r="AS999" s="232"/>
      <c r="AT999" s="232"/>
      <c r="AU999" s="232"/>
      <c r="AV999" s="232"/>
      <c r="AW999" s="232"/>
      <c r="AX999" s="232"/>
      <c r="AY999" s="232"/>
      <c r="AZ999" s="232"/>
      <c r="BA999" s="232"/>
      <c r="BB999" s="232"/>
      <c r="BC999" s="232"/>
      <c r="BD999" s="232"/>
      <c r="BE999" s="232"/>
      <c r="BF999" s="232"/>
      <c r="BG999" s="232"/>
      <c r="BH999" s="232"/>
      <c r="BI999" s="232"/>
      <c r="BJ999" s="232"/>
      <c r="BK999" s="232"/>
      <c r="BL999" s="232"/>
      <c r="BM999" s="54"/>
    </row>
    <row r="1000" spans="1:65">
      <c r="A1000" s="29"/>
      <c r="B1000" s="20" t="s">
        <v>258</v>
      </c>
      <c r="C1000" s="12"/>
      <c r="D1000" s="236">
        <v>1.5833333333333335E-2</v>
      </c>
      <c r="E1000" s="236">
        <v>1.9273453079089568E-2</v>
      </c>
      <c r="F1000" s="236">
        <v>1.45799E-2</v>
      </c>
      <c r="G1000" s="236" t="s">
        <v>651</v>
      </c>
      <c r="H1000" s="236">
        <v>2.3699999999999999E-2</v>
      </c>
      <c r="I1000" s="236">
        <v>0.02</v>
      </c>
      <c r="J1000" s="236">
        <v>1.9666666666666669E-2</v>
      </c>
      <c r="K1000" s="236">
        <v>0.02</v>
      </c>
      <c r="L1000" s="236">
        <v>1.7000000000000001E-2</v>
      </c>
      <c r="M1000" s="236">
        <v>1.5333333333333332E-2</v>
      </c>
      <c r="N1000" s="236">
        <v>1.5333333333333332E-2</v>
      </c>
      <c r="O1000" s="236">
        <v>2.6801684918329013E-2</v>
      </c>
      <c r="P1000" s="236">
        <v>0.03</v>
      </c>
      <c r="Q1000" s="236">
        <v>1.8333333333333333E-2</v>
      </c>
      <c r="R1000" s="236">
        <v>1.5833333333333335E-2</v>
      </c>
      <c r="S1000" s="236">
        <v>1.5833333333333335E-2</v>
      </c>
      <c r="T1000" s="236">
        <v>1.2999999999999999E-2</v>
      </c>
      <c r="U1000" s="231"/>
      <c r="V1000" s="232"/>
      <c r="W1000" s="232"/>
      <c r="X1000" s="232"/>
      <c r="Y1000" s="232"/>
      <c r="Z1000" s="232"/>
      <c r="AA1000" s="232"/>
      <c r="AB1000" s="232"/>
      <c r="AC1000" s="232"/>
      <c r="AD1000" s="232"/>
      <c r="AE1000" s="232"/>
      <c r="AF1000" s="232"/>
      <c r="AG1000" s="232"/>
      <c r="AH1000" s="232"/>
      <c r="AI1000" s="232"/>
      <c r="AJ1000" s="232"/>
      <c r="AK1000" s="232"/>
      <c r="AL1000" s="232"/>
      <c r="AM1000" s="232"/>
      <c r="AN1000" s="232"/>
      <c r="AO1000" s="232"/>
      <c r="AP1000" s="232"/>
      <c r="AQ1000" s="232"/>
      <c r="AR1000" s="232"/>
      <c r="AS1000" s="232"/>
      <c r="AT1000" s="232"/>
      <c r="AU1000" s="232"/>
      <c r="AV1000" s="232"/>
      <c r="AW1000" s="232"/>
      <c r="AX1000" s="232"/>
      <c r="AY1000" s="232"/>
      <c r="AZ1000" s="232"/>
      <c r="BA1000" s="232"/>
      <c r="BB1000" s="232"/>
      <c r="BC1000" s="232"/>
      <c r="BD1000" s="232"/>
      <c r="BE1000" s="232"/>
      <c r="BF1000" s="232"/>
      <c r="BG1000" s="232"/>
      <c r="BH1000" s="232"/>
      <c r="BI1000" s="232"/>
      <c r="BJ1000" s="232"/>
      <c r="BK1000" s="232"/>
      <c r="BL1000" s="232"/>
      <c r="BM1000" s="54"/>
    </row>
    <row r="1001" spans="1:65">
      <c r="A1001" s="29"/>
      <c r="B1001" s="3" t="s">
        <v>259</v>
      </c>
      <c r="C1001" s="28"/>
      <c r="D1001" s="23">
        <v>1.5699999999999999E-2</v>
      </c>
      <c r="E1001" s="23">
        <v>1.9349339664991083E-2</v>
      </c>
      <c r="F1001" s="23">
        <v>1.4593699999999999E-2</v>
      </c>
      <c r="G1001" s="23" t="s">
        <v>651</v>
      </c>
      <c r="H1001" s="23">
        <v>2.375E-2</v>
      </c>
      <c r="I1001" s="23">
        <v>0.02</v>
      </c>
      <c r="J1001" s="23">
        <v>1.95E-2</v>
      </c>
      <c r="K1001" s="23">
        <v>0.02</v>
      </c>
      <c r="L1001" s="23">
        <v>1.7000000000000001E-2</v>
      </c>
      <c r="M1001" s="23">
        <v>1.5000000000000001E-2</v>
      </c>
      <c r="N1001" s="23">
        <v>1.4999999999999999E-2</v>
      </c>
      <c r="O1001" s="23">
        <v>2.7173492317427689E-2</v>
      </c>
      <c r="P1001" s="23">
        <v>0.03</v>
      </c>
      <c r="Q1001" s="23">
        <v>1.7999999999999999E-2</v>
      </c>
      <c r="R1001" s="23">
        <v>1.6E-2</v>
      </c>
      <c r="S1001" s="23">
        <v>1.6E-2</v>
      </c>
      <c r="T1001" s="23">
        <v>1.2999999999999999E-2</v>
      </c>
      <c r="U1001" s="231"/>
      <c r="V1001" s="232"/>
      <c r="W1001" s="232"/>
      <c r="X1001" s="232"/>
      <c r="Y1001" s="232"/>
      <c r="Z1001" s="232"/>
      <c r="AA1001" s="232"/>
      <c r="AB1001" s="232"/>
      <c r="AC1001" s="232"/>
      <c r="AD1001" s="232"/>
      <c r="AE1001" s="232"/>
      <c r="AF1001" s="232"/>
      <c r="AG1001" s="232"/>
      <c r="AH1001" s="232"/>
      <c r="AI1001" s="232"/>
      <c r="AJ1001" s="232"/>
      <c r="AK1001" s="232"/>
      <c r="AL1001" s="232"/>
      <c r="AM1001" s="232"/>
      <c r="AN1001" s="232"/>
      <c r="AO1001" s="232"/>
      <c r="AP1001" s="232"/>
      <c r="AQ1001" s="232"/>
      <c r="AR1001" s="232"/>
      <c r="AS1001" s="232"/>
      <c r="AT1001" s="232"/>
      <c r="AU1001" s="232"/>
      <c r="AV1001" s="232"/>
      <c r="AW1001" s="232"/>
      <c r="AX1001" s="232"/>
      <c r="AY1001" s="232"/>
      <c r="AZ1001" s="232"/>
      <c r="BA1001" s="232"/>
      <c r="BB1001" s="232"/>
      <c r="BC1001" s="232"/>
      <c r="BD1001" s="232"/>
      <c r="BE1001" s="232"/>
      <c r="BF1001" s="232"/>
      <c r="BG1001" s="232"/>
      <c r="BH1001" s="232"/>
      <c r="BI1001" s="232"/>
      <c r="BJ1001" s="232"/>
      <c r="BK1001" s="232"/>
      <c r="BL1001" s="232"/>
      <c r="BM1001" s="54"/>
    </row>
    <row r="1002" spans="1:65">
      <c r="A1002" s="29"/>
      <c r="B1002" s="3" t="s">
        <v>260</v>
      </c>
      <c r="C1002" s="28"/>
      <c r="D1002" s="23">
        <v>4.1311822359545798E-4</v>
      </c>
      <c r="E1002" s="23">
        <v>2.6094910673671496E-4</v>
      </c>
      <c r="F1002" s="23">
        <v>4.8986545091484097E-4</v>
      </c>
      <c r="G1002" s="23" t="s">
        <v>651</v>
      </c>
      <c r="H1002" s="23">
        <v>5.7271284253105378E-4</v>
      </c>
      <c r="I1002" s="23">
        <v>0</v>
      </c>
      <c r="J1002" s="23">
        <v>8.1649658092772682E-4</v>
      </c>
      <c r="K1002" s="23">
        <v>0</v>
      </c>
      <c r="L1002" s="23">
        <v>6.3245553203367545E-4</v>
      </c>
      <c r="M1002" s="23">
        <v>1.5055453054181615E-3</v>
      </c>
      <c r="N1002" s="23">
        <v>5.1639777949432264E-4</v>
      </c>
      <c r="O1002" s="23">
        <v>1.1279208547670325E-3</v>
      </c>
      <c r="P1002" s="23">
        <v>0</v>
      </c>
      <c r="Q1002" s="23">
        <v>5.1639777949432275E-4</v>
      </c>
      <c r="R1002" s="23">
        <v>4.0824829046386341E-4</v>
      </c>
      <c r="S1002" s="23">
        <v>4.0824829046386341E-4</v>
      </c>
      <c r="T1002" s="23">
        <v>6.3245553203367642E-4</v>
      </c>
      <c r="U1002" s="231"/>
      <c r="V1002" s="232"/>
      <c r="W1002" s="232"/>
      <c r="X1002" s="232"/>
      <c r="Y1002" s="232"/>
      <c r="Z1002" s="232"/>
      <c r="AA1002" s="232"/>
      <c r="AB1002" s="232"/>
      <c r="AC1002" s="232"/>
      <c r="AD1002" s="232"/>
      <c r="AE1002" s="232"/>
      <c r="AF1002" s="232"/>
      <c r="AG1002" s="232"/>
      <c r="AH1002" s="232"/>
      <c r="AI1002" s="232"/>
      <c r="AJ1002" s="232"/>
      <c r="AK1002" s="232"/>
      <c r="AL1002" s="232"/>
      <c r="AM1002" s="232"/>
      <c r="AN1002" s="232"/>
      <c r="AO1002" s="232"/>
      <c r="AP1002" s="232"/>
      <c r="AQ1002" s="232"/>
      <c r="AR1002" s="232"/>
      <c r="AS1002" s="232"/>
      <c r="AT1002" s="232"/>
      <c r="AU1002" s="232"/>
      <c r="AV1002" s="232"/>
      <c r="AW1002" s="232"/>
      <c r="AX1002" s="232"/>
      <c r="AY1002" s="232"/>
      <c r="AZ1002" s="232"/>
      <c r="BA1002" s="232"/>
      <c r="BB1002" s="232"/>
      <c r="BC1002" s="232"/>
      <c r="BD1002" s="232"/>
      <c r="BE1002" s="232"/>
      <c r="BF1002" s="232"/>
      <c r="BG1002" s="232"/>
      <c r="BH1002" s="232"/>
      <c r="BI1002" s="232"/>
      <c r="BJ1002" s="232"/>
      <c r="BK1002" s="232"/>
      <c r="BL1002" s="232"/>
      <c r="BM1002" s="54"/>
    </row>
    <row r="1003" spans="1:65">
      <c r="A1003" s="29"/>
      <c r="B1003" s="3" t="s">
        <v>86</v>
      </c>
      <c r="C1003" s="28"/>
      <c r="D1003" s="13">
        <v>2.6091677279713135E-2</v>
      </c>
      <c r="E1003" s="13">
        <v>1.353930225507061E-2</v>
      </c>
      <c r="F1003" s="13">
        <v>3.3598683867162395E-2</v>
      </c>
      <c r="G1003" s="13" t="s">
        <v>651</v>
      </c>
      <c r="H1003" s="13">
        <v>2.4165098840972735E-2</v>
      </c>
      <c r="I1003" s="13">
        <v>0</v>
      </c>
      <c r="J1003" s="13">
        <v>4.1516775301409833E-2</v>
      </c>
      <c r="K1003" s="13">
        <v>0</v>
      </c>
      <c r="L1003" s="13">
        <v>3.7203266590216201E-2</v>
      </c>
      <c r="M1003" s="13">
        <v>9.8187737309880105E-2</v>
      </c>
      <c r="N1003" s="13">
        <v>3.3678116053977566E-2</v>
      </c>
      <c r="O1003" s="13">
        <v>4.2083953236674132E-2</v>
      </c>
      <c r="P1003" s="13">
        <v>0</v>
      </c>
      <c r="Q1003" s="13">
        <v>2.8167151608781242E-2</v>
      </c>
      <c r="R1003" s="13">
        <v>2.5784102555612424E-2</v>
      </c>
      <c r="S1003" s="13">
        <v>2.5784102555612424E-2</v>
      </c>
      <c r="T1003" s="13">
        <v>4.8650425541052034E-2</v>
      </c>
      <c r="U1003" s="15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3" t="s">
        <v>261</v>
      </c>
      <c r="C1004" s="28"/>
      <c r="D1004" s="13">
        <v>-9.048642414396324E-2</v>
      </c>
      <c r="E1004" s="13">
        <v>0.10712424604566051</v>
      </c>
      <c r="F1004" s="13">
        <v>-0.1624873483395729</v>
      </c>
      <c r="G1004" s="13" t="s">
        <v>651</v>
      </c>
      <c r="H1004" s="13">
        <v>0.36139821564977259</v>
      </c>
      <c r="I1004" s="13">
        <v>0.14885925371288833</v>
      </c>
      <c r="J1004" s="13">
        <v>0.1297115994843403</v>
      </c>
      <c r="K1004" s="13">
        <v>0.14885925371288833</v>
      </c>
      <c r="L1004" s="13">
        <v>-2.346963434404481E-2</v>
      </c>
      <c r="M1004" s="13">
        <v>-0.11920790548678561</v>
      </c>
      <c r="N1004" s="13">
        <v>-0.11920790548678561</v>
      </c>
      <c r="O1004" s="13">
        <v>0.53956818667597228</v>
      </c>
      <c r="P1004" s="13">
        <v>0.72328888056933249</v>
      </c>
      <c r="Q1004" s="13">
        <v>5.3120982570147746E-2</v>
      </c>
      <c r="R1004" s="13">
        <v>-9.048642414396324E-2</v>
      </c>
      <c r="S1004" s="13">
        <v>-9.048642414396324E-2</v>
      </c>
      <c r="T1004" s="13">
        <v>-0.25324148508662259</v>
      </c>
      <c r="U1004" s="15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9"/>
      <c r="B1005" s="45" t="s">
        <v>262</v>
      </c>
      <c r="C1005" s="46"/>
      <c r="D1005" s="44">
        <v>0.67</v>
      </c>
      <c r="E1005" s="44">
        <v>0.25</v>
      </c>
      <c r="F1005" s="44">
        <v>1.01</v>
      </c>
      <c r="G1005" s="44">
        <v>8.5399999999999991</v>
      </c>
      <c r="H1005" s="44">
        <v>1.45</v>
      </c>
      <c r="I1005" s="44">
        <v>0.45</v>
      </c>
      <c r="J1005" s="44">
        <v>0.36</v>
      </c>
      <c r="K1005" s="44">
        <v>0.45</v>
      </c>
      <c r="L1005" s="44">
        <v>0.36</v>
      </c>
      <c r="M1005" s="44">
        <v>0.81</v>
      </c>
      <c r="N1005" s="44">
        <v>0.81</v>
      </c>
      <c r="O1005" s="44">
        <v>2.2799999999999998</v>
      </c>
      <c r="P1005" s="44">
        <v>3.15</v>
      </c>
      <c r="Q1005" s="44">
        <v>0</v>
      </c>
      <c r="R1005" s="44">
        <v>0.67</v>
      </c>
      <c r="S1005" s="44">
        <v>0.67</v>
      </c>
      <c r="T1005" s="44">
        <v>1.44</v>
      </c>
      <c r="U1005" s="15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3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BM1006" s="53"/>
    </row>
    <row r="1007" spans="1:65" ht="15">
      <c r="B1007" s="8" t="s">
        <v>577</v>
      </c>
      <c r="BM1007" s="27" t="s">
        <v>66</v>
      </c>
    </row>
    <row r="1008" spans="1:65" ht="15">
      <c r="A1008" s="24" t="s">
        <v>63</v>
      </c>
      <c r="B1008" s="18" t="s">
        <v>110</v>
      </c>
      <c r="C1008" s="15" t="s">
        <v>111</v>
      </c>
      <c r="D1008" s="16" t="s">
        <v>228</v>
      </c>
      <c r="E1008" s="17" t="s">
        <v>228</v>
      </c>
      <c r="F1008" s="17" t="s">
        <v>228</v>
      </c>
      <c r="G1008" s="17" t="s">
        <v>228</v>
      </c>
      <c r="H1008" s="17" t="s">
        <v>228</v>
      </c>
      <c r="I1008" s="17" t="s">
        <v>228</v>
      </c>
      <c r="J1008" s="17" t="s">
        <v>228</v>
      </c>
      <c r="K1008" s="17" t="s">
        <v>228</v>
      </c>
      <c r="L1008" s="17" t="s">
        <v>228</v>
      </c>
      <c r="M1008" s="17" t="s">
        <v>228</v>
      </c>
      <c r="N1008" s="17" t="s">
        <v>228</v>
      </c>
      <c r="O1008" s="17" t="s">
        <v>228</v>
      </c>
      <c r="P1008" s="17" t="s">
        <v>228</v>
      </c>
      <c r="Q1008" s="17" t="s">
        <v>228</v>
      </c>
      <c r="R1008" s="17" t="s">
        <v>228</v>
      </c>
      <c r="S1008" s="15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229</v>
      </c>
      <c r="C1009" s="9" t="s">
        <v>229</v>
      </c>
      <c r="D1009" s="151" t="s">
        <v>231</v>
      </c>
      <c r="E1009" s="152" t="s">
        <v>233</v>
      </c>
      <c r="F1009" s="152" t="s">
        <v>237</v>
      </c>
      <c r="G1009" s="152" t="s">
        <v>239</v>
      </c>
      <c r="H1009" s="152" t="s">
        <v>240</v>
      </c>
      <c r="I1009" s="152" t="s">
        <v>241</v>
      </c>
      <c r="J1009" s="152" t="s">
        <v>242</v>
      </c>
      <c r="K1009" s="152" t="s">
        <v>243</v>
      </c>
      <c r="L1009" s="152" t="s">
        <v>244</v>
      </c>
      <c r="M1009" s="152" t="s">
        <v>245</v>
      </c>
      <c r="N1009" s="152" t="s">
        <v>246</v>
      </c>
      <c r="O1009" s="152" t="s">
        <v>247</v>
      </c>
      <c r="P1009" s="152" t="s">
        <v>248</v>
      </c>
      <c r="Q1009" s="152" t="s">
        <v>249</v>
      </c>
      <c r="R1009" s="152" t="s">
        <v>250</v>
      </c>
      <c r="S1009" s="15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265</v>
      </c>
      <c r="E1010" s="11" t="s">
        <v>265</v>
      </c>
      <c r="F1010" s="11" t="s">
        <v>267</v>
      </c>
      <c r="G1010" s="11" t="s">
        <v>267</v>
      </c>
      <c r="H1010" s="11" t="s">
        <v>265</v>
      </c>
      <c r="I1010" s="11" t="s">
        <v>307</v>
      </c>
      <c r="J1010" s="11" t="s">
        <v>265</v>
      </c>
      <c r="K1010" s="11" t="s">
        <v>265</v>
      </c>
      <c r="L1010" s="11" t="s">
        <v>267</v>
      </c>
      <c r="M1010" s="11" t="s">
        <v>265</v>
      </c>
      <c r="N1010" s="11" t="s">
        <v>267</v>
      </c>
      <c r="O1010" s="11" t="s">
        <v>267</v>
      </c>
      <c r="P1010" s="11" t="s">
        <v>265</v>
      </c>
      <c r="Q1010" s="11" t="s">
        <v>265</v>
      </c>
      <c r="R1010" s="11" t="s">
        <v>265</v>
      </c>
      <c r="S1010" s="15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 t="s">
        <v>116</v>
      </c>
      <c r="E1011" s="25" t="s">
        <v>308</v>
      </c>
      <c r="F1011" s="25" t="s">
        <v>309</v>
      </c>
      <c r="G1011" s="25" t="s">
        <v>310</v>
      </c>
      <c r="H1011" s="25" t="s">
        <v>308</v>
      </c>
      <c r="I1011" s="25" t="s">
        <v>310</v>
      </c>
      <c r="J1011" s="25" t="s">
        <v>310</v>
      </c>
      <c r="K1011" s="25" t="s">
        <v>310</v>
      </c>
      <c r="L1011" s="25" t="s">
        <v>310</v>
      </c>
      <c r="M1011" s="25" t="s">
        <v>310</v>
      </c>
      <c r="N1011" s="25" t="s">
        <v>309</v>
      </c>
      <c r="O1011" s="25" t="s">
        <v>308</v>
      </c>
      <c r="P1011" s="25" t="s">
        <v>310</v>
      </c>
      <c r="Q1011" s="25" t="s">
        <v>310</v>
      </c>
      <c r="R1011" s="25" t="s">
        <v>310</v>
      </c>
      <c r="S1011" s="15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21">
        <v>0.28999999999999998</v>
      </c>
      <c r="E1012" s="21">
        <v>0.28337617650473834</v>
      </c>
      <c r="F1012" s="21">
        <v>0.28999999999999998</v>
      </c>
      <c r="G1012" s="21">
        <v>0.34</v>
      </c>
      <c r="H1012" s="21">
        <v>0.28000000000000003</v>
      </c>
      <c r="I1012" s="147" t="s">
        <v>96</v>
      </c>
      <c r="J1012" s="21">
        <v>0.27</v>
      </c>
      <c r="K1012" s="147">
        <v>0.3</v>
      </c>
      <c r="L1012" s="21">
        <v>0.24</v>
      </c>
      <c r="M1012" s="21">
        <v>0.25</v>
      </c>
      <c r="N1012" s="21">
        <v>0.28015626540579802</v>
      </c>
      <c r="O1012" s="147">
        <v>0.36</v>
      </c>
      <c r="P1012" s="21">
        <v>0.26</v>
      </c>
      <c r="Q1012" s="21">
        <v>0.31</v>
      </c>
      <c r="R1012" s="21">
        <v>0.27</v>
      </c>
      <c r="S1012" s="15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1">
        <v>0.27</v>
      </c>
      <c r="E1013" s="11">
        <v>0.27751185728372774</v>
      </c>
      <c r="F1013" s="11">
        <v>0.3</v>
      </c>
      <c r="G1013" s="11">
        <v>0.31</v>
      </c>
      <c r="H1013" s="11">
        <v>0.28000000000000003</v>
      </c>
      <c r="I1013" s="148" t="s">
        <v>96</v>
      </c>
      <c r="J1013" s="11">
        <v>0.27</v>
      </c>
      <c r="K1013" s="148">
        <v>0.3</v>
      </c>
      <c r="L1013" s="11">
        <v>0.26100000000000001</v>
      </c>
      <c r="M1013" s="11">
        <v>0.24</v>
      </c>
      <c r="N1013" s="11">
        <v>0.29334805256611679</v>
      </c>
      <c r="O1013" s="148">
        <v>0.37</v>
      </c>
      <c r="P1013" s="11">
        <v>0.27</v>
      </c>
      <c r="Q1013" s="11">
        <v>0.3</v>
      </c>
      <c r="R1013" s="11">
        <v>0.26</v>
      </c>
      <c r="S1013" s="15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29</v>
      </c>
    </row>
    <row r="1014" spans="1:65">
      <c r="A1014" s="29"/>
      <c r="B1014" s="19">
        <v>1</v>
      </c>
      <c r="C1014" s="9">
        <v>3</v>
      </c>
      <c r="D1014" s="11">
        <v>0.28000000000000003</v>
      </c>
      <c r="E1014" s="11">
        <v>0.2722785094334802</v>
      </c>
      <c r="F1014" s="11">
        <v>0.3</v>
      </c>
      <c r="G1014" s="11">
        <v>0.32</v>
      </c>
      <c r="H1014" s="11">
        <v>0.28000000000000003</v>
      </c>
      <c r="I1014" s="148" t="s">
        <v>96</v>
      </c>
      <c r="J1014" s="11">
        <v>0.28000000000000003</v>
      </c>
      <c r="K1014" s="148">
        <v>0.2</v>
      </c>
      <c r="L1014" s="11">
        <v>0.26600000000000001</v>
      </c>
      <c r="M1014" s="11">
        <v>0.24</v>
      </c>
      <c r="N1014" s="11">
        <v>0.28926885459916285</v>
      </c>
      <c r="O1014" s="148">
        <v>0.38</v>
      </c>
      <c r="P1014" s="11">
        <v>0.25</v>
      </c>
      <c r="Q1014" s="11">
        <v>0.28000000000000003</v>
      </c>
      <c r="R1014" s="11">
        <v>0.26</v>
      </c>
      <c r="S1014" s="15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1">
        <v>0.28000000000000003</v>
      </c>
      <c r="E1015" s="11">
        <v>0.2840806490812221</v>
      </c>
      <c r="F1015" s="11">
        <v>0.28999999999999998</v>
      </c>
      <c r="G1015" s="11">
        <v>0.31</v>
      </c>
      <c r="H1015" s="11">
        <v>0.27</v>
      </c>
      <c r="I1015" s="148" t="s">
        <v>96</v>
      </c>
      <c r="J1015" s="11">
        <v>0.26</v>
      </c>
      <c r="K1015" s="148">
        <v>0.2</v>
      </c>
      <c r="L1015" s="11">
        <v>0.254</v>
      </c>
      <c r="M1015" s="11">
        <v>0.25</v>
      </c>
      <c r="N1015" s="11">
        <v>0.30354029015693501</v>
      </c>
      <c r="O1015" s="148">
        <v>0.36</v>
      </c>
      <c r="P1015" s="11">
        <v>0.25</v>
      </c>
      <c r="Q1015" s="11">
        <v>0.28999999999999998</v>
      </c>
      <c r="R1015" s="11">
        <v>0.25</v>
      </c>
      <c r="S1015" s="15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0.27934785817768232</v>
      </c>
    </row>
    <row r="1016" spans="1:65">
      <c r="A1016" s="29"/>
      <c r="B1016" s="19">
        <v>1</v>
      </c>
      <c r="C1016" s="9">
        <v>5</v>
      </c>
      <c r="D1016" s="11">
        <v>0.28999999999999998</v>
      </c>
      <c r="E1016" s="11">
        <v>0.28575522193652736</v>
      </c>
      <c r="F1016" s="11">
        <v>0.28999999999999998</v>
      </c>
      <c r="G1016" s="11">
        <v>0.34</v>
      </c>
      <c r="H1016" s="11">
        <v>0.28000000000000003</v>
      </c>
      <c r="I1016" s="148" t="s">
        <v>96</v>
      </c>
      <c r="J1016" s="11">
        <v>0.27</v>
      </c>
      <c r="K1016" s="148">
        <v>0.3</v>
      </c>
      <c r="L1016" s="11">
        <v>0.27600000000000002</v>
      </c>
      <c r="M1016" s="11">
        <v>0.24</v>
      </c>
      <c r="N1016" s="11">
        <v>0.29282021504184746</v>
      </c>
      <c r="O1016" s="148">
        <v>0.36</v>
      </c>
      <c r="P1016" s="11">
        <v>0.27</v>
      </c>
      <c r="Q1016" s="11">
        <v>0.28999999999999998</v>
      </c>
      <c r="R1016" s="11">
        <v>0.26</v>
      </c>
      <c r="S1016" s="15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114</v>
      </c>
    </row>
    <row r="1017" spans="1:65">
      <c r="A1017" s="29"/>
      <c r="B1017" s="19">
        <v>1</v>
      </c>
      <c r="C1017" s="9">
        <v>6</v>
      </c>
      <c r="D1017" s="11">
        <v>0.28999999999999998</v>
      </c>
      <c r="E1017" s="149">
        <v>0.31146136855117901</v>
      </c>
      <c r="F1017" s="11">
        <v>0.28999999999999998</v>
      </c>
      <c r="G1017" s="11">
        <v>0.33</v>
      </c>
      <c r="H1017" s="11">
        <v>0.3</v>
      </c>
      <c r="I1017" s="148" t="s">
        <v>96</v>
      </c>
      <c r="J1017" s="11">
        <v>0.26</v>
      </c>
      <c r="K1017" s="148">
        <v>0.2</v>
      </c>
      <c r="L1017" s="11">
        <v>0.29099999999999998</v>
      </c>
      <c r="M1017" s="11">
        <v>0.25</v>
      </c>
      <c r="N1017" s="11">
        <v>0.30230921393562848</v>
      </c>
      <c r="O1017" s="148">
        <v>0.35</v>
      </c>
      <c r="P1017" s="11">
        <v>0.27</v>
      </c>
      <c r="Q1017" s="11">
        <v>0.3</v>
      </c>
      <c r="R1017" s="11">
        <v>0.26</v>
      </c>
      <c r="S1017" s="15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20" t="s">
        <v>258</v>
      </c>
      <c r="C1018" s="12"/>
      <c r="D1018" s="22">
        <v>0.28333333333333338</v>
      </c>
      <c r="E1018" s="22">
        <v>0.28574396379847911</v>
      </c>
      <c r="F1018" s="22">
        <v>0.29333333333333333</v>
      </c>
      <c r="G1018" s="22">
        <v>0.32500000000000001</v>
      </c>
      <c r="H1018" s="22">
        <v>0.28166666666666668</v>
      </c>
      <c r="I1018" s="22" t="s">
        <v>651</v>
      </c>
      <c r="J1018" s="22">
        <v>0.26833333333333337</v>
      </c>
      <c r="K1018" s="22">
        <v>0.25</v>
      </c>
      <c r="L1018" s="22">
        <v>0.26466666666666666</v>
      </c>
      <c r="M1018" s="22">
        <v>0.245</v>
      </c>
      <c r="N1018" s="22">
        <v>0.29357381528424814</v>
      </c>
      <c r="O1018" s="22">
        <v>0.36333333333333329</v>
      </c>
      <c r="P1018" s="22">
        <v>0.26166666666666666</v>
      </c>
      <c r="Q1018" s="22">
        <v>0.29499999999999998</v>
      </c>
      <c r="R1018" s="22">
        <v>0.26</v>
      </c>
      <c r="S1018" s="15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259</v>
      </c>
      <c r="C1019" s="28"/>
      <c r="D1019" s="11">
        <v>0.28500000000000003</v>
      </c>
      <c r="E1019" s="11">
        <v>0.28372841279298022</v>
      </c>
      <c r="F1019" s="11">
        <v>0.28999999999999998</v>
      </c>
      <c r="G1019" s="11">
        <v>0.32500000000000001</v>
      </c>
      <c r="H1019" s="11">
        <v>0.28000000000000003</v>
      </c>
      <c r="I1019" s="11" t="s">
        <v>651</v>
      </c>
      <c r="J1019" s="11">
        <v>0.27</v>
      </c>
      <c r="K1019" s="11">
        <v>0.25</v>
      </c>
      <c r="L1019" s="11">
        <v>0.26350000000000001</v>
      </c>
      <c r="M1019" s="11">
        <v>0.245</v>
      </c>
      <c r="N1019" s="11">
        <v>0.29308413380398213</v>
      </c>
      <c r="O1019" s="11">
        <v>0.36</v>
      </c>
      <c r="P1019" s="11">
        <v>0.26500000000000001</v>
      </c>
      <c r="Q1019" s="11">
        <v>0.29499999999999998</v>
      </c>
      <c r="R1019" s="11">
        <v>0.26</v>
      </c>
      <c r="S1019" s="15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3" t="s">
        <v>260</v>
      </c>
      <c r="C1020" s="28"/>
      <c r="D1020" s="23">
        <v>8.1649658092772404E-3</v>
      </c>
      <c r="E1020" s="23">
        <v>1.3556135919966189E-2</v>
      </c>
      <c r="F1020" s="23">
        <v>5.1639777949432277E-3</v>
      </c>
      <c r="G1020" s="23">
        <v>1.3784048752090234E-2</v>
      </c>
      <c r="H1020" s="23">
        <v>9.8319208025017379E-3</v>
      </c>
      <c r="I1020" s="23" t="s">
        <v>651</v>
      </c>
      <c r="J1020" s="23">
        <v>7.5277265270908165E-3</v>
      </c>
      <c r="K1020" s="23">
        <v>5.4772255750516634E-2</v>
      </c>
      <c r="L1020" s="23">
        <v>1.7659747072556464E-2</v>
      </c>
      <c r="M1020" s="23">
        <v>5.4772255750516656E-3</v>
      </c>
      <c r="N1020" s="23">
        <v>8.6581756087239017E-3</v>
      </c>
      <c r="O1020" s="23">
        <v>1.0327955589886455E-2</v>
      </c>
      <c r="P1020" s="23">
        <v>9.8319208025017587E-3</v>
      </c>
      <c r="Q1020" s="23">
        <v>1.048808848170151E-2</v>
      </c>
      <c r="R1020" s="23">
        <v>6.324555320336764E-3</v>
      </c>
      <c r="S1020" s="231"/>
      <c r="T1020" s="232"/>
      <c r="U1020" s="232"/>
      <c r="V1020" s="232"/>
      <c r="W1020" s="232"/>
      <c r="X1020" s="232"/>
      <c r="Y1020" s="232"/>
      <c r="Z1020" s="232"/>
      <c r="AA1020" s="232"/>
      <c r="AB1020" s="232"/>
      <c r="AC1020" s="232"/>
      <c r="AD1020" s="232"/>
      <c r="AE1020" s="232"/>
      <c r="AF1020" s="232"/>
      <c r="AG1020" s="232"/>
      <c r="AH1020" s="232"/>
      <c r="AI1020" s="232"/>
      <c r="AJ1020" s="232"/>
      <c r="AK1020" s="232"/>
      <c r="AL1020" s="232"/>
      <c r="AM1020" s="232"/>
      <c r="AN1020" s="232"/>
      <c r="AO1020" s="232"/>
      <c r="AP1020" s="232"/>
      <c r="AQ1020" s="232"/>
      <c r="AR1020" s="232"/>
      <c r="AS1020" s="232"/>
      <c r="AT1020" s="232"/>
      <c r="AU1020" s="232"/>
      <c r="AV1020" s="232"/>
      <c r="AW1020" s="232"/>
      <c r="AX1020" s="232"/>
      <c r="AY1020" s="232"/>
      <c r="AZ1020" s="232"/>
      <c r="BA1020" s="232"/>
      <c r="BB1020" s="232"/>
      <c r="BC1020" s="232"/>
      <c r="BD1020" s="232"/>
      <c r="BE1020" s="232"/>
      <c r="BF1020" s="232"/>
      <c r="BG1020" s="232"/>
      <c r="BH1020" s="232"/>
      <c r="BI1020" s="232"/>
      <c r="BJ1020" s="232"/>
      <c r="BK1020" s="232"/>
      <c r="BL1020" s="232"/>
      <c r="BM1020" s="54"/>
    </row>
    <row r="1021" spans="1:65">
      <c r="A1021" s="29"/>
      <c r="B1021" s="3" t="s">
        <v>86</v>
      </c>
      <c r="C1021" s="28"/>
      <c r="D1021" s="13">
        <v>2.8817526385684373E-2</v>
      </c>
      <c r="E1021" s="13">
        <v>4.7441547810006063E-2</v>
      </c>
      <c r="F1021" s="13">
        <v>1.7604469755488277E-2</v>
      </c>
      <c r="G1021" s="13">
        <v>4.2412457698739178E-2</v>
      </c>
      <c r="H1021" s="13">
        <v>3.4906227701189597E-2</v>
      </c>
      <c r="I1021" s="13" t="s">
        <v>651</v>
      </c>
      <c r="J1021" s="13">
        <v>2.8053639231394343E-2</v>
      </c>
      <c r="K1021" s="13">
        <v>0.21908902300206654</v>
      </c>
      <c r="L1021" s="13">
        <v>6.6724485160792685E-2</v>
      </c>
      <c r="M1021" s="13">
        <v>2.2356022755312923E-2</v>
      </c>
      <c r="N1021" s="13">
        <v>2.9492329213151255E-2</v>
      </c>
      <c r="O1021" s="13">
        <v>2.8425565843724195E-2</v>
      </c>
      <c r="P1021" s="13">
        <v>3.757421962739526E-2</v>
      </c>
      <c r="Q1021" s="13">
        <v>3.5552842310852581E-2</v>
      </c>
      <c r="R1021" s="13">
        <v>2.4325212770526013E-2</v>
      </c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3" t="s">
        <v>261</v>
      </c>
      <c r="C1022" s="28"/>
      <c r="D1022" s="13">
        <v>1.426706895714247E-2</v>
      </c>
      <c r="E1022" s="13">
        <v>2.2896562237926465E-2</v>
      </c>
      <c r="F1022" s="13">
        <v>5.0064730214453235E-2</v>
      </c>
      <c r="G1022" s="13">
        <v>0.16342399086260451</v>
      </c>
      <c r="H1022" s="13">
        <v>8.3007920809239355E-3</v>
      </c>
      <c r="I1022" s="13" t="s">
        <v>651</v>
      </c>
      <c r="J1022" s="13">
        <v>-3.9429422928823898E-2</v>
      </c>
      <c r="K1022" s="13">
        <v>-0.10505846856722734</v>
      </c>
      <c r="L1022" s="13">
        <v>-5.2555232056504697E-2</v>
      </c>
      <c r="M1022" s="13">
        <v>-0.12295729919588283</v>
      </c>
      <c r="N1022" s="13">
        <v>5.0925599356187901E-2</v>
      </c>
      <c r="O1022" s="13">
        <v>0.30064835901562947</v>
      </c>
      <c r="P1022" s="13">
        <v>-6.3294530433697926E-2</v>
      </c>
      <c r="Q1022" s="13">
        <v>5.6031007090671769E-2</v>
      </c>
      <c r="R1022" s="13">
        <v>-6.926080730991635E-2</v>
      </c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45" t="s">
        <v>262</v>
      </c>
      <c r="C1023" s="46"/>
      <c r="D1023" s="44">
        <v>0.05</v>
      </c>
      <c r="E1023" s="44">
        <v>0.05</v>
      </c>
      <c r="F1023" s="44">
        <v>0.33</v>
      </c>
      <c r="G1023" s="44">
        <v>1.51</v>
      </c>
      <c r="H1023" s="44">
        <v>0.11</v>
      </c>
      <c r="I1023" s="44">
        <v>176.27</v>
      </c>
      <c r="J1023" s="44">
        <v>0.61</v>
      </c>
      <c r="K1023" s="44" t="s">
        <v>263</v>
      </c>
      <c r="L1023" s="44">
        <v>0.74</v>
      </c>
      <c r="M1023" s="44">
        <v>1.48</v>
      </c>
      <c r="N1023" s="44">
        <v>0.34</v>
      </c>
      <c r="O1023" s="44">
        <v>2.95</v>
      </c>
      <c r="P1023" s="44">
        <v>0.85</v>
      </c>
      <c r="Q1023" s="44">
        <v>0.39</v>
      </c>
      <c r="R1023" s="44">
        <v>0.92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B1024" s="30" t="s">
        <v>295</v>
      </c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BM1024" s="53"/>
    </row>
    <row r="1025" spans="1:65">
      <c r="BM1025" s="53"/>
    </row>
    <row r="1026" spans="1:65" ht="15">
      <c r="B1026" s="8" t="s">
        <v>578</v>
      </c>
      <c r="BM1026" s="27" t="s">
        <v>264</v>
      </c>
    </row>
    <row r="1027" spans="1:65" ht="15">
      <c r="A1027" s="24" t="s">
        <v>64</v>
      </c>
      <c r="B1027" s="18" t="s">
        <v>110</v>
      </c>
      <c r="C1027" s="15" t="s">
        <v>111</v>
      </c>
      <c r="D1027" s="16" t="s">
        <v>228</v>
      </c>
      <c r="E1027" s="17" t="s">
        <v>228</v>
      </c>
      <c r="F1027" s="17" t="s">
        <v>228</v>
      </c>
      <c r="G1027" s="15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 t="s">
        <v>229</v>
      </c>
      <c r="C1028" s="9" t="s">
        <v>229</v>
      </c>
      <c r="D1028" s="151" t="s">
        <v>231</v>
      </c>
      <c r="E1028" s="152" t="s">
        <v>233</v>
      </c>
      <c r="F1028" s="152" t="s">
        <v>239</v>
      </c>
      <c r="G1028" s="15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 t="s">
        <v>3</v>
      </c>
    </row>
    <row r="1029" spans="1:65">
      <c r="A1029" s="29"/>
      <c r="B1029" s="19"/>
      <c r="C1029" s="9"/>
      <c r="D1029" s="10" t="s">
        <v>265</v>
      </c>
      <c r="E1029" s="11" t="s">
        <v>265</v>
      </c>
      <c r="F1029" s="11" t="s">
        <v>267</v>
      </c>
      <c r="G1029" s="15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</v>
      </c>
    </row>
    <row r="1030" spans="1:65">
      <c r="A1030" s="29"/>
      <c r="B1030" s="19"/>
      <c r="C1030" s="9"/>
      <c r="D1030" s="25" t="s">
        <v>116</v>
      </c>
      <c r="E1030" s="25" t="s">
        <v>308</v>
      </c>
      <c r="F1030" s="25" t="s">
        <v>310</v>
      </c>
      <c r="G1030" s="15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</v>
      </c>
    </row>
    <row r="1031" spans="1:65">
      <c r="A1031" s="29"/>
      <c r="B1031" s="18">
        <v>1</v>
      </c>
      <c r="C1031" s="14">
        <v>1</v>
      </c>
      <c r="D1031" s="229">
        <v>7.0000000000000007E-2</v>
      </c>
      <c r="E1031" s="229">
        <v>6.7433985148723799E-2</v>
      </c>
      <c r="F1031" s="230" t="s">
        <v>105</v>
      </c>
      <c r="G1031" s="231"/>
      <c r="H1031" s="232"/>
      <c r="I1031" s="232"/>
      <c r="J1031" s="232"/>
      <c r="K1031" s="232"/>
      <c r="L1031" s="232"/>
      <c r="M1031" s="232"/>
      <c r="N1031" s="232"/>
      <c r="O1031" s="232"/>
      <c r="P1031" s="232"/>
      <c r="Q1031" s="232"/>
      <c r="R1031" s="232"/>
      <c r="S1031" s="232"/>
      <c r="T1031" s="232"/>
      <c r="U1031" s="232"/>
      <c r="V1031" s="232"/>
      <c r="W1031" s="232"/>
      <c r="X1031" s="232"/>
      <c r="Y1031" s="232"/>
      <c r="Z1031" s="232"/>
      <c r="AA1031" s="232"/>
      <c r="AB1031" s="232"/>
      <c r="AC1031" s="232"/>
      <c r="AD1031" s="232"/>
      <c r="AE1031" s="232"/>
      <c r="AF1031" s="232"/>
      <c r="AG1031" s="232"/>
      <c r="AH1031" s="232"/>
      <c r="AI1031" s="232"/>
      <c r="AJ1031" s="232"/>
      <c r="AK1031" s="232"/>
      <c r="AL1031" s="232"/>
      <c r="AM1031" s="232"/>
      <c r="AN1031" s="232"/>
      <c r="AO1031" s="232"/>
      <c r="AP1031" s="232"/>
      <c r="AQ1031" s="232"/>
      <c r="AR1031" s="232"/>
      <c r="AS1031" s="232"/>
      <c r="AT1031" s="232"/>
      <c r="AU1031" s="232"/>
      <c r="AV1031" s="232"/>
      <c r="AW1031" s="232"/>
      <c r="AX1031" s="232"/>
      <c r="AY1031" s="232"/>
      <c r="AZ1031" s="232"/>
      <c r="BA1031" s="232"/>
      <c r="BB1031" s="232"/>
      <c r="BC1031" s="232"/>
      <c r="BD1031" s="232"/>
      <c r="BE1031" s="232"/>
      <c r="BF1031" s="232"/>
      <c r="BG1031" s="232"/>
      <c r="BH1031" s="232"/>
      <c r="BI1031" s="232"/>
      <c r="BJ1031" s="232"/>
      <c r="BK1031" s="232"/>
      <c r="BL1031" s="232"/>
      <c r="BM1031" s="233">
        <v>1</v>
      </c>
    </row>
    <row r="1032" spans="1:65">
      <c r="A1032" s="29"/>
      <c r="B1032" s="19">
        <v>1</v>
      </c>
      <c r="C1032" s="9">
        <v>2</v>
      </c>
      <c r="D1032" s="23">
        <v>6.6000000000000003E-2</v>
      </c>
      <c r="E1032" s="23">
        <v>6.1659524507713802E-2</v>
      </c>
      <c r="F1032" s="234" t="s">
        <v>105</v>
      </c>
      <c r="G1032" s="231"/>
      <c r="H1032" s="232"/>
      <c r="I1032" s="232"/>
      <c r="J1032" s="232"/>
      <c r="K1032" s="232"/>
      <c r="L1032" s="232"/>
      <c r="M1032" s="232"/>
      <c r="N1032" s="232"/>
      <c r="O1032" s="232"/>
      <c r="P1032" s="232"/>
      <c r="Q1032" s="232"/>
      <c r="R1032" s="232"/>
      <c r="S1032" s="232"/>
      <c r="T1032" s="232"/>
      <c r="U1032" s="232"/>
      <c r="V1032" s="232"/>
      <c r="W1032" s="232"/>
      <c r="X1032" s="232"/>
      <c r="Y1032" s="232"/>
      <c r="Z1032" s="232"/>
      <c r="AA1032" s="232"/>
      <c r="AB1032" s="232"/>
      <c r="AC1032" s="232"/>
      <c r="AD1032" s="232"/>
      <c r="AE1032" s="232"/>
      <c r="AF1032" s="232"/>
      <c r="AG1032" s="232"/>
      <c r="AH1032" s="232"/>
      <c r="AI1032" s="232"/>
      <c r="AJ1032" s="232"/>
      <c r="AK1032" s="232"/>
      <c r="AL1032" s="232"/>
      <c r="AM1032" s="232"/>
      <c r="AN1032" s="232"/>
      <c r="AO1032" s="232"/>
      <c r="AP1032" s="232"/>
      <c r="AQ1032" s="232"/>
      <c r="AR1032" s="232"/>
      <c r="AS1032" s="232"/>
      <c r="AT1032" s="232"/>
      <c r="AU1032" s="232"/>
      <c r="AV1032" s="232"/>
      <c r="AW1032" s="232"/>
      <c r="AX1032" s="232"/>
      <c r="AY1032" s="232"/>
      <c r="AZ1032" s="232"/>
      <c r="BA1032" s="232"/>
      <c r="BB1032" s="232"/>
      <c r="BC1032" s="232"/>
      <c r="BD1032" s="232"/>
      <c r="BE1032" s="232"/>
      <c r="BF1032" s="232"/>
      <c r="BG1032" s="232"/>
      <c r="BH1032" s="232"/>
      <c r="BI1032" s="232"/>
      <c r="BJ1032" s="232"/>
      <c r="BK1032" s="232"/>
      <c r="BL1032" s="232"/>
      <c r="BM1032" s="233">
        <v>8</v>
      </c>
    </row>
    <row r="1033" spans="1:65">
      <c r="A1033" s="29"/>
      <c r="B1033" s="19">
        <v>1</v>
      </c>
      <c r="C1033" s="9">
        <v>3</v>
      </c>
      <c r="D1033" s="23">
        <v>7.1999999999999995E-2</v>
      </c>
      <c r="E1033" s="23">
        <v>6.7121685425116706E-2</v>
      </c>
      <c r="F1033" s="234" t="s">
        <v>105</v>
      </c>
      <c r="G1033" s="231"/>
      <c r="H1033" s="232"/>
      <c r="I1033" s="232"/>
      <c r="J1033" s="232"/>
      <c r="K1033" s="232"/>
      <c r="L1033" s="232"/>
      <c r="M1033" s="232"/>
      <c r="N1033" s="232"/>
      <c r="O1033" s="232"/>
      <c r="P1033" s="232"/>
      <c r="Q1033" s="232"/>
      <c r="R1033" s="232"/>
      <c r="S1033" s="232"/>
      <c r="T1033" s="232"/>
      <c r="U1033" s="232"/>
      <c r="V1033" s="232"/>
      <c r="W1033" s="232"/>
      <c r="X1033" s="232"/>
      <c r="Y1033" s="232"/>
      <c r="Z1033" s="232"/>
      <c r="AA1033" s="232"/>
      <c r="AB1033" s="232"/>
      <c r="AC1033" s="232"/>
      <c r="AD1033" s="232"/>
      <c r="AE1033" s="232"/>
      <c r="AF1033" s="232"/>
      <c r="AG1033" s="232"/>
      <c r="AH1033" s="232"/>
      <c r="AI1033" s="232"/>
      <c r="AJ1033" s="232"/>
      <c r="AK1033" s="232"/>
      <c r="AL1033" s="232"/>
      <c r="AM1033" s="232"/>
      <c r="AN1033" s="232"/>
      <c r="AO1033" s="232"/>
      <c r="AP1033" s="232"/>
      <c r="AQ1033" s="232"/>
      <c r="AR1033" s="232"/>
      <c r="AS1033" s="232"/>
      <c r="AT1033" s="232"/>
      <c r="AU1033" s="232"/>
      <c r="AV1033" s="232"/>
      <c r="AW1033" s="232"/>
      <c r="AX1033" s="232"/>
      <c r="AY1033" s="232"/>
      <c r="AZ1033" s="232"/>
      <c r="BA1033" s="232"/>
      <c r="BB1033" s="232"/>
      <c r="BC1033" s="232"/>
      <c r="BD1033" s="232"/>
      <c r="BE1033" s="232"/>
      <c r="BF1033" s="232"/>
      <c r="BG1033" s="232"/>
      <c r="BH1033" s="232"/>
      <c r="BI1033" s="232"/>
      <c r="BJ1033" s="232"/>
      <c r="BK1033" s="232"/>
      <c r="BL1033" s="232"/>
      <c r="BM1033" s="233">
        <v>16</v>
      </c>
    </row>
    <row r="1034" spans="1:65">
      <c r="A1034" s="29"/>
      <c r="B1034" s="19">
        <v>1</v>
      </c>
      <c r="C1034" s="9">
        <v>4</v>
      </c>
      <c r="D1034" s="23">
        <v>7.0000000000000007E-2</v>
      </c>
      <c r="E1034" s="23">
        <v>6.4096882771135094E-2</v>
      </c>
      <c r="F1034" s="234" t="s">
        <v>105</v>
      </c>
      <c r="G1034" s="231"/>
      <c r="H1034" s="232"/>
      <c r="I1034" s="232"/>
      <c r="J1034" s="232"/>
      <c r="K1034" s="232"/>
      <c r="L1034" s="232"/>
      <c r="M1034" s="232"/>
      <c r="N1034" s="232"/>
      <c r="O1034" s="232"/>
      <c r="P1034" s="232"/>
      <c r="Q1034" s="232"/>
      <c r="R1034" s="232"/>
      <c r="S1034" s="232"/>
      <c r="T1034" s="232"/>
      <c r="U1034" s="232"/>
      <c r="V1034" s="232"/>
      <c r="W1034" s="232"/>
      <c r="X1034" s="232"/>
      <c r="Y1034" s="232"/>
      <c r="Z1034" s="232"/>
      <c r="AA1034" s="232"/>
      <c r="AB1034" s="232"/>
      <c r="AC1034" s="232"/>
      <c r="AD1034" s="232"/>
      <c r="AE1034" s="232"/>
      <c r="AF1034" s="232"/>
      <c r="AG1034" s="232"/>
      <c r="AH1034" s="232"/>
      <c r="AI1034" s="232"/>
      <c r="AJ1034" s="232"/>
      <c r="AK1034" s="232"/>
      <c r="AL1034" s="232"/>
      <c r="AM1034" s="232"/>
      <c r="AN1034" s="232"/>
      <c r="AO1034" s="232"/>
      <c r="AP1034" s="232"/>
      <c r="AQ1034" s="232"/>
      <c r="AR1034" s="232"/>
      <c r="AS1034" s="232"/>
      <c r="AT1034" s="232"/>
      <c r="AU1034" s="232"/>
      <c r="AV1034" s="232"/>
      <c r="AW1034" s="232"/>
      <c r="AX1034" s="232"/>
      <c r="AY1034" s="232"/>
      <c r="AZ1034" s="232"/>
      <c r="BA1034" s="232"/>
      <c r="BB1034" s="232"/>
      <c r="BC1034" s="232"/>
      <c r="BD1034" s="232"/>
      <c r="BE1034" s="232"/>
      <c r="BF1034" s="232"/>
      <c r="BG1034" s="232"/>
      <c r="BH1034" s="232"/>
      <c r="BI1034" s="232"/>
      <c r="BJ1034" s="232"/>
      <c r="BK1034" s="232"/>
      <c r="BL1034" s="232"/>
      <c r="BM1034" s="233">
        <v>6.71147638297203E-2</v>
      </c>
    </row>
    <row r="1035" spans="1:65">
      <c r="A1035" s="29"/>
      <c r="B1035" s="19">
        <v>1</v>
      </c>
      <c r="C1035" s="9">
        <v>5</v>
      </c>
      <c r="D1035" s="23">
        <v>6.8000000000000005E-2</v>
      </c>
      <c r="E1035" s="23">
        <v>6.6765994030693804E-2</v>
      </c>
      <c r="F1035" s="234" t="s">
        <v>105</v>
      </c>
      <c r="G1035" s="231"/>
      <c r="H1035" s="232"/>
      <c r="I1035" s="232"/>
      <c r="J1035" s="232"/>
      <c r="K1035" s="232"/>
      <c r="L1035" s="232"/>
      <c r="M1035" s="232"/>
      <c r="N1035" s="232"/>
      <c r="O1035" s="232"/>
      <c r="P1035" s="232"/>
      <c r="Q1035" s="232"/>
      <c r="R1035" s="232"/>
      <c r="S1035" s="232"/>
      <c r="T1035" s="232"/>
      <c r="U1035" s="232"/>
      <c r="V1035" s="232"/>
      <c r="W1035" s="232"/>
      <c r="X1035" s="232"/>
      <c r="Y1035" s="232"/>
      <c r="Z1035" s="232"/>
      <c r="AA1035" s="232"/>
      <c r="AB1035" s="232"/>
      <c r="AC1035" s="232"/>
      <c r="AD1035" s="232"/>
      <c r="AE1035" s="232"/>
      <c r="AF1035" s="232"/>
      <c r="AG1035" s="232"/>
      <c r="AH1035" s="232"/>
      <c r="AI1035" s="232"/>
      <c r="AJ1035" s="232"/>
      <c r="AK1035" s="232"/>
      <c r="AL1035" s="232"/>
      <c r="AM1035" s="232"/>
      <c r="AN1035" s="232"/>
      <c r="AO1035" s="232"/>
      <c r="AP1035" s="232"/>
      <c r="AQ1035" s="232"/>
      <c r="AR1035" s="232"/>
      <c r="AS1035" s="232"/>
      <c r="AT1035" s="232"/>
      <c r="AU1035" s="232"/>
      <c r="AV1035" s="232"/>
      <c r="AW1035" s="232"/>
      <c r="AX1035" s="232"/>
      <c r="AY1035" s="232"/>
      <c r="AZ1035" s="232"/>
      <c r="BA1035" s="232"/>
      <c r="BB1035" s="232"/>
      <c r="BC1035" s="232"/>
      <c r="BD1035" s="232"/>
      <c r="BE1035" s="232"/>
      <c r="BF1035" s="232"/>
      <c r="BG1035" s="232"/>
      <c r="BH1035" s="232"/>
      <c r="BI1035" s="232"/>
      <c r="BJ1035" s="232"/>
      <c r="BK1035" s="232"/>
      <c r="BL1035" s="232"/>
      <c r="BM1035" s="233">
        <v>14</v>
      </c>
    </row>
    <row r="1036" spans="1:65">
      <c r="A1036" s="29"/>
      <c r="B1036" s="19">
        <v>1</v>
      </c>
      <c r="C1036" s="9">
        <v>6</v>
      </c>
      <c r="D1036" s="23">
        <v>6.8000000000000005E-2</v>
      </c>
      <c r="E1036" s="23">
        <v>6.4299094073260593E-2</v>
      </c>
      <c r="F1036" s="234" t="s">
        <v>105</v>
      </c>
      <c r="G1036" s="231"/>
      <c r="H1036" s="232"/>
      <c r="I1036" s="232"/>
      <c r="J1036" s="232"/>
      <c r="K1036" s="232"/>
      <c r="L1036" s="232"/>
      <c r="M1036" s="232"/>
      <c r="N1036" s="232"/>
      <c r="O1036" s="232"/>
      <c r="P1036" s="232"/>
      <c r="Q1036" s="232"/>
      <c r="R1036" s="232"/>
      <c r="S1036" s="232"/>
      <c r="T1036" s="232"/>
      <c r="U1036" s="232"/>
      <c r="V1036" s="232"/>
      <c r="W1036" s="232"/>
      <c r="X1036" s="232"/>
      <c r="Y1036" s="232"/>
      <c r="Z1036" s="232"/>
      <c r="AA1036" s="232"/>
      <c r="AB1036" s="232"/>
      <c r="AC1036" s="232"/>
      <c r="AD1036" s="232"/>
      <c r="AE1036" s="232"/>
      <c r="AF1036" s="232"/>
      <c r="AG1036" s="232"/>
      <c r="AH1036" s="232"/>
      <c r="AI1036" s="232"/>
      <c r="AJ1036" s="232"/>
      <c r="AK1036" s="232"/>
      <c r="AL1036" s="232"/>
      <c r="AM1036" s="232"/>
      <c r="AN1036" s="232"/>
      <c r="AO1036" s="232"/>
      <c r="AP1036" s="232"/>
      <c r="AQ1036" s="232"/>
      <c r="AR1036" s="232"/>
      <c r="AS1036" s="232"/>
      <c r="AT1036" s="232"/>
      <c r="AU1036" s="232"/>
      <c r="AV1036" s="232"/>
      <c r="AW1036" s="232"/>
      <c r="AX1036" s="232"/>
      <c r="AY1036" s="232"/>
      <c r="AZ1036" s="232"/>
      <c r="BA1036" s="232"/>
      <c r="BB1036" s="232"/>
      <c r="BC1036" s="232"/>
      <c r="BD1036" s="232"/>
      <c r="BE1036" s="232"/>
      <c r="BF1036" s="232"/>
      <c r="BG1036" s="232"/>
      <c r="BH1036" s="232"/>
      <c r="BI1036" s="232"/>
      <c r="BJ1036" s="232"/>
      <c r="BK1036" s="232"/>
      <c r="BL1036" s="232"/>
      <c r="BM1036" s="54"/>
    </row>
    <row r="1037" spans="1:65">
      <c r="A1037" s="29"/>
      <c r="B1037" s="20" t="s">
        <v>258</v>
      </c>
      <c r="C1037" s="12"/>
      <c r="D1037" s="236">
        <v>6.9000000000000006E-2</v>
      </c>
      <c r="E1037" s="236">
        <v>6.5229527659440636E-2</v>
      </c>
      <c r="F1037" s="236" t="s">
        <v>651</v>
      </c>
      <c r="G1037" s="231"/>
      <c r="H1037" s="232"/>
      <c r="I1037" s="232"/>
      <c r="J1037" s="232"/>
      <c r="K1037" s="232"/>
      <c r="L1037" s="232"/>
      <c r="M1037" s="232"/>
      <c r="N1037" s="232"/>
      <c r="O1037" s="232"/>
      <c r="P1037" s="232"/>
      <c r="Q1037" s="232"/>
      <c r="R1037" s="232"/>
      <c r="S1037" s="232"/>
      <c r="T1037" s="232"/>
      <c r="U1037" s="232"/>
      <c r="V1037" s="232"/>
      <c r="W1037" s="232"/>
      <c r="X1037" s="232"/>
      <c r="Y1037" s="232"/>
      <c r="Z1037" s="232"/>
      <c r="AA1037" s="232"/>
      <c r="AB1037" s="232"/>
      <c r="AC1037" s="232"/>
      <c r="AD1037" s="232"/>
      <c r="AE1037" s="232"/>
      <c r="AF1037" s="232"/>
      <c r="AG1037" s="232"/>
      <c r="AH1037" s="232"/>
      <c r="AI1037" s="232"/>
      <c r="AJ1037" s="232"/>
      <c r="AK1037" s="232"/>
      <c r="AL1037" s="232"/>
      <c r="AM1037" s="232"/>
      <c r="AN1037" s="232"/>
      <c r="AO1037" s="232"/>
      <c r="AP1037" s="232"/>
      <c r="AQ1037" s="232"/>
      <c r="AR1037" s="232"/>
      <c r="AS1037" s="232"/>
      <c r="AT1037" s="232"/>
      <c r="AU1037" s="232"/>
      <c r="AV1037" s="232"/>
      <c r="AW1037" s="232"/>
      <c r="AX1037" s="232"/>
      <c r="AY1037" s="232"/>
      <c r="AZ1037" s="232"/>
      <c r="BA1037" s="232"/>
      <c r="BB1037" s="232"/>
      <c r="BC1037" s="232"/>
      <c r="BD1037" s="232"/>
      <c r="BE1037" s="232"/>
      <c r="BF1037" s="232"/>
      <c r="BG1037" s="232"/>
      <c r="BH1037" s="232"/>
      <c r="BI1037" s="232"/>
      <c r="BJ1037" s="232"/>
      <c r="BK1037" s="232"/>
      <c r="BL1037" s="232"/>
      <c r="BM1037" s="54"/>
    </row>
    <row r="1038" spans="1:65">
      <c r="A1038" s="29"/>
      <c r="B1038" s="3" t="s">
        <v>259</v>
      </c>
      <c r="C1038" s="28"/>
      <c r="D1038" s="23">
        <v>6.9000000000000006E-2</v>
      </c>
      <c r="E1038" s="23">
        <v>6.5532544051977198E-2</v>
      </c>
      <c r="F1038" s="23" t="s">
        <v>651</v>
      </c>
      <c r="G1038" s="231"/>
      <c r="H1038" s="232"/>
      <c r="I1038" s="232"/>
      <c r="J1038" s="232"/>
      <c r="K1038" s="232"/>
      <c r="L1038" s="232"/>
      <c r="M1038" s="232"/>
      <c r="N1038" s="232"/>
      <c r="O1038" s="232"/>
      <c r="P1038" s="232"/>
      <c r="Q1038" s="232"/>
      <c r="R1038" s="232"/>
      <c r="S1038" s="232"/>
      <c r="T1038" s="232"/>
      <c r="U1038" s="232"/>
      <c r="V1038" s="232"/>
      <c r="W1038" s="232"/>
      <c r="X1038" s="232"/>
      <c r="Y1038" s="232"/>
      <c r="Z1038" s="232"/>
      <c r="AA1038" s="232"/>
      <c r="AB1038" s="232"/>
      <c r="AC1038" s="232"/>
      <c r="AD1038" s="232"/>
      <c r="AE1038" s="232"/>
      <c r="AF1038" s="232"/>
      <c r="AG1038" s="232"/>
      <c r="AH1038" s="232"/>
      <c r="AI1038" s="232"/>
      <c r="AJ1038" s="232"/>
      <c r="AK1038" s="232"/>
      <c r="AL1038" s="232"/>
      <c r="AM1038" s="232"/>
      <c r="AN1038" s="232"/>
      <c r="AO1038" s="232"/>
      <c r="AP1038" s="232"/>
      <c r="AQ1038" s="232"/>
      <c r="AR1038" s="232"/>
      <c r="AS1038" s="232"/>
      <c r="AT1038" s="232"/>
      <c r="AU1038" s="232"/>
      <c r="AV1038" s="232"/>
      <c r="AW1038" s="232"/>
      <c r="AX1038" s="232"/>
      <c r="AY1038" s="232"/>
      <c r="AZ1038" s="232"/>
      <c r="BA1038" s="232"/>
      <c r="BB1038" s="232"/>
      <c r="BC1038" s="232"/>
      <c r="BD1038" s="232"/>
      <c r="BE1038" s="232"/>
      <c r="BF1038" s="232"/>
      <c r="BG1038" s="232"/>
      <c r="BH1038" s="232"/>
      <c r="BI1038" s="232"/>
      <c r="BJ1038" s="232"/>
      <c r="BK1038" s="232"/>
      <c r="BL1038" s="232"/>
      <c r="BM1038" s="54"/>
    </row>
    <row r="1039" spans="1:65">
      <c r="A1039" s="29"/>
      <c r="B1039" s="3" t="s">
        <v>260</v>
      </c>
      <c r="C1039" s="28"/>
      <c r="D1039" s="23">
        <v>2.0976176963403009E-3</v>
      </c>
      <c r="E1039" s="23">
        <v>2.2668981603456658E-3</v>
      </c>
      <c r="F1039" s="23" t="s">
        <v>651</v>
      </c>
      <c r="G1039" s="231"/>
      <c r="H1039" s="232"/>
      <c r="I1039" s="232"/>
      <c r="J1039" s="232"/>
      <c r="K1039" s="232"/>
      <c r="L1039" s="232"/>
      <c r="M1039" s="232"/>
      <c r="N1039" s="232"/>
      <c r="O1039" s="232"/>
      <c r="P1039" s="232"/>
      <c r="Q1039" s="232"/>
      <c r="R1039" s="232"/>
      <c r="S1039" s="232"/>
      <c r="T1039" s="232"/>
      <c r="U1039" s="232"/>
      <c r="V1039" s="232"/>
      <c r="W1039" s="232"/>
      <c r="X1039" s="232"/>
      <c r="Y1039" s="232"/>
      <c r="Z1039" s="232"/>
      <c r="AA1039" s="232"/>
      <c r="AB1039" s="232"/>
      <c r="AC1039" s="232"/>
      <c r="AD1039" s="232"/>
      <c r="AE1039" s="232"/>
      <c r="AF1039" s="232"/>
      <c r="AG1039" s="232"/>
      <c r="AH1039" s="232"/>
      <c r="AI1039" s="232"/>
      <c r="AJ1039" s="232"/>
      <c r="AK1039" s="232"/>
      <c r="AL1039" s="232"/>
      <c r="AM1039" s="232"/>
      <c r="AN1039" s="232"/>
      <c r="AO1039" s="232"/>
      <c r="AP1039" s="232"/>
      <c r="AQ1039" s="232"/>
      <c r="AR1039" s="232"/>
      <c r="AS1039" s="232"/>
      <c r="AT1039" s="232"/>
      <c r="AU1039" s="232"/>
      <c r="AV1039" s="232"/>
      <c r="AW1039" s="232"/>
      <c r="AX1039" s="232"/>
      <c r="AY1039" s="232"/>
      <c r="AZ1039" s="232"/>
      <c r="BA1039" s="232"/>
      <c r="BB1039" s="232"/>
      <c r="BC1039" s="232"/>
      <c r="BD1039" s="232"/>
      <c r="BE1039" s="232"/>
      <c r="BF1039" s="232"/>
      <c r="BG1039" s="232"/>
      <c r="BH1039" s="232"/>
      <c r="BI1039" s="232"/>
      <c r="BJ1039" s="232"/>
      <c r="BK1039" s="232"/>
      <c r="BL1039" s="232"/>
      <c r="BM1039" s="54"/>
    </row>
    <row r="1040" spans="1:65">
      <c r="A1040" s="29"/>
      <c r="B1040" s="3" t="s">
        <v>86</v>
      </c>
      <c r="C1040" s="28"/>
      <c r="D1040" s="13">
        <v>3.040025646870001E-2</v>
      </c>
      <c r="E1040" s="13">
        <v>3.4752637979857864E-2</v>
      </c>
      <c r="F1040" s="13" t="s">
        <v>651</v>
      </c>
      <c r="G1040" s="15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9"/>
      <c r="B1041" s="3" t="s">
        <v>261</v>
      </c>
      <c r="C1041" s="28"/>
      <c r="D1041" s="13">
        <v>2.8089738571722034E-2</v>
      </c>
      <c r="E1041" s="13">
        <v>-2.8089738571721368E-2</v>
      </c>
      <c r="F1041" s="13" t="s">
        <v>651</v>
      </c>
      <c r="G1041" s="15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9"/>
      <c r="B1042" s="45" t="s">
        <v>262</v>
      </c>
      <c r="C1042" s="46"/>
      <c r="D1042" s="44">
        <v>0.67</v>
      </c>
      <c r="E1042" s="44">
        <v>0</v>
      </c>
      <c r="F1042" s="44">
        <v>2.72</v>
      </c>
      <c r="G1042" s="15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B1043" s="30"/>
      <c r="C1043" s="20"/>
      <c r="D1043" s="20"/>
      <c r="E1043" s="20"/>
      <c r="F1043" s="20"/>
      <c r="BM1043" s="53"/>
    </row>
    <row r="1044" spans="1:65" ht="15">
      <c r="B1044" s="8" t="s">
        <v>579</v>
      </c>
      <c r="BM1044" s="27" t="s">
        <v>66</v>
      </c>
    </row>
    <row r="1045" spans="1:65" ht="15">
      <c r="A1045" s="24" t="s">
        <v>32</v>
      </c>
      <c r="B1045" s="18" t="s">
        <v>110</v>
      </c>
      <c r="C1045" s="15" t="s">
        <v>111</v>
      </c>
      <c r="D1045" s="16" t="s">
        <v>228</v>
      </c>
      <c r="E1045" s="17" t="s">
        <v>228</v>
      </c>
      <c r="F1045" s="17" t="s">
        <v>228</v>
      </c>
      <c r="G1045" s="17" t="s">
        <v>228</v>
      </c>
      <c r="H1045" s="17" t="s">
        <v>228</v>
      </c>
      <c r="I1045" s="17" t="s">
        <v>228</v>
      </c>
      <c r="J1045" s="17" t="s">
        <v>228</v>
      </c>
      <c r="K1045" s="17" t="s">
        <v>228</v>
      </c>
      <c r="L1045" s="17" t="s">
        <v>228</v>
      </c>
      <c r="M1045" s="17" t="s">
        <v>228</v>
      </c>
      <c r="N1045" s="17" t="s">
        <v>228</v>
      </c>
      <c r="O1045" s="17" t="s">
        <v>228</v>
      </c>
      <c r="P1045" s="17" t="s">
        <v>228</v>
      </c>
      <c r="Q1045" s="17" t="s">
        <v>228</v>
      </c>
      <c r="R1045" s="17" t="s">
        <v>228</v>
      </c>
      <c r="S1045" s="15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 t="s">
        <v>229</v>
      </c>
      <c r="C1046" s="9" t="s">
        <v>229</v>
      </c>
      <c r="D1046" s="151" t="s">
        <v>231</v>
      </c>
      <c r="E1046" s="152" t="s">
        <v>233</v>
      </c>
      <c r="F1046" s="152" t="s">
        <v>237</v>
      </c>
      <c r="G1046" s="152" t="s">
        <v>239</v>
      </c>
      <c r="H1046" s="152" t="s">
        <v>240</v>
      </c>
      <c r="I1046" s="152" t="s">
        <v>242</v>
      </c>
      <c r="J1046" s="152" t="s">
        <v>243</v>
      </c>
      <c r="K1046" s="152" t="s">
        <v>244</v>
      </c>
      <c r="L1046" s="152" t="s">
        <v>245</v>
      </c>
      <c r="M1046" s="152" t="s">
        <v>246</v>
      </c>
      <c r="N1046" s="152" t="s">
        <v>247</v>
      </c>
      <c r="O1046" s="152" t="s">
        <v>248</v>
      </c>
      <c r="P1046" s="152" t="s">
        <v>249</v>
      </c>
      <c r="Q1046" s="152" t="s">
        <v>250</v>
      </c>
      <c r="R1046" s="152" t="s">
        <v>251</v>
      </c>
      <c r="S1046" s="15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 t="s">
        <v>3</v>
      </c>
    </row>
    <row r="1047" spans="1:65">
      <c r="A1047" s="29"/>
      <c r="B1047" s="19"/>
      <c r="C1047" s="9"/>
      <c r="D1047" s="10" t="s">
        <v>265</v>
      </c>
      <c r="E1047" s="11" t="s">
        <v>265</v>
      </c>
      <c r="F1047" s="11" t="s">
        <v>267</v>
      </c>
      <c r="G1047" s="11" t="s">
        <v>267</v>
      </c>
      <c r="H1047" s="11" t="s">
        <v>265</v>
      </c>
      <c r="I1047" s="11" t="s">
        <v>265</v>
      </c>
      <c r="J1047" s="11" t="s">
        <v>265</v>
      </c>
      <c r="K1047" s="11" t="s">
        <v>267</v>
      </c>
      <c r="L1047" s="11" t="s">
        <v>265</v>
      </c>
      <c r="M1047" s="11" t="s">
        <v>267</v>
      </c>
      <c r="N1047" s="11" t="s">
        <v>267</v>
      </c>
      <c r="O1047" s="11" t="s">
        <v>265</v>
      </c>
      <c r="P1047" s="11" t="s">
        <v>265</v>
      </c>
      <c r="Q1047" s="11" t="s">
        <v>265</v>
      </c>
      <c r="R1047" s="11" t="s">
        <v>265</v>
      </c>
      <c r="S1047" s="15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9"/>
      <c r="C1048" s="9"/>
      <c r="D1048" s="25" t="s">
        <v>116</v>
      </c>
      <c r="E1048" s="25" t="s">
        <v>308</v>
      </c>
      <c r="F1048" s="25" t="s">
        <v>309</v>
      </c>
      <c r="G1048" s="25" t="s">
        <v>310</v>
      </c>
      <c r="H1048" s="25" t="s">
        <v>308</v>
      </c>
      <c r="I1048" s="25" t="s">
        <v>310</v>
      </c>
      <c r="J1048" s="25" t="s">
        <v>310</v>
      </c>
      <c r="K1048" s="25" t="s">
        <v>310</v>
      </c>
      <c r="L1048" s="25" t="s">
        <v>310</v>
      </c>
      <c r="M1048" s="25" t="s">
        <v>309</v>
      </c>
      <c r="N1048" s="25" t="s">
        <v>308</v>
      </c>
      <c r="O1048" s="25" t="s">
        <v>310</v>
      </c>
      <c r="P1048" s="25" t="s">
        <v>310</v>
      </c>
      <c r="Q1048" s="25" t="s">
        <v>310</v>
      </c>
      <c r="R1048" s="25" t="s">
        <v>311</v>
      </c>
      <c r="S1048" s="15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3</v>
      </c>
    </row>
    <row r="1049" spans="1:65">
      <c r="A1049" s="29"/>
      <c r="B1049" s="18">
        <v>1</v>
      </c>
      <c r="C1049" s="14">
        <v>1</v>
      </c>
      <c r="D1049" s="21">
        <v>1.18</v>
      </c>
      <c r="E1049" s="21">
        <v>1.0230277338658857</v>
      </c>
      <c r="F1049" s="21">
        <v>1.1299999999999999</v>
      </c>
      <c r="G1049" s="21">
        <v>1.2</v>
      </c>
      <c r="H1049" s="21">
        <v>1.1100000000000001</v>
      </c>
      <c r="I1049" s="21">
        <v>1.1299999999999999</v>
      </c>
      <c r="J1049" s="21">
        <v>1.2</v>
      </c>
      <c r="K1049" s="21">
        <v>1.1970000000000001</v>
      </c>
      <c r="L1049" s="21">
        <v>0.93</v>
      </c>
      <c r="M1049" s="21">
        <v>1.1254969888365607</v>
      </c>
      <c r="N1049" s="21">
        <v>1.27</v>
      </c>
      <c r="O1049" s="21">
        <v>1.04</v>
      </c>
      <c r="P1049" s="21">
        <v>1.21</v>
      </c>
      <c r="Q1049" s="21">
        <v>1.05</v>
      </c>
      <c r="R1049" s="21">
        <v>1.26</v>
      </c>
      <c r="S1049" s="15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9">
        <v>1</v>
      </c>
      <c r="C1050" s="9">
        <v>2</v>
      </c>
      <c r="D1050" s="11">
        <v>1.1200000000000001</v>
      </c>
      <c r="E1050" s="11">
        <v>1.0439434989153773</v>
      </c>
      <c r="F1050" s="11">
        <v>1.1200000000000001</v>
      </c>
      <c r="G1050" s="11">
        <v>1</v>
      </c>
      <c r="H1050" s="11">
        <v>1.08</v>
      </c>
      <c r="I1050" s="11">
        <v>1.0900000000000001</v>
      </c>
      <c r="J1050" s="11">
        <v>1.1000000000000001</v>
      </c>
      <c r="K1050" s="11">
        <v>1.1739999999999999</v>
      </c>
      <c r="L1050" s="11">
        <v>0.95</v>
      </c>
      <c r="M1050" s="11">
        <v>1.1426753444906379</v>
      </c>
      <c r="N1050" s="11">
        <v>1.26</v>
      </c>
      <c r="O1050" s="11">
        <v>1.07</v>
      </c>
      <c r="P1050" s="11">
        <v>1.17</v>
      </c>
      <c r="Q1050" s="11">
        <v>1.08</v>
      </c>
      <c r="R1050" s="11">
        <v>1.25</v>
      </c>
      <c r="S1050" s="15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31</v>
      </c>
    </row>
    <row r="1051" spans="1:65">
      <c r="A1051" s="29"/>
      <c r="B1051" s="19">
        <v>1</v>
      </c>
      <c r="C1051" s="9">
        <v>3</v>
      </c>
      <c r="D1051" s="11">
        <v>1.18</v>
      </c>
      <c r="E1051" s="11">
        <v>1.0514757021731205</v>
      </c>
      <c r="F1051" s="11">
        <v>1.1399999999999999</v>
      </c>
      <c r="G1051" s="11">
        <v>1.1000000000000001</v>
      </c>
      <c r="H1051" s="11">
        <v>1.08</v>
      </c>
      <c r="I1051" s="11">
        <v>1.1200000000000001</v>
      </c>
      <c r="J1051" s="11">
        <v>1.1000000000000001</v>
      </c>
      <c r="K1051" s="11">
        <v>1.204</v>
      </c>
      <c r="L1051" s="11">
        <v>0.91</v>
      </c>
      <c r="M1051" s="11">
        <v>1.1214934369276479</v>
      </c>
      <c r="N1051" s="11">
        <v>1.27</v>
      </c>
      <c r="O1051" s="11">
        <v>1.02</v>
      </c>
      <c r="P1051" s="11">
        <v>1.1399999999999999</v>
      </c>
      <c r="Q1051" s="11">
        <v>1.04</v>
      </c>
      <c r="R1051" s="11">
        <v>1.24</v>
      </c>
      <c r="S1051" s="15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16</v>
      </c>
    </row>
    <row r="1052" spans="1:65">
      <c r="A1052" s="29"/>
      <c r="B1052" s="19">
        <v>1</v>
      </c>
      <c r="C1052" s="9">
        <v>4</v>
      </c>
      <c r="D1052" s="11">
        <v>1.1499999999999999</v>
      </c>
      <c r="E1052" s="11">
        <v>1.0388573106236723</v>
      </c>
      <c r="F1052" s="11">
        <v>1.1399999999999999</v>
      </c>
      <c r="G1052" s="11">
        <v>1</v>
      </c>
      <c r="H1052" s="11">
        <v>1.0900000000000001</v>
      </c>
      <c r="I1052" s="11">
        <v>1.08</v>
      </c>
      <c r="J1052" s="11">
        <v>1.2</v>
      </c>
      <c r="K1052" s="11">
        <v>1.194</v>
      </c>
      <c r="L1052" s="11">
        <v>0.98</v>
      </c>
      <c r="M1052" s="11">
        <v>1.1687835065632879</v>
      </c>
      <c r="N1052" s="11">
        <v>1.27</v>
      </c>
      <c r="O1052" s="11">
        <v>1.04</v>
      </c>
      <c r="P1052" s="11">
        <v>1.19</v>
      </c>
      <c r="Q1052" s="11">
        <v>1.02</v>
      </c>
      <c r="R1052" s="149">
        <v>1.33</v>
      </c>
      <c r="S1052" s="15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1.1254952551746151</v>
      </c>
    </row>
    <row r="1053" spans="1:65">
      <c r="A1053" s="29"/>
      <c r="B1053" s="19">
        <v>1</v>
      </c>
      <c r="C1053" s="9">
        <v>5</v>
      </c>
      <c r="D1053" s="11">
        <v>1.1299999999999999</v>
      </c>
      <c r="E1053" s="11">
        <v>1.0565962343732433</v>
      </c>
      <c r="F1053" s="11">
        <v>1.1100000000000001</v>
      </c>
      <c r="G1053" s="11">
        <v>1.1000000000000001</v>
      </c>
      <c r="H1053" s="11">
        <v>1.1000000000000001</v>
      </c>
      <c r="I1053" s="11">
        <v>1.1100000000000001</v>
      </c>
      <c r="J1053" s="11">
        <v>1.2</v>
      </c>
      <c r="K1053" s="11">
        <v>1.2270000000000001</v>
      </c>
      <c r="L1053" s="11">
        <v>0.96</v>
      </c>
      <c r="M1053" s="11">
        <v>1.1755418280312993</v>
      </c>
      <c r="N1053" s="11">
        <v>1.29</v>
      </c>
      <c r="O1053" s="11">
        <v>1.0900000000000001</v>
      </c>
      <c r="P1053" s="11">
        <v>1.21</v>
      </c>
      <c r="Q1053" s="11">
        <v>1.02</v>
      </c>
      <c r="R1053" s="11">
        <v>1.26</v>
      </c>
      <c r="S1053" s="15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115</v>
      </c>
    </row>
    <row r="1054" spans="1:65">
      <c r="A1054" s="29"/>
      <c r="B1054" s="19">
        <v>1</v>
      </c>
      <c r="C1054" s="9">
        <v>6</v>
      </c>
      <c r="D1054" s="11">
        <v>1.1499999999999999</v>
      </c>
      <c r="E1054" s="11">
        <v>1.0726063401519559</v>
      </c>
      <c r="F1054" s="11">
        <v>1.1399999999999999</v>
      </c>
      <c r="G1054" s="11">
        <v>1.1000000000000001</v>
      </c>
      <c r="H1054" s="11">
        <v>1.0900000000000001</v>
      </c>
      <c r="I1054" s="11">
        <v>1.1000000000000001</v>
      </c>
      <c r="J1054" s="11">
        <v>1.2</v>
      </c>
      <c r="K1054" s="149">
        <v>1.284</v>
      </c>
      <c r="L1054" s="11">
        <v>0.97000000000000008</v>
      </c>
      <c r="M1054" s="11">
        <v>1.1808750407626778</v>
      </c>
      <c r="N1054" s="11">
        <v>1.26</v>
      </c>
      <c r="O1054" s="11">
        <v>1.08</v>
      </c>
      <c r="P1054" s="11">
        <v>1.23</v>
      </c>
      <c r="Q1054" s="11">
        <v>1.02</v>
      </c>
      <c r="R1054" s="11">
        <v>1.23</v>
      </c>
      <c r="S1054" s="15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20" t="s">
        <v>258</v>
      </c>
      <c r="C1055" s="12"/>
      <c r="D1055" s="22">
        <v>1.1516666666666664</v>
      </c>
      <c r="E1055" s="22">
        <v>1.0477511366838759</v>
      </c>
      <c r="F1055" s="22">
        <v>1.1299999999999999</v>
      </c>
      <c r="G1055" s="22">
        <v>1.0833333333333333</v>
      </c>
      <c r="H1055" s="22">
        <v>1.0916666666666668</v>
      </c>
      <c r="I1055" s="22">
        <v>1.1050000000000002</v>
      </c>
      <c r="J1055" s="22">
        <v>1.1666666666666667</v>
      </c>
      <c r="K1055" s="22">
        <v>1.2133333333333334</v>
      </c>
      <c r="L1055" s="22">
        <v>0.95000000000000007</v>
      </c>
      <c r="M1055" s="22">
        <v>1.152477690935352</v>
      </c>
      <c r="N1055" s="22">
        <v>1.27</v>
      </c>
      <c r="O1055" s="22">
        <v>1.0566666666666666</v>
      </c>
      <c r="P1055" s="22">
        <v>1.1916666666666664</v>
      </c>
      <c r="Q1055" s="22">
        <v>1.0383333333333331</v>
      </c>
      <c r="R1055" s="22">
        <v>1.2616666666666667</v>
      </c>
      <c r="S1055" s="15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259</v>
      </c>
      <c r="C1056" s="28"/>
      <c r="D1056" s="11">
        <v>1.1499999999999999</v>
      </c>
      <c r="E1056" s="11">
        <v>1.0477096005442488</v>
      </c>
      <c r="F1056" s="11">
        <v>1.1349999999999998</v>
      </c>
      <c r="G1056" s="11">
        <v>1.1000000000000001</v>
      </c>
      <c r="H1056" s="11">
        <v>1.0900000000000001</v>
      </c>
      <c r="I1056" s="11">
        <v>1.105</v>
      </c>
      <c r="J1056" s="11">
        <v>1.2</v>
      </c>
      <c r="K1056" s="11">
        <v>1.2004999999999999</v>
      </c>
      <c r="L1056" s="11">
        <v>0.95499999999999996</v>
      </c>
      <c r="M1056" s="11">
        <v>1.155729425526963</v>
      </c>
      <c r="N1056" s="11">
        <v>1.27</v>
      </c>
      <c r="O1056" s="11">
        <v>1.0550000000000002</v>
      </c>
      <c r="P1056" s="11">
        <v>1.2</v>
      </c>
      <c r="Q1056" s="11">
        <v>1.03</v>
      </c>
      <c r="R1056" s="11">
        <v>1.2549999999999999</v>
      </c>
      <c r="S1056" s="15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260</v>
      </c>
      <c r="C1057" s="28"/>
      <c r="D1057" s="23">
        <v>2.4832774042918865E-2</v>
      </c>
      <c r="E1057" s="23">
        <v>1.6821023600980041E-2</v>
      </c>
      <c r="F1057" s="23">
        <v>1.2649110640673424E-2</v>
      </c>
      <c r="G1057" s="23">
        <v>7.5277265270908097E-2</v>
      </c>
      <c r="H1057" s="23">
        <v>1.169045194450013E-2</v>
      </c>
      <c r="I1057" s="23">
        <v>1.8708286933869663E-2</v>
      </c>
      <c r="J1057" s="23">
        <v>5.1639777949432156E-2</v>
      </c>
      <c r="K1057" s="23">
        <v>3.8614332399598328E-2</v>
      </c>
      <c r="L1057" s="23">
        <v>2.6076809620810583E-2</v>
      </c>
      <c r="M1057" s="23">
        <v>2.603194882627214E-2</v>
      </c>
      <c r="N1057" s="23">
        <v>1.0954451150103331E-2</v>
      </c>
      <c r="O1057" s="23">
        <v>2.7325202042558953E-2</v>
      </c>
      <c r="P1057" s="23">
        <v>3.2506409624359758E-2</v>
      </c>
      <c r="Q1057" s="23">
        <v>2.4013884872437191E-2</v>
      </c>
      <c r="R1057" s="23">
        <v>3.5449494589721145E-2</v>
      </c>
      <c r="S1057" s="231"/>
      <c r="T1057" s="232"/>
      <c r="U1057" s="232"/>
      <c r="V1057" s="232"/>
      <c r="W1057" s="232"/>
      <c r="X1057" s="232"/>
      <c r="Y1057" s="232"/>
      <c r="Z1057" s="232"/>
      <c r="AA1057" s="232"/>
      <c r="AB1057" s="232"/>
      <c r="AC1057" s="232"/>
      <c r="AD1057" s="232"/>
      <c r="AE1057" s="232"/>
      <c r="AF1057" s="232"/>
      <c r="AG1057" s="232"/>
      <c r="AH1057" s="232"/>
      <c r="AI1057" s="232"/>
      <c r="AJ1057" s="232"/>
      <c r="AK1057" s="232"/>
      <c r="AL1057" s="232"/>
      <c r="AM1057" s="232"/>
      <c r="AN1057" s="232"/>
      <c r="AO1057" s="232"/>
      <c r="AP1057" s="232"/>
      <c r="AQ1057" s="232"/>
      <c r="AR1057" s="232"/>
      <c r="AS1057" s="232"/>
      <c r="AT1057" s="232"/>
      <c r="AU1057" s="232"/>
      <c r="AV1057" s="232"/>
      <c r="AW1057" s="232"/>
      <c r="AX1057" s="232"/>
      <c r="AY1057" s="232"/>
      <c r="AZ1057" s="232"/>
      <c r="BA1057" s="232"/>
      <c r="BB1057" s="232"/>
      <c r="BC1057" s="232"/>
      <c r="BD1057" s="232"/>
      <c r="BE1057" s="232"/>
      <c r="BF1057" s="232"/>
      <c r="BG1057" s="232"/>
      <c r="BH1057" s="232"/>
      <c r="BI1057" s="232"/>
      <c r="BJ1057" s="232"/>
      <c r="BK1057" s="232"/>
      <c r="BL1057" s="232"/>
      <c r="BM1057" s="54"/>
    </row>
    <row r="1058" spans="1:65">
      <c r="A1058" s="29"/>
      <c r="B1058" s="3" t="s">
        <v>86</v>
      </c>
      <c r="C1058" s="28"/>
      <c r="D1058" s="13">
        <v>2.156246660745488E-2</v>
      </c>
      <c r="E1058" s="13">
        <v>1.6054407398896697E-2</v>
      </c>
      <c r="F1058" s="13">
        <v>1.1193903221834889E-2</v>
      </c>
      <c r="G1058" s="13">
        <v>6.9486706403915174E-2</v>
      </c>
      <c r="H1058" s="13">
        <v>1.0708810941526835E-2</v>
      </c>
      <c r="I1058" s="13">
        <v>1.6930576410741773E-2</v>
      </c>
      <c r="J1058" s="13">
        <v>4.4262666813798986E-2</v>
      </c>
      <c r="K1058" s="13">
        <v>3.1824999230438182E-2</v>
      </c>
      <c r="L1058" s="13">
        <v>2.7449273285063771E-2</v>
      </c>
      <c r="M1058" s="13">
        <v>2.2587811487391644E-2</v>
      </c>
      <c r="N1058" s="13">
        <v>8.625552086695536E-3</v>
      </c>
      <c r="O1058" s="13">
        <v>2.5859812658573143E-2</v>
      </c>
      <c r="P1058" s="13">
        <v>2.7278105978483718E-2</v>
      </c>
      <c r="Q1058" s="13">
        <v>2.3127336955798262E-2</v>
      </c>
      <c r="R1058" s="13">
        <v>2.8097353703874089E-2</v>
      </c>
      <c r="S1058" s="15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3" t="s">
        <v>261</v>
      </c>
      <c r="C1059" s="28"/>
      <c r="D1059" s="13">
        <v>2.325324018179975E-2</v>
      </c>
      <c r="E1059" s="13">
        <v>-6.9075474226390821E-2</v>
      </c>
      <c r="F1059" s="13">
        <v>4.0024556342406203E-3</v>
      </c>
      <c r="G1059" s="13">
        <v>-3.7460772622040617E-2</v>
      </c>
      <c r="H1059" s="13">
        <v>-3.0056624719133063E-2</v>
      </c>
      <c r="I1059" s="13">
        <v>-1.8209988074481154E-2</v>
      </c>
      <c r="J1059" s="13">
        <v>3.658070640703337E-2</v>
      </c>
      <c r="K1059" s="13">
        <v>7.8043934663314607E-2</v>
      </c>
      <c r="L1059" s="13">
        <v>-0.1559271390685586</v>
      </c>
      <c r="M1059" s="13">
        <v>2.3973833418383217E-2</v>
      </c>
      <c r="N1059" s="13">
        <v>0.12839214040308478</v>
      </c>
      <c r="O1059" s="13">
        <v>-6.1154045911344213E-2</v>
      </c>
      <c r="P1059" s="13">
        <v>5.8793150115755255E-2</v>
      </c>
      <c r="Q1059" s="13">
        <v>-7.7443171297740587E-2</v>
      </c>
      <c r="R1059" s="13">
        <v>0.12098799250017733</v>
      </c>
      <c r="S1059" s="15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9"/>
      <c r="B1060" s="45" t="s">
        <v>262</v>
      </c>
      <c r="C1060" s="46"/>
      <c r="D1060" s="44">
        <v>0.24</v>
      </c>
      <c r="E1060" s="44">
        <v>0.9</v>
      </c>
      <c r="F1060" s="44">
        <v>0</v>
      </c>
      <c r="G1060" s="44">
        <v>0.51</v>
      </c>
      <c r="H1060" s="44">
        <v>0.42</v>
      </c>
      <c r="I1060" s="44">
        <v>0.27</v>
      </c>
      <c r="J1060" s="44">
        <v>0.4</v>
      </c>
      <c r="K1060" s="44">
        <v>0.91</v>
      </c>
      <c r="L1060" s="44">
        <v>1.97</v>
      </c>
      <c r="M1060" s="44">
        <v>0.25</v>
      </c>
      <c r="N1060" s="44">
        <v>1.53</v>
      </c>
      <c r="O1060" s="44">
        <v>0.8</v>
      </c>
      <c r="P1060" s="44">
        <v>0.67</v>
      </c>
      <c r="Q1060" s="44">
        <v>1</v>
      </c>
      <c r="R1060" s="44">
        <v>1.44</v>
      </c>
      <c r="S1060" s="15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B1061" s="3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BM1061" s="53"/>
    </row>
    <row r="1062" spans="1:65" ht="15">
      <c r="B1062" s="8" t="s">
        <v>580</v>
      </c>
      <c r="BM1062" s="27" t="s">
        <v>66</v>
      </c>
    </row>
    <row r="1063" spans="1:65" ht="15">
      <c r="A1063" s="24" t="s">
        <v>65</v>
      </c>
      <c r="B1063" s="18" t="s">
        <v>110</v>
      </c>
      <c r="C1063" s="15" t="s">
        <v>111</v>
      </c>
      <c r="D1063" s="16" t="s">
        <v>228</v>
      </c>
      <c r="E1063" s="17" t="s">
        <v>228</v>
      </c>
      <c r="F1063" s="17" t="s">
        <v>228</v>
      </c>
      <c r="G1063" s="17" t="s">
        <v>228</v>
      </c>
      <c r="H1063" s="17" t="s">
        <v>228</v>
      </c>
      <c r="I1063" s="17" t="s">
        <v>228</v>
      </c>
      <c r="J1063" s="17" t="s">
        <v>228</v>
      </c>
      <c r="K1063" s="17" t="s">
        <v>228</v>
      </c>
      <c r="L1063" s="17" t="s">
        <v>228</v>
      </c>
      <c r="M1063" s="17" t="s">
        <v>228</v>
      </c>
      <c r="N1063" s="17" t="s">
        <v>228</v>
      </c>
      <c r="O1063" s="17" t="s">
        <v>228</v>
      </c>
      <c r="P1063" s="17" t="s">
        <v>228</v>
      </c>
      <c r="Q1063" s="17" t="s">
        <v>228</v>
      </c>
      <c r="R1063" s="17" t="s">
        <v>228</v>
      </c>
      <c r="S1063" s="17" t="s">
        <v>228</v>
      </c>
      <c r="T1063" s="15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 t="s">
        <v>229</v>
      </c>
      <c r="C1064" s="9" t="s">
        <v>229</v>
      </c>
      <c r="D1064" s="151" t="s">
        <v>231</v>
      </c>
      <c r="E1064" s="152" t="s">
        <v>233</v>
      </c>
      <c r="F1064" s="152" t="s">
        <v>235</v>
      </c>
      <c r="G1064" s="152" t="s">
        <v>236</v>
      </c>
      <c r="H1064" s="152" t="s">
        <v>237</v>
      </c>
      <c r="I1064" s="152" t="s">
        <v>239</v>
      </c>
      <c r="J1064" s="152" t="s">
        <v>240</v>
      </c>
      <c r="K1064" s="152" t="s">
        <v>241</v>
      </c>
      <c r="L1064" s="152" t="s">
        <v>242</v>
      </c>
      <c r="M1064" s="152" t="s">
        <v>243</v>
      </c>
      <c r="N1064" s="152" t="s">
        <v>245</v>
      </c>
      <c r="O1064" s="152" t="s">
        <v>246</v>
      </c>
      <c r="P1064" s="152" t="s">
        <v>247</v>
      </c>
      <c r="Q1064" s="152" t="s">
        <v>248</v>
      </c>
      <c r="R1064" s="152" t="s">
        <v>249</v>
      </c>
      <c r="S1064" s="152" t="s">
        <v>250</v>
      </c>
      <c r="T1064" s="15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 t="s">
        <v>3</v>
      </c>
    </row>
    <row r="1065" spans="1:65">
      <c r="A1065" s="29"/>
      <c r="B1065" s="19"/>
      <c r="C1065" s="9"/>
      <c r="D1065" s="10" t="s">
        <v>307</v>
      </c>
      <c r="E1065" s="11" t="s">
        <v>265</v>
      </c>
      <c r="F1065" s="11" t="s">
        <v>307</v>
      </c>
      <c r="G1065" s="11" t="s">
        <v>307</v>
      </c>
      <c r="H1065" s="11" t="s">
        <v>267</v>
      </c>
      <c r="I1065" s="11" t="s">
        <v>267</v>
      </c>
      <c r="J1065" s="11" t="s">
        <v>267</v>
      </c>
      <c r="K1065" s="11" t="s">
        <v>307</v>
      </c>
      <c r="L1065" s="11" t="s">
        <v>265</v>
      </c>
      <c r="M1065" s="11" t="s">
        <v>265</v>
      </c>
      <c r="N1065" s="11" t="s">
        <v>265</v>
      </c>
      <c r="O1065" s="11" t="s">
        <v>267</v>
      </c>
      <c r="P1065" s="11" t="s">
        <v>267</v>
      </c>
      <c r="Q1065" s="11" t="s">
        <v>265</v>
      </c>
      <c r="R1065" s="11" t="s">
        <v>265</v>
      </c>
      <c r="S1065" s="11" t="s">
        <v>265</v>
      </c>
      <c r="T1065" s="15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/>
      <c r="C1066" s="9"/>
      <c r="D1066" s="25" t="s">
        <v>116</v>
      </c>
      <c r="E1066" s="25" t="s">
        <v>308</v>
      </c>
      <c r="F1066" s="25" t="s">
        <v>308</v>
      </c>
      <c r="G1066" s="25" t="s">
        <v>310</v>
      </c>
      <c r="H1066" s="25" t="s">
        <v>309</v>
      </c>
      <c r="I1066" s="25" t="s">
        <v>310</v>
      </c>
      <c r="J1066" s="25" t="s">
        <v>308</v>
      </c>
      <c r="K1066" s="25" t="s">
        <v>310</v>
      </c>
      <c r="L1066" s="25" t="s">
        <v>310</v>
      </c>
      <c r="M1066" s="25" t="s">
        <v>310</v>
      </c>
      <c r="N1066" s="25" t="s">
        <v>310</v>
      </c>
      <c r="O1066" s="25" t="s">
        <v>309</v>
      </c>
      <c r="P1066" s="25" t="s">
        <v>308</v>
      </c>
      <c r="Q1066" s="25" t="s">
        <v>310</v>
      </c>
      <c r="R1066" s="25" t="s">
        <v>310</v>
      </c>
      <c r="S1066" s="25" t="s">
        <v>310</v>
      </c>
      <c r="T1066" s="15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</v>
      </c>
    </row>
    <row r="1067" spans="1:65">
      <c r="A1067" s="29"/>
      <c r="B1067" s="18">
        <v>1</v>
      </c>
      <c r="C1067" s="14">
        <v>1</v>
      </c>
      <c r="D1067" s="226">
        <v>20</v>
      </c>
      <c r="E1067" s="226">
        <v>19.033014540241435</v>
      </c>
      <c r="F1067" s="226">
        <v>18.085000000000001</v>
      </c>
      <c r="G1067" s="226">
        <v>22</v>
      </c>
      <c r="H1067" s="221">
        <v>22</v>
      </c>
      <c r="I1067" s="226">
        <v>18</v>
      </c>
      <c r="J1067" s="226">
        <v>19</v>
      </c>
      <c r="K1067" s="226">
        <v>20.855599999999999</v>
      </c>
      <c r="L1067" s="226">
        <v>19</v>
      </c>
      <c r="M1067" s="226">
        <v>21</v>
      </c>
      <c r="N1067" s="226">
        <v>18</v>
      </c>
      <c r="O1067" s="226">
        <v>18.715786947949184</v>
      </c>
      <c r="P1067" s="226">
        <v>20</v>
      </c>
      <c r="Q1067" s="226">
        <v>19</v>
      </c>
      <c r="R1067" s="226">
        <v>18</v>
      </c>
      <c r="S1067" s="226">
        <v>19</v>
      </c>
      <c r="T1067" s="218"/>
      <c r="U1067" s="219"/>
      <c r="V1067" s="219"/>
      <c r="W1067" s="219"/>
      <c r="X1067" s="219"/>
      <c r="Y1067" s="219"/>
      <c r="Z1067" s="219"/>
      <c r="AA1067" s="219"/>
      <c r="AB1067" s="219"/>
      <c r="AC1067" s="219"/>
      <c r="AD1067" s="219"/>
      <c r="AE1067" s="219"/>
      <c r="AF1067" s="219"/>
      <c r="AG1067" s="219"/>
      <c r="AH1067" s="219"/>
      <c r="AI1067" s="219"/>
      <c r="AJ1067" s="219"/>
      <c r="AK1067" s="219"/>
      <c r="AL1067" s="219"/>
      <c r="AM1067" s="219"/>
      <c r="AN1067" s="219"/>
      <c r="AO1067" s="219"/>
      <c r="AP1067" s="219"/>
      <c r="AQ1067" s="219"/>
      <c r="AR1067" s="219"/>
      <c r="AS1067" s="219"/>
      <c r="AT1067" s="219"/>
      <c r="AU1067" s="219"/>
      <c r="AV1067" s="219"/>
      <c r="AW1067" s="219"/>
      <c r="AX1067" s="219"/>
      <c r="AY1067" s="219"/>
      <c r="AZ1067" s="219"/>
      <c r="BA1067" s="219"/>
      <c r="BB1067" s="219"/>
      <c r="BC1067" s="219"/>
      <c r="BD1067" s="219"/>
      <c r="BE1067" s="219"/>
      <c r="BF1067" s="219"/>
      <c r="BG1067" s="219"/>
      <c r="BH1067" s="219"/>
      <c r="BI1067" s="219"/>
      <c r="BJ1067" s="219"/>
      <c r="BK1067" s="219"/>
      <c r="BL1067" s="219"/>
      <c r="BM1067" s="222">
        <v>1</v>
      </c>
    </row>
    <row r="1068" spans="1:65">
      <c r="A1068" s="29"/>
      <c r="B1068" s="19">
        <v>1</v>
      </c>
      <c r="C1068" s="9">
        <v>2</v>
      </c>
      <c r="D1068" s="217">
        <v>20</v>
      </c>
      <c r="E1068" s="217">
        <v>18.965237799581978</v>
      </c>
      <c r="F1068" s="217">
        <v>18.934999999999999</v>
      </c>
      <c r="G1068" s="217">
        <v>22</v>
      </c>
      <c r="H1068" s="223">
        <v>22</v>
      </c>
      <c r="I1068" s="217">
        <v>17</v>
      </c>
      <c r="J1068" s="217">
        <v>19</v>
      </c>
      <c r="K1068" s="217">
        <v>20.210599999999999</v>
      </c>
      <c r="L1068" s="217">
        <v>19</v>
      </c>
      <c r="M1068" s="217">
        <v>20</v>
      </c>
      <c r="N1068" s="217">
        <v>18</v>
      </c>
      <c r="O1068" s="217">
        <v>19.027519943862572</v>
      </c>
      <c r="P1068" s="217">
        <v>20</v>
      </c>
      <c r="Q1068" s="217">
        <v>19</v>
      </c>
      <c r="R1068" s="217">
        <v>18</v>
      </c>
      <c r="S1068" s="217">
        <v>19</v>
      </c>
      <c r="T1068" s="218"/>
      <c r="U1068" s="219"/>
      <c r="V1068" s="219"/>
      <c r="W1068" s="219"/>
      <c r="X1068" s="219"/>
      <c r="Y1068" s="219"/>
      <c r="Z1068" s="219"/>
      <c r="AA1068" s="219"/>
      <c r="AB1068" s="219"/>
      <c r="AC1068" s="219"/>
      <c r="AD1068" s="219"/>
      <c r="AE1068" s="219"/>
      <c r="AF1068" s="219"/>
      <c r="AG1068" s="219"/>
      <c r="AH1068" s="219"/>
      <c r="AI1068" s="219"/>
      <c r="AJ1068" s="219"/>
      <c r="AK1068" s="219"/>
      <c r="AL1068" s="219"/>
      <c r="AM1068" s="219"/>
      <c r="AN1068" s="219"/>
      <c r="AO1068" s="219"/>
      <c r="AP1068" s="219"/>
      <c r="AQ1068" s="219"/>
      <c r="AR1068" s="219"/>
      <c r="AS1068" s="219"/>
      <c r="AT1068" s="219"/>
      <c r="AU1068" s="219"/>
      <c r="AV1068" s="219"/>
      <c r="AW1068" s="219"/>
      <c r="AX1068" s="219"/>
      <c r="AY1068" s="219"/>
      <c r="AZ1068" s="219"/>
      <c r="BA1068" s="219"/>
      <c r="BB1068" s="219"/>
      <c r="BC1068" s="219"/>
      <c r="BD1068" s="219"/>
      <c r="BE1068" s="219"/>
      <c r="BF1068" s="219"/>
      <c r="BG1068" s="219"/>
      <c r="BH1068" s="219"/>
      <c r="BI1068" s="219"/>
      <c r="BJ1068" s="219"/>
      <c r="BK1068" s="219"/>
      <c r="BL1068" s="219"/>
      <c r="BM1068" s="222">
        <v>32</v>
      </c>
    </row>
    <row r="1069" spans="1:65">
      <c r="A1069" s="29"/>
      <c r="B1069" s="19">
        <v>1</v>
      </c>
      <c r="C1069" s="9">
        <v>3</v>
      </c>
      <c r="D1069" s="217">
        <v>19</v>
      </c>
      <c r="E1069" s="217">
        <v>18.861750983637382</v>
      </c>
      <c r="F1069" s="217">
        <v>18.530999999999999</v>
      </c>
      <c r="G1069" s="217">
        <v>21</v>
      </c>
      <c r="H1069" s="223">
        <v>22</v>
      </c>
      <c r="I1069" s="217">
        <v>18</v>
      </c>
      <c r="J1069" s="217">
        <v>19</v>
      </c>
      <c r="K1069" s="217">
        <v>20.8857</v>
      </c>
      <c r="L1069" s="217">
        <v>19</v>
      </c>
      <c r="M1069" s="217">
        <v>20</v>
      </c>
      <c r="N1069" s="217">
        <v>18</v>
      </c>
      <c r="O1069" s="217">
        <v>19.179600067541472</v>
      </c>
      <c r="P1069" s="217">
        <v>20</v>
      </c>
      <c r="Q1069" s="217">
        <v>19</v>
      </c>
      <c r="R1069" s="217">
        <v>18</v>
      </c>
      <c r="S1069" s="217">
        <v>19</v>
      </c>
      <c r="T1069" s="218"/>
      <c r="U1069" s="219"/>
      <c r="V1069" s="219"/>
      <c r="W1069" s="219"/>
      <c r="X1069" s="219"/>
      <c r="Y1069" s="219"/>
      <c r="Z1069" s="219"/>
      <c r="AA1069" s="219"/>
      <c r="AB1069" s="219"/>
      <c r="AC1069" s="219"/>
      <c r="AD1069" s="219"/>
      <c r="AE1069" s="219"/>
      <c r="AF1069" s="219"/>
      <c r="AG1069" s="219"/>
      <c r="AH1069" s="219"/>
      <c r="AI1069" s="219"/>
      <c r="AJ1069" s="219"/>
      <c r="AK1069" s="219"/>
      <c r="AL1069" s="219"/>
      <c r="AM1069" s="219"/>
      <c r="AN1069" s="219"/>
      <c r="AO1069" s="219"/>
      <c r="AP1069" s="219"/>
      <c r="AQ1069" s="219"/>
      <c r="AR1069" s="219"/>
      <c r="AS1069" s="219"/>
      <c r="AT1069" s="219"/>
      <c r="AU1069" s="219"/>
      <c r="AV1069" s="219"/>
      <c r="AW1069" s="219"/>
      <c r="AX1069" s="219"/>
      <c r="AY1069" s="219"/>
      <c r="AZ1069" s="219"/>
      <c r="BA1069" s="219"/>
      <c r="BB1069" s="219"/>
      <c r="BC1069" s="219"/>
      <c r="BD1069" s="219"/>
      <c r="BE1069" s="219"/>
      <c r="BF1069" s="219"/>
      <c r="BG1069" s="219"/>
      <c r="BH1069" s="219"/>
      <c r="BI1069" s="219"/>
      <c r="BJ1069" s="219"/>
      <c r="BK1069" s="219"/>
      <c r="BL1069" s="219"/>
      <c r="BM1069" s="222">
        <v>16</v>
      </c>
    </row>
    <row r="1070" spans="1:65">
      <c r="A1070" s="29"/>
      <c r="B1070" s="19">
        <v>1</v>
      </c>
      <c r="C1070" s="9">
        <v>4</v>
      </c>
      <c r="D1070" s="217">
        <v>20</v>
      </c>
      <c r="E1070" s="217">
        <v>19.225445343380109</v>
      </c>
      <c r="F1070" s="217">
        <v>18.858000000000001</v>
      </c>
      <c r="G1070" s="228">
        <v>23</v>
      </c>
      <c r="H1070" s="223">
        <v>23</v>
      </c>
      <c r="I1070" s="217">
        <v>17</v>
      </c>
      <c r="J1070" s="217">
        <v>19</v>
      </c>
      <c r="K1070" s="217">
        <v>20.829633333333334</v>
      </c>
      <c r="L1070" s="217">
        <v>19</v>
      </c>
      <c r="M1070" s="217">
        <v>20</v>
      </c>
      <c r="N1070" s="217">
        <v>18</v>
      </c>
      <c r="O1070" s="217">
        <v>20.010745674388833</v>
      </c>
      <c r="P1070" s="217">
        <v>20</v>
      </c>
      <c r="Q1070" s="217">
        <v>19</v>
      </c>
      <c r="R1070" s="217">
        <v>19</v>
      </c>
      <c r="S1070" s="217">
        <v>19</v>
      </c>
      <c r="T1070" s="218"/>
      <c r="U1070" s="219"/>
      <c r="V1070" s="219"/>
      <c r="W1070" s="219"/>
      <c r="X1070" s="219"/>
      <c r="Y1070" s="219"/>
      <c r="Z1070" s="219"/>
      <c r="AA1070" s="219"/>
      <c r="AB1070" s="219"/>
      <c r="AC1070" s="219"/>
      <c r="AD1070" s="219"/>
      <c r="AE1070" s="219"/>
      <c r="AF1070" s="219"/>
      <c r="AG1070" s="219"/>
      <c r="AH1070" s="219"/>
      <c r="AI1070" s="219"/>
      <c r="AJ1070" s="219"/>
      <c r="AK1070" s="219"/>
      <c r="AL1070" s="219"/>
      <c r="AM1070" s="219"/>
      <c r="AN1070" s="219"/>
      <c r="AO1070" s="219"/>
      <c r="AP1070" s="219"/>
      <c r="AQ1070" s="219"/>
      <c r="AR1070" s="219"/>
      <c r="AS1070" s="219"/>
      <c r="AT1070" s="219"/>
      <c r="AU1070" s="219"/>
      <c r="AV1070" s="219"/>
      <c r="AW1070" s="219"/>
      <c r="AX1070" s="219"/>
      <c r="AY1070" s="219"/>
      <c r="AZ1070" s="219"/>
      <c r="BA1070" s="219"/>
      <c r="BB1070" s="219"/>
      <c r="BC1070" s="219"/>
      <c r="BD1070" s="219"/>
      <c r="BE1070" s="219"/>
      <c r="BF1070" s="219"/>
      <c r="BG1070" s="219"/>
      <c r="BH1070" s="219"/>
      <c r="BI1070" s="219"/>
      <c r="BJ1070" s="219"/>
      <c r="BK1070" s="219"/>
      <c r="BL1070" s="219"/>
      <c r="BM1070" s="222">
        <v>19.298750152107562</v>
      </c>
    </row>
    <row r="1071" spans="1:65">
      <c r="A1071" s="29"/>
      <c r="B1071" s="19">
        <v>1</v>
      </c>
      <c r="C1071" s="9">
        <v>5</v>
      </c>
      <c r="D1071" s="217">
        <v>20</v>
      </c>
      <c r="E1071" s="217">
        <v>19.665738596371163</v>
      </c>
      <c r="F1071" s="217">
        <v>18.492000000000001</v>
      </c>
      <c r="G1071" s="217">
        <v>21</v>
      </c>
      <c r="H1071" s="223">
        <v>22</v>
      </c>
      <c r="I1071" s="217">
        <v>18</v>
      </c>
      <c r="J1071" s="217">
        <v>19</v>
      </c>
      <c r="K1071" s="217">
        <v>20.712933333333336</v>
      </c>
      <c r="L1071" s="217">
        <v>19</v>
      </c>
      <c r="M1071" s="217">
        <v>21</v>
      </c>
      <c r="N1071" s="217">
        <v>18</v>
      </c>
      <c r="O1071" s="217">
        <v>19.991918942616202</v>
      </c>
      <c r="P1071" s="217">
        <v>20</v>
      </c>
      <c r="Q1071" s="217">
        <v>20</v>
      </c>
      <c r="R1071" s="217">
        <v>18</v>
      </c>
      <c r="S1071" s="217">
        <v>19</v>
      </c>
      <c r="T1071" s="218"/>
      <c r="U1071" s="219"/>
      <c r="V1071" s="219"/>
      <c r="W1071" s="219"/>
      <c r="X1071" s="219"/>
      <c r="Y1071" s="219"/>
      <c r="Z1071" s="219"/>
      <c r="AA1071" s="219"/>
      <c r="AB1071" s="219"/>
      <c r="AC1071" s="219"/>
      <c r="AD1071" s="219"/>
      <c r="AE1071" s="219"/>
      <c r="AF1071" s="219"/>
      <c r="AG1071" s="219"/>
      <c r="AH1071" s="219"/>
      <c r="AI1071" s="219"/>
      <c r="AJ1071" s="219"/>
      <c r="AK1071" s="219"/>
      <c r="AL1071" s="219"/>
      <c r="AM1071" s="219"/>
      <c r="AN1071" s="219"/>
      <c r="AO1071" s="219"/>
      <c r="AP1071" s="219"/>
      <c r="AQ1071" s="219"/>
      <c r="AR1071" s="219"/>
      <c r="AS1071" s="219"/>
      <c r="AT1071" s="219"/>
      <c r="AU1071" s="219"/>
      <c r="AV1071" s="219"/>
      <c r="AW1071" s="219"/>
      <c r="AX1071" s="219"/>
      <c r="AY1071" s="219"/>
      <c r="AZ1071" s="219"/>
      <c r="BA1071" s="219"/>
      <c r="BB1071" s="219"/>
      <c r="BC1071" s="219"/>
      <c r="BD1071" s="219"/>
      <c r="BE1071" s="219"/>
      <c r="BF1071" s="219"/>
      <c r="BG1071" s="219"/>
      <c r="BH1071" s="219"/>
      <c r="BI1071" s="219"/>
      <c r="BJ1071" s="219"/>
      <c r="BK1071" s="219"/>
      <c r="BL1071" s="219"/>
      <c r="BM1071" s="222">
        <v>116</v>
      </c>
    </row>
    <row r="1072" spans="1:65">
      <c r="A1072" s="29"/>
      <c r="B1072" s="19">
        <v>1</v>
      </c>
      <c r="C1072" s="9">
        <v>6</v>
      </c>
      <c r="D1072" s="217">
        <v>19</v>
      </c>
      <c r="E1072" s="217">
        <v>19.357851287848646</v>
      </c>
      <c r="F1072" s="217">
        <v>18.706</v>
      </c>
      <c r="G1072" s="217">
        <v>21</v>
      </c>
      <c r="H1072" s="223">
        <v>22</v>
      </c>
      <c r="I1072" s="217">
        <v>18</v>
      </c>
      <c r="J1072" s="217">
        <v>19</v>
      </c>
      <c r="K1072" s="217">
        <v>20.669533333333334</v>
      </c>
      <c r="L1072" s="217">
        <v>20</v>
      </c>
      <c r="M1072" s="217">
        <v>20</v>
      </c>
      <c r="N1072" s="217">
        <v>18</v>
      </c>
      <c r="O1072" s="217">
        <v>19.681903562261514</v>
      </c>
      <c r="P1072" s="217">
        <v>20</v>
      </c>
      <c r="Q1072" s="217">
        <v>20</v>
      </c>
      <c r="R1072" s="217">
        <v>18</v>
      </c>
      <c r="S1072" s="217">
        <v>18</v>
      </c>
      <c r="T1072" s="218"/>
      <c r="U1072" s="219"/>
      <c r="V1072" s="219"/>
      <c r="W1072" s="219"/>
      <c r="X1072" s="219"/>
      <c r="Y1072" s="219"/>
      <c r="Z1072" s="219"/>
      <c r="AA1072" s="219"/>
      <c r="AB1072" s="219"/>
      <c r="AC1072" s="219"/>
      <c r="AD1072" s="219"/>
      <c r="AE1072" s="219"/>
      <c r="AF1072" s="219"/>
      <c r="AG1072" s="219"/>
      <c r="AH1072" s="219"/>
      <c r="AI1072" s="219"/>
      <c r="AJ1072" s="219"/>
      <c r="AK1072" s="219"/>
      <c r="AL1072" s="219"/>
      <c r="AM1072" s="219"/>
      <c r="AN1072" s="219"/>
      <c r="AO1072" s="219"/>
      <c r="AP1072" s="219"/>
      <c r="AQ1072" s="219"/>
      <c r="AR1072" s="219"/>
      <c r="AS1072" s="219"/>
      <c r="AT1072" s="219"/>
      <c r="AU1072" s="219"/>
      <c r="AV1072" s="219"/>
      <c r="AW1072" s="219"/>
      <c r="AX1072" s="219"/>
      <c r="AY1072" s="219"/>
      <c r="AZ1072" s="219"/>
      <c r="BA1072" s="219"/>
      <c r="BB1072" s="219"/>
      <c r="BC1072" s="219"/>
      <c r="BD1072" s="219"/>
      <c r="BE1072" s="219"/>
      <c r="BF1072" s="219"/>
      <c r="BG1072" s="219"/>
      <c r="BH1072" s="219"/>
      <c r="BI1072" s="219"/>
      <c r="BJ1072" s="219"/>
      <c r="BK1072" s="219"/>
      <c r="BL1072" s="219"/>
      <c r="BM1072" s="220"/>
    </row>
    <row r="1073" spans="1:65">
      <c r="A1073" s="29"/>
      <c r="B1073" s="20" t="s">
        <v>258</v>
      </c>
      <c r="C1073" s="12"/>
      <c r="D1073" s="224">
        <v>19.666666666666668</v>
      </c>
      <c r="E1073" s="224">
        <v>19.184839758510119</v>
      </c>
      <c r="F1073" s="224">
        <v>18.601166666666668</v>
      </c>
      <c r="G1073" s="224">
        <v>21.666666666666668</v>
      </c>
      <c r="H1073" s="224">
        <v>22.166666666666668</v>
      </c>
      <c r="I1073" s="224">
        <v>17.666666666666668</v>
      </c>
      <c r="J1073" s="224">
        <v>19</v>
      </c>
      <c r="K1073" s="224">
        <v>20.693999999999999</v>
      </c>
      <c r="L1073" s="224">
        <v>19.166666666666668</v>
      </c>
      <c r="M1073" s="224">
        <v>20.333333333333332</v>
      </c>
      <c r="N1073" s="224">
        <v>18</v>
      </c>
      <c r="O1073" s="224">
        <v>19.434579189769963</v>
      </c>
      <c r="P1073" s="224">
        <v>20</v>
      </c>
      <c r="Q1073" s="224">
        <v>19.333333333333332</v>
      </c>
      <c r="R1073" s="224">
        <v>18.166666666666668</v>
      </c>
      <c r="S1073" s="224">
        <v>18.833333333333332</v>
      </c>
      <c r="T1073" s="218"/>
      <c r="U1073" s="219"/>
      <c r="V1073" s="219"/>
      <c r="W1073" s="219"/>
      <c r="X1073" s="219"/>
      <c r="Y1073" s="219"/>
      <c r="Z1073" s="219"/>
      <c r="AA1073" s="219"/>
      <c r="AB1073" s="219"/>
      <c r="AC1073" s="219"/>
      <c r="AD1073" s="219"/>
      <c r="AE1073" s="219"/>
      <c r="AF1073" s="219"/>
      <c r="AG1073" s="219"/>
      <c r="AH1073" s="219"/>
      <c r="AI1073" s="219"/>
      <c r="AJ1073" s="219"/>
      <c r="AK1073" s="219"/>
      <c r="AL1073" s="219"/>
      <c r="AM1073" s="219"/>
      <c r="AN1073" s="219"/>
      <c r="AO1073" s="219"/>
      <c r="AP1073" s="219"/>
      <c r="AQ1073" s="219"/>
      <c r="AR1073" s="219"/>
      <c r="AS1073" s="219"/>
      <c r="AT1073" s="219"/>
      <c r="AU1073" s="219"/>
      <c r="AV1073" s="219"/>
      <c r="AW1073" s="219"/>
      <c r="AX1073" s="219"/>
      <c r="AY1073" s="219"/>
      <c r="AZ1073" s="219"/>
      <c r="BA1073" s="219"/>
      <c r="BB1073" s="219"/>
      <c r="BC1073" s="219"/>
      <c r="BD1073" s="219"/>
      <c r="BE1073" s="219"/>
      <c r="BF1073" s="219"/>
      <c r="BG1073" s="219"/>
      <c r="BH1073" s="219"/>
      <c r="BI1073" s="219"/>
      <c r="BJ1073" s="219"/>
      <c r="BK1073" s="219"/>
      <c r="BL1073" s="219"/>
      <c r="BM1073" s="220"/>
    </row>
    <row r="1074" spans="1:65">
      <c r="A1074" s="29"/>
      <c r="B1074" s="3" t="s">
        <v>259</v>
      </c>
      <c r="C1074" s="28"/>
      <c r="D1074" s="217">
        <v>20</v>
      </c>
      <c r="E1074" s="217">
        <v>19.12922994181077</v>
      </c>
      <c r="F1074" s="217">
        <v>18.618499999999997</v>
      </c>
      <c r="G1074" s="217">
        <v>21.5</v>
      </c>
      <c r="H1074" s="217">
        <v>22</v>
      </c>
      <c r="I1074" s="217">
        <v>18</v>
      </c>
      <c r="J1074" s="217">
        <v>19</v>
      </c>
      <c r="K1074" s="217">
        <v>20.771283333333336</v>
      </c>
      <c r="L1074" s="217">
        <v>19</v>
      </c>
      <c r="M1074" s="217">
        <v>20</v>
      </c>
      <c r="N1074" s="217">
        <v>18</v>
      </c>
      <c r="O1074" s="217">
        <v>19.430751814901491</v>
      </c>
      <c r="P1074" s="217">
        <v>20</v>
      </c>
      <c r="Q1074" s="217">
        <v>19</v>
      </c>
      <c r="R1074" s="217">
        <v>18</v>
      </c>
      <c r="S1074" s="217">
        <v>19</v>
      </c>
      <c r="T1074" s="218"/>
      <c r="U1074" s="219"/>
      <c r="V1074" s="219"/>
      <c r="W1074" s="219"/>
      <c r="X1074" s="219"/>
      <c r="Y1074" s="219"/>
      <c r="Z1074" s="219"/>
      <c r="AA1074" s="219"/>
      <c r="AB1074" s="219"/>
      <c r="AC1074" s="219"/>
      <c r="AD1074" s="219"/>
      <c r="AE1074" s="219"/>
      <c r="AF1074" s="219"/>
      <c r="AG1074" s="219"/>
      <c r="AH1074" s="219"/>
      <c r="AI1074" s="219"/>
      <c r="AJ1074" s="219"/>
      <c r="AK1074" s="219"/>
      <c r="AL1074" s="219"/>
      <c r="AM1074" s="219"/>
      <c r="AN1074" s="219"/>
      <c r="AO1074" s="219"/>
      <c r="AP1074" s="219"/>
      <c r="AQ1074" s="219"/>
      <c r="AR1074" s="219"/>
      <c r="AS1074" s="219"/>
      <c r="AT1074" s="219"/>
      <c r="AU1074" s="219"/>
      <c r="AV1074" s="219"/>
      <c r="AW1074" s="219"/>
      <c r="AX1074" s="219"/>
      <c r="AY1074" s="219"/>
      <c r="AZ1074" s="219"/>
      <c r="BA1074" s="219"/>
      <c r="BB1074" s="219"/>
      <c r="BC1074" s="219"/>
      <c r="BD1074" s="219"/>
      <c r="BE1074" s="219"/>
      <c r="BF1074" s="219"/>
      <c r="BG1074" s="219"/>
      <c r="BH1074" s="219"/>
      <c r="BI1074" s="219"/>
      <c r="BJ1074" s="219"/>
      <c r="BK1074" s="219"/>
      <c r="BL1074" s="219"/>
      <c r="BM1074" s="220"/>
    </row>
    <row r="1075" spans="1:65">
      <c r="A1075" s="29"/>
      <c r="B1075" s="3" t="s">
        <v>260</v>
      </c>
      <c r="C1075" s="28"/>
      <c r="D1075" s="23">
        <v>0.5163977794943222</v>
      </c>
      <c r="E1075" s="23">
        <v>0.29614448121785747</v>
      </c>
      <c r="F1075" s="23">
        <v>0.30713737425892401</v>
      </c>
      <c r="G1075" s="23">
        <v>0.81649658092772603</v>
      </c>
      <c r="H1075" s="23">
        <v>0.40824829046386296</v>
      </c>
      <c r="I1075" s="23">
        <v>0.5163977794943222</v>
      </c>
      <c r="J1075" s="23">
        <v>0</v>
      </c>
      <c r="K1075" s="23">
        <v>0.25135333695815554</v>
      </c>
      <c r="L1075" s="23">
        <v>0.40824829046386302</v>
      </c>
      <c r="M1075" s="23">
        <v>0.5163977794943222</v>
      </c>
      <c r="N1075" s="23">
        <v>0</v>
      </c>
      <c r="O1075" s="23">
        <v>0.53872787800186472</v>
      </c>
      <c r="P1075" s="23">
        <v>0</v>
      </c>
      <c r="Q1075" s="23">
        <v>0.5163977794943222</v>
      </c>
      <c r="R1075" s="23">
        <v>0.40824829046386296</v>
      </c>
      <c r="S1075" s="23">
        <v>0.40824829046386302</v>
      </c>
      <c r="T1075" s="15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86</v>
      </c>
      <c r="C1076" s="28"/>
      <c r="D1076" s="13">
        <v>2.6257514211575704E-2</v>
      </c>
      <c r="E1076" s="13">
        <v>1.5436380232808149E-2</v>
      </c>
      <c r="F1076" s="13">
        <v>1.6511726375169514E-2</v>
      </c>
      <c r="G1076" s="13">
        <v>3.7684457581279661E-2</v>
      </c>
      <c r="H1076" s="13">
        <v>1.8417216111151713E-2</v>
      </c>
      <c r="I1076" s="13">
        <v>2.9230062990244651E-2</v>
      </c>
      <c r="J1076" s="13">
        <v>0</v>
      </c>
      <c r="K1076" s="13">
        <v>1.2146193918921211E-2</v>
      </c>
      <c r="L1076" s="13">
        <v>2.1299910806810242E-2</v>
      </c>
      <c r="M1076" s="13">
        <v>2.5396612106278142E-2</v>
      </c>
      <c r="N1076" s="13">
        <v>0</v>
      </c>
      <c r="O1076" s="13">
        <v>2.7720069096502077E-2</v>
      </c>
      <c r="P1076" s="13">
        <v>0</v>
      </c>
      <c r="Q1076" s="13">
        <v>2.6710229973844254E-2</v>
      </c>
      <c r="R1076" s="13">
        <v>2.2472382961313556E-2</v>
      </c>
      <c r="S1076" s="13">
        <v>2.1676900378612196E-2</v>
      </c>
      <c r="T1076" s="15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3" t="s">
        <v>261</v>
      </c>
      <c r="C1077" s="28"/>
      <c r="D1077" s="13">
        <v>1.9064266424472454E-2</v>
      </c>
      <c r="E1077" s="13">
        <v>-5.9024751706525658E-3</v>
      </c>
      <c r="F1077" s="13">
        <v>-3.6146562857321318E-2</v>
      </c>
      <c r="G1077" s="13">
        <v>0.12269792063713059</v>
      </c>
      <c r="H1077" s="13">
        <v>0.14860633419029523</v>
      </c>
      <c r="I1077" s="13">
        <v>-8.456938778818579E-2</v>
      </c>
      <c r="J1077" s="13">
        <v>-1.5480284979747072E-2</v>
      </c>
      <c r="K1077" s="13">
        <v>7.2297420138374369E-2</v>
      </c>
      <c r="L1077" s="13">
        <v>-6.8441471286921907E-3</v>
      </c>
      <c r="M1077" s="13">
        <v>5.3608817828691757E-2</v>
      </c>
      <c r="N1077" s="13">
        <v>-6.7297112086076138E-2</v>
      </c>
      <c r="O1077" s="13">
        <v>7.0382297605717792E-3</v>
      </c>
      <c r="P1077" s="13">
        <v>3.6336542126581994E-2</v>
      </c>
      <c r="Q1077" s="13">
        <v>1.7919907223624687E-3</v>
      </c>
      <c r="R1077" s="13">
        <v>-5.8660974235021257E-2</v>
      </c>
      <c r="S1077" s="13">
        <v>-2.4116422830801953E-2</v>
      </c>
      <c r="T1077" s="15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9"/>
      <c r="B1078" s="45" t="s">
        <v>262</v>
      </c>
      <c r="C1078" s="46"/>
      <c r="D1078" s="44">
        <v>0.39</v>
      </c>
      <c r="E1078" s="44">
        <v>7.0000000000000007E-2</v>
      </c>
      <c r="F1078" s="44">
        <v>0.63</v>
      </c>
      <c r="G1078" s="44">
        <v>2.3199999999999998</v>
      </c>
      <c r="H1078" s="44">
        <v>2.8</v>
      </c>
      <c r="I1078" s="44">
        <v>1.54</v>
      </c>
      <c r="J1078" s="44">
        <v>0.25</v>
      </c>
      <c r="K1078" s="44">
        <v>1.38</v>
      </c>
      <c r="L1078" s="44">
        <v>0.09</v>
      </c>
      <c r="M1078" s="44">
        <v>1.04</v>
      </c>
      <c r="N1078" s="44">
        <v>1.21</v>
      </c>
      <c r="O1078" s="44">
        <v>0.17</v>
      </c>
      <c r="P1078" s="44">
        <v>0.71</v>
      </c>
      <c r="Q1078" s="44">
        <v>7.0000000000000007E-2</v>
      </c>
      <c r="R1078" s="44">
        <v>1.05</v>
      </c>
      <c r="S1078" s="44">
        <v>0.41</v>
      </c>
      <c r="T1078" s="15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B1079" s="3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BM1079" s="53"/>
    </row>
    <row r="1080" spans="1:65" ht="15">
      <c r="B1080" s="8" t="s">
        <v>581</v>
      </c>
      <c r="BM1080" s="27" t="s">
        <v>66</v>
      </c>
    </row>
    <row r="1081" spans="1:65" ht="15">
      <c r="A1081" s="24" t="s">
        <v>35</v>
      </c>
      <c r="B1081" s="18" t="s">
        <v>110</v>
      </c>
      <c r="C1081" s="15" t="s">
        <v>111</v>
      </c>
      <c r="D1081" s="16" t="s">
        <v>228</v>
      </c>
      <c r="E1081" s="17" t="s">
        <v>228</v>
      </c>
      <c r="F1081" s="17" t="s">
        <v>228</v>
      </c>
      <c r="G1081" s="17" t="s">
        <v>228</v>
      </c>
      <c r="H1081" s="17" t="s">
        <v>228</v>
      </c>
      <c r="I1081" s="17" t="s">
        <v>228</v>
      </c>
      <c r="J1081" s="17" t="s">
        <v>228</v>
      </c>
      <c r="K1081" s="17" t="s">
        <v>228</v>
      </c>
      <c r="L1081" s="17" t="s">
        <v>228</v>
      </c>
      <c r="M1081" s="17" t="s">
        <v>228</v>
      </c>
      <c r="N1081" s="17" t="s">
        <v>228</v>
      </c>
      <c r="O1081" s="17" t="s">
        <v>228</v>
      </c>
      <c r="P1081" s="17" t="s">
        <v>228</v>
      </c>
      <c r="Q1081" s="17" t="s">
        <v>228</v>
      </c>
      <c r="R1081" s="17" t="s">
        <v>228</v>
      </c>
      <c r="S1081" s="15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 t="s">
        <v>229</v>
      </c>
      <c r="C1082" s="9" t="s">
        <v>229</v>
      </c>
      <c r="D1082" s="151" t="s">
        <v>231</v>
      </c>
      <c r="E1082" s="152" t="s">
        <v>233</v>
      </c>
      <c r="F1082" s="152" t="s">
        <v>236</v>
      </c>
      <c r="G1082" s="152" t="s">
        <v>237</v>
      </c>
      <c r="H1082" s="152" t="s">
        <v>239</v>
      </c>
      <c r="I1082" s="152" t="s">
        <v>240</v>
      </c>
      <c r="J1082" s="152" t="s">
        <v>241</v>
      </c>
      <c r="K1082" s="152" t="s">
        <v>242</v>
      </c>
      <c r="L1082" s="152" t="s">
        <v>243</v>
      </c>
      <c r="M1082" s="152" t="s">
        <v>245</v>
      </c>
      <c r="N1082" s="152" t="s">
        <v>246</v>
      </c>
      <c r="O1082" s="152" t="s">
        <v>247</v>
      </c>
      <c r="P1082" s="152" t="s">
        <v>248</v>
      </c>
      <c r="Q1082" s="152" t="s">
        <v>249</v>
      </c>
      <c r="R1082" s="152" t="s">
        <v>250</v>
      </c>
      <c r="S1082" s="15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 t="s">
        <v>3</v>
      </c>
    </row>
    <row r="1083" spans="1:65">
      <c r="A1083" s="29"/>
      <c r="B1083" s="19"/>
      <c r="C1083" s="9"/>
      <c r="D1083" s="10" t="s">
        <v>265</v>
      </c>
      <c r="E1083" s="11" t="s">
        <v>265</v>
      </c>
      <c r="F1083" s="11" t="s">
        <v>307</v>
      </c>
      <c r="G1083" s="11" t="s">
        <v>267</v>
      </c>
      <c r="H1083" s="11" t="s">
        <v>267</v>
      </c>
      <c r="I1083" s="11" t="s">
        <v>265</v>
      </c>
      <c r="J1083" s="11" t="s">
        <v>307</v>
      </c>
      <c r="K1083" s="11" t="s">
        <v>265</v>
      </c>
      <c r="L1083" s="11" t="s">
        <v>265</v>
      </c>
      <c r="M1083" s="11" t="s">
        <v>265</v>
      </c>
      <c r="N1083" s="11" t="s">
        <v>267</v>
      </c>
      <c r="O1083" s="11" t="s">
        <v>267</v>
      </c>
      <c r="P1083" s="11" t="s">
        <v>265</v>
      </c>
      <c r="Q1083" s="11" t="s">
        <v>265</v>
      </c>
      <c r="R1083" s="11" t="s">
        <v>265</v>
      </c>
      <c r="S1083" s="15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2</v>
      </c>
    </row>
    <row r="1084" spans="1:65">
      <c r="A1084" s="29"/>
      <c r="B1084" s="19"/>
      <c r="C1084" s="9"/>
      <c r="D1084" s="25" t="s">
        <v>116</v>
      </c>
      <c r="E1084" s="25" t="s">
        <v>308</v>
      </c>
      <c r="F1084" s="25" t="s">
        <v>310</v>
      </c>
      <c r="G1084" s="25" t="s">
        <v>309</v>
      </c>
      <c r="H1084" s="25" t="s">
        <v>310</v>
      </c>
      <c r="I1084" s="25" t="s">
        <v>308</v>
      </c>
      <c r="J1084" s="25" t="s">
        <v>310</v>
      </c>
      <c r="K1084" s="25" t="s">
        <v>310</v>
      </c>
      <c r="L1084" s="25" t="s">
        <v>310</v>
      </c>
      <c r="M1084" s="25" t="s">
        <v>310</v>
      </c>
      <c r="N1084" s="25" t="s">
        <v>309</v>
      </c>
      <c r="O1084" s="25" t="s">
        <v>308</v>
      </c>
      <c r="P1084" s="25" t="s">
        <v>310</v>
      </c>
      <c r="Q1084" s="25" t="s">
        <v>310</v>
      </c>
      <c r="R1084" s="25" t="s">
        <v>310</v>
      </c>
      <c r="S1084" s="15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</v>
      </c>
    </row>
    <row r="1085" spans="1:65">
      <c r="A1085" s="29"/>
      <c r="B1085" s="18">
        <v>1</v>
      </c>
      <c r="C1085" s="14">
        <v>1</v>
      </c>
      <c r="D1085" s="21">
        <v>0.82</v>
      </c>
      <c r="E1085" s="147" t="s">
        <v>102</v>
      </c>
      <c r="F1085" s="147">
        <v>1</v>
      </c>
      <c r="G1085" s="147">
        <v>0.5</v>
      </c>
      <c r="H1085" s="147">
        <v>0.7</v>
      </c>
      <c r="I1085" s="21">
        <v>0.45</v>
      </c>
      <c r="J1085" s="147" t="s">
        <v>104</v>
      </c>
      <c r="K1085" s="21">
        <v>0.71</v>
      </c>
      <c r="L1085" s="147">
        <v>0.6</v>
      </c>
      <c r="M1085" s="21">
        <v>0.69</v>
      </c>
      <c r="N1085" s="21">
        <v>0.45269625714338152</v>
      </c>
      <c r="O1085" s="147">
        <v>0.8</v>
      </c>
      <c r="P1085" s="21">
        <v>0.64</v>
      </c>
      <c r="Q1085" s="21">
        <v>0.81</v>
      </c>
      <c r="R1085" s="21">
        <v>0.53</v>
      </c>
      <c r="S1085" s="15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</v>
      </c>
    </row>
    <row r="1086" spans="1:65">
      <c r="A1086" s="29"/>
      <c r="B1086" s="19">
        <v>1</v>
      </c>
      <c r="C1086" s="9">
        <v>2</v>
      </c>
      <c r="D1086" s="11">
        <v>0.8</v>
      </c>
      <c r="E1086" s="148" t="s">
        <v>102</v>
      </c>
      <c r="F1086" s="148" t="s">
        <v>102</v>
      </c>
      <c r="G1086" s="148">
        <v>0.5</v>
      </c>
      <c r="H1086" s="148">
        <v>0.5</v>
      </c>
      <c r="I1086" s="11">
        <v>0.46</v>
      </c>
      <c r="J1086" s="148" t="s">
        <v>104</v>
      </c>
      <c r="K1086" s="11">
        <v>0.72</v>
      </c>
      <c r="L1086" s="148">
        <v>0.6</v>
      </c>
      <c r="M1086" s="11">
        <v>0.73</v>
      </c>
      <c r="N1086" s="11">
        <v>0.52684214440997945</v>
      </c>
      <c r="O1086" s="148">
        <v>0.8</v>
      </c>
      <c r="P1086" s="11">
        <v>0.66</v>
      </c>
      <c r="Q1086" s="11">
        <v>0.79</v>
      </c>
      <c r="R1086" s="11">
        <v>0.55000000000000004</v>
      </c>
      <c r="S1086" s="15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33</v>
      </c>
    </row>
    <row r="1087" spans="1:65">
      <c r="A1087" s="29"/>
      <c r="B1087" s="19">
        <v>1</v>
      </c>
      <c r="C1087" s="9">
        <v>3</v>
      </c>
      <c r="D1087" s="11">
        <v>0.83</v>
      </c>
      <c r="E1087" s="148" t="s">
        <v>102</v>
      </c>
      <c r="F1087" s="148">
        <v>1</v>
      </c>
      <c r="G1087" s="148">
        <v>0.5</v>
      </c>
      <c r="H1087" s="148">
        <v>0.6</v>
      </c>
      <c r="I1087" s="11">
        <v>0.45</v>
      </c>
      <c r="J1087" s="148" t="s">
        <v>104</v>
      </c>
      <c r="K1087" s="11">
        <v>0.71</v>
      </c>
      <c r="L1087" s="148">
        <v>0.6</v>
      </c>
      <c r="M1087" s="11">
        <v>0.64</v>
      </c>
      <c r="N1087" s="11">
        <v>0.46445530002785451</v>
      </c>
      <c r="O1087" s="148">
        <v>0.7</v>
      </c>
      <c r="P1087" s="11">
        <v>0.65</v>
      </c>
      <c r="Q1087" s="11">
        <v>0.76</v>
      </c>
      <c r="R1087" s="11">
        <v>0.56999999999999995</v>
      </c>
      <c r="S1087" s="15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16</v>
      </c>
    </row>
    <row r="1088" spans="1:65">
      <c r="A1088" s="29"/>
      <c r="B1088" s="19">
        <v>1</v>
      </c>
      <c r="C1088" s="9">
        <v>4</v>
      </c>
      <c r="D1088" s="11">
        <v>0.81</v>
      </c>
      <c r="E1088" s="148" t="s">
        <v>102</v>
      </c>
      <c r="F1088" s="148" t="s">
        <v>102</v>
      </c>
      <c r="G1088" s="148">
        <v>0.5</v>
      </c>
      <c r="H1088" s="148">
        <v>0.5</v>
      </c>
      <c r="I1088" s="11">
        <v>0.45</v>
      </c>
      <c r="J1088" s="148" t="s">
        <v>104</v>
      </c>
      <c r="K1088" s="11">
        <v>0.69</v>
      </c>
      <c r="L1088" s="148">
        <v>0.6</v>
      </c>
      <c r="M1088" s="11">
        <v>0.71</v>
      </c>
      <c r="N1088" s="11">
        <v>0.54942006453489656</v>
      </c>
      <c r="O1088" s="148">
        <v>0.8</v>
      </c>
      <c r="P1088" s="11">
        <v>0.68</v>
      </c>
      <c r="Q1088" s="11">
        <v>0.77</v>
      </c>
      <c r="R1088" s="11">
        <v>0.52</v>
      </c>
      <c r="S1088" s="15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0.64274352438322546</v>
      </c>
    </row>
    <row r="1089" spans="1:65">
      <c r="A1089" s="29"/>
      <c r="B1089" s="19">
        <v>1</v>
      </c>
      <c r="C1089" s="9">
        <v>5</v>
      </c>
      <c r="D1089" s="11">
        <v>0.8</v>
      </c>
      <c r="E1089" s="148" t="s">
        <v>102</v>
      </c>
      <c r="F1089" s="148" t="s">
        <v>102</v>
      </c>
      <c r="G1089" s="148">
        <v>0.4</v>
      </c>
      <c r="H1089" s="148">
        <v>0.5</v>
      </c>
      <c r="I1089" s="11">
        <v>0.48</v>
      </c>
      <c r="J1089" s="148" t="s">
        <v>104</v>
      </c>
      <c r="K1089" s="11">
        <v>0.68</v>
      </c>
      <c r="L1089" s="148">
        <v>0.6</v>
      </c>
      <c r="M1089" s="11">
        <v>0.66</v>
      </c>
      <c r="N1089" s="11">
        <v>0.54614154085265021</v>
      </c>
      <c r="O1089" s="148">
        <v>0.8</v>
      </c>
      <c r="P1089" s="11">
        <v>0.64</v>
      </c>
      <c r="Q1089" s="11">
        <v>0.78</v>
      </c>
      <c r="R1089" s="11">
        <v>0.52</v>
      </c>
      <c r="S1089" s="15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117</v>
      </c>
    </row>
    <row r="1090" spans="1:65">
      <c r="A1090" s="29"/>
      <c r="B1090" s="19">
        <v>1</v>
      </c>
      <c r="C1090" s="9">
        <v>6</v>
      </c>
      <c r="D1090" s="11">
        <v>0.81</v>
      </c>
      <c r="E1090" s="148" t="s">
        <v>102</v>
      </c>
      <c r="F1090" s="148" t="s">
        <v>102</v>
      </c>
      <c r="G1090" s="148">
        <v>0.5</v>
      </c>
      <c r="H1090" s="148">
        <v>0.5</v>
      </c>
      <c r="I1090" s="11">
        <v>0.47</v>
      </c>
      <c r="J1090" s="148" t="s">
        <v>104</v>
      </c>
      <c r="K1090" s="149">
        <v>0.79</v>
      </c>
      <c r="L1090" s="148">
        <v>0.7</v>
      </c>
      <c r="M1090" s="11">
        <v>0.7</v>
      </c>
      <c r="N1090" s="11">
        <v>0.57013386342605554</v>
      </c>
      <c r="O1090" s="148">
        <v>0.7</v>
      </c>
      <c r="P1090" s="11">
        <v>0.65</v>
      </c>
      <c r="Q1090" s="11">
        <v>0.71</v>
      </c>
      <c r="R1090" s="11">
        <v>0.54</v>
      </c>
      <c r="S1090" s="15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20" t="s">
        <v>258</v>
      </c>
      <c r="C1091" s="12"/>
      <c r="D1091" s="22">
        <v>0.81166666666666687</v>
      </c>
      <c r="E1091" s="22" t="s">
        <v>651</v>
      </c>
      <c r="F1091" s="22">
        <v>1</v>
      </c>
      <c r="G1091" s="22">
        <v>0.48333333333333334</v>
      </c>
      <c r="H1091" s="22">
        <v>0.54999999999999993</v>
      </c>
      <c r="I1091" s="22">
        <v>0.45999999999999996</v>
      </c>
      <c r="J1091" s="22" t="s">
        <v>651</v>
      </c>
      <c r="K1091" s="22">
        <v>0.71666666666666667</v>
      </c>
      <c r="L1091" s="22">
        <v>0.6166666666666667</v>
      </c>
      <c r="M1091" s="22">
        <v>0.68833333333333335</v>
      </c>
      <c r="N1091" s="22">
        <v>0.51828152839913633</v>
      </c>
      <c r="O1091" s="22">
        <v>0.76666666666666661</v>
      </c>
      <c r="P1091" s="22">
        <v>0.65333333333333343</v>
      </c>
      <c r="Q1091" s="22">
        <v>0.77</v>
      </c>
      <c r="R1091" s="22">
        <v>0.53833333333333333</v>
      </c>
      <c r="S1091" s="15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3" t="s">
        <v>259</v>
      </c>
      <c r="C1092" s="28"/>
      <c r="D1092" s="11">
        <v>0.81</v>
      </c>
      <c r="E1092" s="11" t="s">
        <v>651</v>
      </c>
      <c r="F1092" s="11">
        <v>1</v>
      </c>
      <c r="G1092" s="11">
        <v>0.5</v>
      </c>
      <c r="H1092" s="11">
        <v>0.5</v>
      </c>
      <c r="I1092" s="11">
        <v>0.45500000000000002</v>
      </c>
      <c r="J1092" s="11" t="s">
        <v>651</v>
      </c>
      <c r="K1092" s="11">
        <v>0.71</v>
      </c>
      <c r="L1092" s="11">
        <v>0.6</v>
      </c>
      <c r="M1092" s="11">
        <v>0.69499999999999995</v>
      </c>
      <c r="N1092" s="11">
        <v>0.53649184263131477</v>
      </c>
      <c r="O1092" s="11">
        <v>0.8</v>
      </c>
      <c r="P1092" s="11">
        <v>0.65</v>
      </c>
      <c r="Q1092" s="11">
        <v>0.77500000000000002</v>
      </c>
      <c r="R1092" s="11">
        <v>0.53500000000000003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260</v>
      </c>
      <c r="C1093" s="28"/>
      <c r="D1093" s="23">
        <v>1.1690451944500082E-2</v>
      </c>
      <c r="E1093" s="23" t="s">
        <v>651</v>
      </c>
      <c r="F1093" s="23">
        <v>0</v>
      </c>
      <c r="G1093" s="23">
        <v>4.0824829046386291E-2</v>
      </c>
      <c r="H1093" s="23">
        <v>8.3666002653407998E-2</v>
      </c>
      <c r="I1093" s="23">
        <v>1.2649110640673502E-2</v>
      </c>
      <c r="J1093" s="23" t="s">
        <v>651</v>
      </c>
      <c r="K1093" s="23">
        <v>3.8815804341359048E-2</v>
      </c>
      <c r="L1093" s="23">
        <v>4.0824829046386291E-2</v>
      </c>
      <c r="M1093" s="23">
        <v>3.3115957885386092E-2</v>
      </c>
      <c r="N1093" s="23">
        <v>4.8386833306562425E-2</v>
      </c>
      <c r="O1093" s="23">
        <v>5.1639777949432274E-2</v>
      </c>
      <c r="P1093" s="23">
        <v>1.5055453054181633E-2</v>
      </c>
      <c r="Q1093" s="23">
        <v>3.4058772731852829E-2</v>
      </c>
      <c r="R1093" s="23">
        <v>1.9407902170679499E-2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86</v>
      </c>
      <c r="C1094" s="28"/>
      <c r="D1094" s="13">
        <v>1.4403020876180795E-2</v>
      </c>
      <c r="E1094" s="13" t="s">
        <v>651</v>
      </c>
      <c r="F1094" s="13">
        <v>0</v>
      </c>
      <c r="G1094" s="13">
        <v>8.4465163544247504E-2</v>
      </c>
      <c r="H1094" s="13">
        <v>0.15212000482437821</v>
      </c>
      <c r="I1094" s="13">
        <v>2.7498066610159789E-2</v>
      </c>
      <c r="J1094" s="13" t="s">
        <v>651</v>
      </c>
      <c r="K1094" s="13">
        <v>5.4161587453059136E-2</v>
      </c>
      <c r="L1094" s="13">
        <v>6.6202425480626409E-2</v>
      </c>
      <c r="M1094" s="13">
        <v>4.8110350438817569E-2</v>
      </c>
      <c r="N1094" s="13">
        <v>9.3360134705204087E-2</v>
      </c>
      <c r="O1094" s="13">
        <v>6.7356232107955147E-2</v>
      </c>
      <c r="P1094" s="13">
        <v>2.304406079721678E-2</v>
      </c>
      <c r="Q1094" s="13">
        <v>4.4232172379029648E-2</v>
      </c>
      <c r="R1094" s="13">
        <v>3.6051830657608974E-2</v>
      </c>
      <c r="S1094" s="15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3" t="s">
        <v>261</v>
      </c>
      <c r="C1095" s="28"/>
      <c r="D1095" s="13">
        <v>0.2628157824624362</v>
      </c>
      <c r="E1095" s="13" t="s">
        <v>651</v>
      </c>
      <c r="F1095" s="13">
        <v>0.55583053280792938</v>
      </c>
      <c r="G1095" s="13">
        <v>-0.24801524247616746</v>
      </c>
      <c r="H1095" s="13">
        <v>-0.14429320695563896</v>
      </c>
      <c r="I1095" s="13">
        <v>-0.28431795490835254</v>
      </c>
      <c r="J1095" s="13" t="s">
        <v>651</v>
      </c>
      <c r="K1095" s="13">
        <v>0.11501188184568267</v>
      </c>
      <c r="L1095" s="13">
        <v>-4.0571171435110243E-2</v>
      </c>
      <c r="M1095" s="13">
        <v>7.093001674945798E-2</v>
      </c>
      <c r="N1095" s="13">
        <v>-0.19364177352626377</v>
      </c>
      <c r="O1095" s="13">
        <v>0.19280340848607902</v>
      </c>
      <c r="P1095" s="13">
        <v>1.6475948101180693E-2</v>
      </c>
      <c r="Q1095" s="13">
        <v>0.19798951026210565</v>
      </c>
      <c r="R1095" s="13">
        <v>-0.16244456317173139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9"/>
      <c r="B1096" s="45" t="s">
        <v>262</v>
      </c>
      <c r="C1096" s="46"/>
      <c r="D1096" s="44">
        <v>0.69</v>
      </c>
      <c r="E1096" s="44">
        <v>0.84</v>
      </c>
      <c r="F1096" s="44" t="s">
        <v>263</v>
      </c>
      <c r="G1096" s="44" t="s">
        <v>263</v>
      </c>
      <c r="H1096" s="44" t="s">
        <v>263</v>
      </c>
      <c r="I1096" s="44">
        <v>1.04</v>
      </c>
      <c r="J1096" s="44">
        <v>9.0299999999999994</v>
      </c>
      <c r="K1096" s="44">
        <v>0.23</v>
      </c>
      <c r="L1096" s="44" t="s">
        <v>263</v>
      </c>
      <c r="M1096" s="44">
        <v>0.09</v>
      </c>
      <c r="N1096" s="44">
        <v>0.75</v>
      </c>
      <c r="O1096" s="44" t="s">
        <v>263</v>
      </c>
      <c r="P1096" s="44">
        <v>0.09</v>
      </c>
      <c r="Q1096" s="44">
        <v>0.49</v>
      </c>
      <c r="R1096" s="44">
        <v>0.65</v>
      </c>
      <c r="S1096" s="15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B1097" s="155" t="s">
        <v>323</v>
      </c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BM1097" s="53"/>
    </row>
    <row r="1098" spans="1:65">
      <c r="BM1098" s="53"/>
    </row>
    <row r="1099" spans="1:65" ht="15">
      <c r="B1099" s="8" t="s">
        <v>582</v>
      </c>
      <c r="BM1099" s="27" t="s">
        <v>66</v>
      </c>
    </row>
    <row r="1100" spans="1:65" ht="15">
      <c r="A1100" s="24" t="s">
        <v>38</v>
      </c>
      <c r="B1100" s="18" t="s">
        <v>110</v>
      </c>
      <c r="C1100" s="15" t="s">
        <v>111</v>
      </c>
      <c r="D1100" s="16" t="s">
        <v>228</v>
      </c>
      <c r="E1100" s="17" t="s">
        <v>228</v>
      </c>
      <c r="F1100" s="17" t="s">
        <v>228</v>
      </c>
      <c r="G1100" s="17" t="s">
        <v>228</v>
      </c>
      <c r="H1100" s="17" t="s">
        <v>228</v>
      </c>
      <c r="I1100" s="17" t="s">
        <v>228</v>
      </c>
      <c r="J1100" s="17" t="s">
        <v>228</v>
      </c>
      <c r="K1100" s="17" t="s">
        <v>228</v>
      </c>
      <c r="L1100" s="17" t="s">
        <v>228</v>
      </c>
      <c r="M1100" s="17" t="s">
        <v>228</v>
      </c>
      <c r="N1100" s="17" t="s">
        <v>228</v>
      </c>
      <c r="O1100" s="17" t="s">
        <v>228</v>
      </c>
      <c r="P1100" s="17" t="s">
        <v>228</v>
      </c>
      <c r="Q1100" s="17" t="s">
        <v>228</v>
      </c>
      <c r="R1100" s="17" t="s">
        <v>228</v>
      </c>
      <c r="S1100" s="15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 t="s">
        <v>229</v>
      </c>
      <c r="C1101" s="9" t="s">
        <v>229</v>
      </c>
      <c r="D1101" s="151" t="s">
        <v>231</v>
      </c>
      <c r="E1101" s="152" t="s">
        <v>233</v>
      </c>
      <c r="F1101" s="152" t="s">
        <v>236</v>
      </c>
      <c r="G1101" s="152" t="s">
        <v>237</v>
      </c>
      <c r="H1101" s="152" t="s">
        <v>239</v>
      </c>
      <c r="I1101" s="152" t="s">
        <v>240</v>
      </c>
      <c r="J1101" s="152" t="s">
        <v>241</v>
      </c>
      <c r="K1101" s="152" t="s">
        <v>242</v>
      </c>
      <c r="L1101" s="152" t="s">
        <v>245</v>
      </c>
      <c r="M1101" s="152" t="s">
        <v>246</v>
      </c>
      <c r="N1101" s="152" t="s">
        <v>247</v>
      </c>
      <c r="O1101" s="152" t="s">
        <v>248</v>
      </c>
      <c r="P1101" s="152" t="s">
        <v>249</v>
      </c>
      <c r="Q1101" s="152" t="s">
        <v>250</v>
      </c>
      <c r="R1101" s="152" t="s">
        <v>251</v>
      </c>
      <c r="S1101" s="15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 t="s">
        <v>3</v>
      </c>
    </row>
    <row r="1102" spans="1:65">
      <c r="A1102" s="29"/>
      <c r="B1102" s="19"/>
      <c r="C1102" s="9"/>
      <c r="D1102" s="10" t="s">
        <v>265</v>
      </c>
      <c r="E1102" s="11" t="s">
        <v>265</v>
      </c>
      <c r="F1102" s="11" t="s">
        <v>307</v>
      </c>
      <c r="G1102" s="11" t="s">
        <v>267</v>
      </c>
      <c r="H1102" s="11" t="s">
        <v>267</v>
      </c>
      <c r="I1102" s="11" t="s">
        <v>265</v>
      </c>
      <c r="J1102" s="11" t="s">
        <v>307</v>
      </c>
      <c r="K1102" s="11" t="s">
        <v>265</v>
      </c>
      <c r="L1102" s="11" t="s">
        <v>265</v>
      </c>
      <c r="M1102" s="11" t="s">
        <v>267</v>
      </c>
      <c r="N1102" s="11" t="s">
        <v>267</v>
      </c>
      <c r="O1102" s="11" t="s">
        <v>265</v>
      </c>
      <c r="P1102" s="11" t="s">
        <v>265</v>
      </c>
      <c r="Q1102" s="11" t="s">
        <v>265</v>
      </c>
      <c r="R1102" s="11" t="s">
        <v>265</v>
      </c>
      <c r="S1102" s="15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</v>
      </c>
    </row>
    <row r="1103" spans="1:65">
      <c r="A1103" s="29"/>
      <c r="B1103" s="19"/>
      <c r="C1103" s="9"/>
      <c r="D1103" s="25" t="s">
        <v>116</v>
      </c>
      <c r="E1103" s="25" t="s">
        <v>308</v>
      </c>
      <c r="F1103" s="25" t="s">
        <v>310</v>
      </c>
      <c r="G1103" s="25" t="s">
        <v>309</v>
      </c>
      <c r="H1103" s="25" t="s">
        <v>310</v>
      </c>
      <c r="I1103" s="25" t="s">
        <v>308</v>
      </c>
      <c r="J1103" s="25" t="s">
        <v>310</v>
      </c>
      <c r="K1103" s="25" t="s">
        <v>310</v>
      </c>
      <c r="L1103" s="25" t="s">
        <v>310</v>
      </c>
      <c r="M1103" s="25" t="s">
        <v>309</v>
      </c>
      <c r="N1103" s="25" t="s">
        <v>308</v>
      </c>
      <c r="O1103" s="25" t="s">
        <v>310</v>
      </c>
      <c r="P1103" s="25" t="s">
        <v>310</v>
      </c>
      <c r="Q1103" s="25" t="s">
        <v>310</v>
      </c>
      <c r="R1103" s="25" t="s">
        <v>311</v>
      </c>
      <c r="S1103" s="15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3</v>
      </c>
    </row>
    <row r="1104" spans="1:65">
      <c r="A1104" s="29"/>
      <c r="B1104" s="18">
        <v>1</v>
      </c>
      <c r="C1104" s="14">
        <v>1</v>
      </c>
      <c r="D1104" s="21">
        <v>4.79</v>
      </c>
      <c r="E1104" s="21">
        <v>5.1674191315218536</v>
      </c>
      <c r="F1104" s="147">
        <v>6</v>
      </c>
      <c r="G1104" s="21">
        <v>5.21</v>
      </c>
      <c r="H1104" s="21">
        <v>5.09</v>
      </c>
      <c r="I1104" s="21">
        <v>4.9800000000000004</v>
      </c>
      <c r="J1104" s="21">
        <v>5.3066666666666675</v>
      </c>
      <c r="K1104" s="21">
        <v>4.78</v>
      </c>
      <c r="L1104" s="21">
        <v>4.05</v>
      </c>
      <c r="M1104" s="21">
        <v>5.6400569784071166</v>
      </c>
      <c r="N1104" s="21">
        <v>5.5</v>
      </c>
      <c r="O1104" s="21">
        <v>4.75</v>
      </c>
      <c r="P1104" s="21">
        <v>5.65</v>
      </c>
      <c r="Q1104" s="21">
        <v>4.8099999999999996</v>
      </c>
      <c r="R1104" s="21">
        <v>5.36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</v>
      </c>
    </row>
    <row r="1105" spans="1:65">
      <c r="A1105" s="29"/>
      <c r="B1105" s="19">
        <v>1</v>
      </c>
      <c r="C1105" s="9">
        <v>2</v>
      </c>
      <c r="D1105" s="11">
        <v>4.68</v>
      </c>
      <c r="E1105" s="11">
        <v>5.2477546370883674</v>
      </c>
      <c r="F1105" s="148">
        <v>6</v>
      </c>
      <c r="G1105" s="11">
        <v>5.59</v>
      </c>
      <c r="H1105" s="11">
        <v>4.6900000000000004</v>
      </c>
      <c r="I1105" s="11">
        <v>4.87</v>
      </c>
      <c r="J1105" s="149">
        <v>5.1150000000000002</v>
      </c>
      <c r="K1105" s="11">
        <v>4.7699999999999996</v>
      </c>
      <c r="L1105" s="11">
        <v>4.01</v>
      </c>
      <c r="M1105" s="11">
        <v>5.6075879527153765</v>
      </c>
      <c r="N1105" s="11">
        <v>5.5</v>
      </c>
      <c r="O1105" s="11">
        <v>5.0599999999999996</v>
      </c>
      <c r="P1105" s="11">
        <v>5.13</v>
      </c>
      <c r="Q1105" s="11">
        <v>4.83</v>
      </c>
      <c r="R1105" s="11">
        <v>5.32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34</v>
      </c>
    </row>
    <row r="1106" spans="1:65">
      <c r="A1106" s="29"/>
      <c r="B1106" s="19">
        <v>1</v>
      </c>
      <c r="C1106" s="9">
        <v>3</v>
      </c>
      <c r="D1106" s="11">
        <v>4.76</v>
      </c>
      <c r="E1106" s="11">
        <v>5.1273166778851049</v>
      </c>
      <c r="F1106" s="148">
        <v>6</v>
      </c>
      <c r="G1106" s="11">
        <v>5.19</v>
      </c>
      <c r="H1106" s="11">
        <v>4.92</v>
      </c>
      <c r="I1106" s="11">
        <v>4.91</v>
      </c>
      <c r="J1106" s="11">
        <v>5.32</v>
      </c>
      <c r="K1106" s="149">
        <v>5.08</v>
      </c>
      <c r="L1106" s="11">
        <v>3.92</v>
      </c>
      <c r="M1106" s="11">
        <v>5.5499391313931241</v>
      </c>
      <c r="N1106" s="11">
        <v>5.5</v>
      </c>
      <c r="O1106" s="11">
        <v>4.8899999999999997</v>
      </c>
      <c r="P1106" s="11">
        <v>4.9400000000000004</v>
      </c>
      <c r="Q1106" s="11">
        <v>4.88</v>
      </c>
      <c r="R1106" s="11">
        <v>5.33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16</v>
      </c>
    </row>
    <row r="1107" spans="1:65">
      <c r="A1107" s="29"/>
      <c r="B1107" s="19">
        <v>1</v>
      </c>
      <c r="C1107" s="9">
        <v>4</v>
      </c>
      <c r="D1107" s="11">
        <v>4.6399999999999997</v>
      </c>
      <c r="E1107" s="11">
        <v>5.1588439378839519</v>
      </c>
      <c r="F1107" s="148">
        <v>7</v>
      </c>
      <c r="G1107" s="11">
        <v>5.46</v>
      </c>
      <c r="H1107" s="11">
        <v>4.6900000000000004</v>
      </c>
      <c r="I1107" s="11">
        <v>4.92</v>
      </c>
      <c r="J1107" s="11">
        <v>5.3</v>
      </c>
      <c r="K1107" s="11">
        <v>4.75</v>
      </c>
      <c r="L1107" s="11">
        <v>4.2</v>
      </c>
      <c r="M1107" s="11">
        <v>5.8052082453493945</v>
      </c>
      <c r="N1107" s="11">
        <v>5.4</v>
      </c>
      <c r="O1107" s="11">
        <v>4.8099999999999996</v>
      </c>
      <c r="P1107" s="11">
        <v>5.45</v>
      </c>
      <c r="Q1107" s="11">
        <v>4.8</v>
      </c>
      <c r="R1107" s="11">
        <v>5.37</v>
      </c>
      <c r="S1107" s="15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5.0566281688856574</v>
      </c>
    </row>
    <row r="1108" spans="1:65">
      <c r="A1108" s="29"/>
      <c r="B1108" s="19">
        <v>1</v>
      </c>
      <c r="C1108" s="9">
        <v>5</v>
      </c>
      <c r="D1108" s="11">
        <v>4.72</v>
      </c>
      <c r="E1108" s="11">
        <v>5.2754999469772059</v>
      </c>
      <c r="F1108" s="148">
        <v>6</v>
      </c>
      <c r="G1108" s="11">
        <v>5.33</v>
      </c>
      <c r="H1108" s="11">
        <v>5.0199999999999996</v>
      </c>
      <c r="I1108" s="11">
        <v>5.0199999999999996</v>
      </c>
      <c r="J1108" s="11">
        <v>5.2533333333333339</v>
      </c>
      <c r="K1108" s="11">
        <v>4.82</v>
      </c>
      <c r="L1108" s="11">
        <v>4.1500000000000004</v>
      </c>
      <c r="M1108" s="11">
        <v>5.7615379455106259</v>
      </c>
      <c r="N1108" s="11">
        <v>5.6</v>
      </c>
      <c r="O1108" s="11">
        <v>5.08</v>
      </c>
      <c r="P1108" s="11">
        <v>5.08</v>
      </c>
      <c r="Q1108" s="11">
        <v>4.6100000000000003</v>
      </c>
      <c r="R1108" s="11">
        <v>5.32</v>
      </c>
      <c r="S1108" s="15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118</v>
      </c>
    </row>
    <row r="1109" spans="1:65">
      <c r="A1109" s="29"/>
      <c r="B1109" s="19">
        <v>1</v>
      </c>
      <c r="C1109" s="9">
        <v>6</v>
      </c>
      <c r="D1109" s="11">
        <v>4.71</v>
      </c>
      <c r="E1109" s="11">
        <v>5.1453455247768458</v>
      </c>
      <c r="F1109" s="148">
        <v>6</v>
      </c>
      <c r="G1109" s="11">
        <v>5.28</v>
      </c>
      <c r="H1109" s="11">
        <v>5.07</v>
      </c>
      <c r="I1109" s="11">
        <v>4.8499999999999996</v>
      </c>
      <c r="J1109" s="11">
        <v>5.32</v>
      </c>
      <c r="K1109" s="11">
        <v>4.7699999999999996</v>
      </c>
      <c r="L1109" s="11">
        <v>4.21</v>
      </c>
      <c r="M1109" s="11">
        <v>5.752256076886205</v>
      </c>
      <c r="N1109" s="11">
        <v>5.5</v>
      </c>
      <c r="O1109" s="11">
        <v>5.03</v>
      </c>
      <c r="P1109" s="11">
        <v>5.68</v>
      </c>
      <c r="Q1109" s="11">
        <v>4.6399999999999997</v>
      </c>
      <c r="R1109" s="11">
        <v>5.3</v>
      </c>
      <c r="S1109" s="15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20" t="s">
        <v>258</v>
      </c>
      <c r="C1110" s="12"/>
      <c r="D1110" s="22">
        <v>4.7166666666666659</v>
      </c>
      <c r="E1110" s="22">
        <v>5.1870299760222212</v>
      </c>
      <c r="F1110" s="22">
        <v>6.166666666666667</v>
      </c>
      <c r="G1110" s="22">
        <v>5.3433333333333337</v>
      </c>
      <c r="H1110" s="22">
        <v>4.9133333333333331</v>
      </c>
      <c r="I1110" s="22">
        <v>4.9249999999999998</v>
      </c>
      <c r="J1110" s="22">
        <v>5.269166666666667</v>
      </c>
      <c r="K1110" s="22">
        <v>4.828333333333334</v>
      </c>
      <c r="L1110" s="22">
        <v>4.09</v>
      </c>
      <c r="M1110" s="22">
        <v>5.6860977217103068</v>
      </c>
      <c r="N1110" s="22">
        <v>5.5</v>
      </c>
      <c r="O1110" s="22">
        <v>4.9366666666666665</v>
      </c>
      <c r="P1110" s="22">
        <v>5.3216666666666663</v>
      </c>
      <c r="Q1110" s="22">
        <v>4.7616666666666667</v>
      </c>
      <c r="R1110" s="22">
        <v>5.333333333333333</v>
      </c>
      <c r="S1110" s="15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259</v>
      </c>
      <c r="C1111" s="28"/>
      <c r="D1111" s="11">
        <v>4.7149999999999999</v>
      </c>
      <c r="E1111" s="11">
        <v>5.1631315347029023</v>
      </c>
      <c r="F1111" s="11">
        <v>6</v>
      </c>
      <c r="G1111" s="11">
        <v>5.3049999999999997</v>
      </c>
      <c r="H1111" s="11">
        <v>4.97</v>
      </c>
      <c r="I1111" s="11">
        <v>4.915</v>
      </c>
      <c r="J1111" s="11">
        <v>5.3033333333333337</v>
      </c>
      <c r="K1111" s="11">
        <v>4.7750000000000004</v>
      </c>
      <c r="L1111" s="11">
        <v>4.0999999999999996</v>
      </c>
      <c r="M1111" s="11">
        <v>5.6961565276466608</v>
      </c>
      <c r="N1111" s="11">
        <v>5.5</v>
      </c>
      <c r="O1111" s="11">
        <v>4.96</v>
      </c>
      <c r="P1111" s="11">
        <v>5.29</v>
      </c>
      <c r="Q1111" s="11">
        <v>4.8049999999999997</v>
      </c>
      <c r="R1111" s="11">
        <v>5.3250000000000002</v>
      </c>
      <c r="S1111" s="15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260</v>
      </c>
      <c r="C1112" s="28"/>
      <c r="D1112" s="23">
        <v>5.391351098441538E-2</v>
      </c>
      <c r="E1112" s="23">
        <v>5.9994549153008822E-2</v>
      </c>
      <c r="F1112" s="23">
        <v>0.40824829046386302</v>
      </c>
      <c r="G1112" s="23">
        <v>0.1548762947215184</v>
      </c>
      <c r="H1112" s="23">
        <v>0.18272018680667604</v>
      </c>
      <c r="I1112" s="23">
        <v>6.4730209330729038E-2</v>
      </c>
      <c r="J1112" s="23">
        <v>7.9426765709747479E-2</v>
      </c>
      <c r="K1112" s="23">
        <v>0.12544587146122699</v>
      </c>
      <c r="L1112" s="23">
        <v>0.11575836902790237</v>
      </c>
      <c r="M1112" s="23">
        <v>0.10107241736191945</v>
      </c>
      <c r="N1112" s="23">
        <v>6.3245553203367361E-2</v>
      </c>
      <c r="O1112" s="23">
        <v>0.13966626889362616</v>
      </c>
      <c r="P1112" s="23">
        <v>0.31416025634485756</v>
      </c>
      <c r="Q1112" s="23">
        <v>0.10980285363626326</v>
      </c>
      <c r="R1112" s="23">
        <v>2.6583202716502594E-2</v>
      </c>
      <c r="S1112" s="231"/>
      <c r="T1112" s="232"/>
      <c r="U1112" s="232"/>
      <c r="V1112" s="232"/>
      <c r="W1112" s="232"/>
      <c r="X1112" s="232"/>
      <c r="Y1112" s="232"/>
      <c r="Z1112" s="232"/>
      <c r="AA1112" s="232"/>
      <c r="AB1112" s="232"/>
      <c r="AC1112" s="232"/>
      <c r="AD1112" s="232"/>
      <c r="AE1112" s="232"/>
      <c r="AF1112" s="232"/>
      <c r="AG1112" s="232"/>
      <c r="AH1112" s="232"/>
      <c r="AI1112" s="232"/>
      <c r="AJ1112" s="232"/>
      <c r="AK1112" s="232"/>
      <c r="AL1112" s="232"/>
      <c r="AM1112" s="232"/>
      <c r="AN1112" s="232"/>
      <c r="AO1112" s="232"/>
      <c r="AP1112" s="232"/>
      <c r="AQ1112" s="232"/>
      <c r="AR1112" s="232"/>
      <c r="AS1112" s="232"/>
      <c r="AT1112" s="232"/>
      <c r="AU1112" s="232"/>
      <c r="AV1112" s="232"/>
      <c r="AW1112" s="232"/>
      <c r="AX1112" s="232"/>
      <c r="AY1112" s="232"/>
      <c r="AZ1112" s="232"/>
      <c r="BA1112" s="232"/>
      <c r="BB1112" s="232"/>
      <c r="BC1112" s="232"/>
      <c r="BD1112" s="232"/>
      <c r="BE1112" s="232"/>
      <c r="BF1112" s="232"/>
      <c r="BG1112" s="232"/>
      <c r="BH1112" s="232"/>
      <c r="BI1112" s="232"/>
      <c r="BJ1112" s="232"/>
      <c r="BK1112" s="232"/>
      <c r="BL1112" s="232"/>
      <c r="BM1112" s="54"/>
    </row>
    <row r="1113" spans="1:65">
      <c r="A1113" s="29"/>
      <c r="B1113" s="3" t="s">
        <v>86</v>
      </c>
      <c r="C1113" s="28"/>
      <c r="D1113" s="13">
        <v>1.1430426357119871E-2</v>
      </c>
      <c r="E1113" s="13">
        <v>1.1566262279250766E-2</v>
      </c>
      <c r="F1113" s="13">
        <v>6.6202425480626437E-2</v>
      </c>
      <c r="G1113" s="13">
        <v>2.898495846316626E-2</v>
      </c>
      <c r="H1113" s="13">
        <v>3.7188640462688473E-2</v>
      </c>
      <c r="I1113" s="13">
        <v>1.3143189711823156E-2</v>
      </c>
      <c r="J1113" s="13">
        <v>1.5073876142922184E-2</v>
      </c>
      <c r="K1113" s="13">
        <v>2.5981195331976591E-2</v>
      </c>
      <c r="L1113" s="13">
        <v>2.8302779713423563E-2</v>
      </c>
      <c r="M1113" s="13">
        <v>1.7775357074151399E-2</v>
      </c>
      <c r="N1113" s="13">
        <v>1.1499191491521338E-2</v>
      </c>
      <c r="O1113" s="13">
        <v>2.8291614225582611E-2</v>
      </c>
      <c r="P1113" s="13">
        <v>5.9034185345103206E-2</v>
      </c>
      <c r="Q1113" s="13">
        <v>2.3059752251227843E-2</v>
      </c>
      <c r="R1113" s="13">
        <v>4.9843505093442363E-3</v>
      </c>
      <c r="S1113" s="15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9"/>
      <c r="B1114" s="3" t="s">
        <v>261</v>
      </c>
      <c r="C1114" s="28"/>
      <c r="D1114" s="13">
        <v>-6.7230868251463627E-2</v>
      </c>
      <c r="E1114" s="13">
        <v>2.5788292668808444E-2</v>
      </c>
      <c r="F1114" s="13">
        <v>0.21952147967123148</v>
      </c>
      <c r="G1114" s="13">
        <v>5.6698882115126636E-2</v>
      </c>
      <c r="H1114" s="13">
        <v>-2.8338021061948604E-2</v>
      </c>
      <c r="I1114" s="13">
        <v>-2.6030818262570588E-2</v>
      </c>
      <c r="J1114" s="13">
        <v>4.2031664319080786E-2</v>
      </c>
      <c r="K1114" s="13">
        <v>-4.5147641457416676E-2</v>
      </c>
      <c r="L1114" s="13">
        <v>-0.19116061861805356</v>
      </c>
      <c r="M1114" s="13">
        <v>0.12448404980573602</v>
      </c>
      <c r="N1114" s="13">
        <v>8.7681319706774064E-2</v>
      </c>
      <c r="O1114" s="13">
        <v>-2.3723615463192571E-2</v>
      </c>
      <c r="P1114" s="13">
        <v>5.2414076916281527E-2</v>
      </c>
      <c r="Q1114" s="13">
        <v>-5.8331657453862595E-2</v>
      </c>
      <c r="R1114" s="13">
        <v>5.4721279715659543E-2</v>
      </c>
      <c r="S1114" s="15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9"/>
      <c r="B1115" s="45" t="s">
        <v>262</v>
      </c>
      <c r="C1115" s="46"/>
      <c r="D1115" s="44">
        <v>0.88</v>
      </c>
      <c r="E1115" s="44">
        <v>0.32</v>
      </c>
      <c r="F1115" s="44" t="s">
        <v>263</v>
      </c>
      <c r="G1115" s="44">
        <v>0.71</v>
      </c>
      <c r="H1115" s="44">
        <v>0.38</v>
      </c>
      <c r="I1115" s="44">
        <v>0.35</v>
      </c>
      <c r="J1115" s="44">
        <v>0.53</v>
      </c>
      <c r="K1115" s="44">
        <v>0.59</v>
      </c>
      <c r="L1115" s="44">
        <v>2.4700000000000002</v>
      </c>
      <c r="M1115" s="44">
        <v>1.58</v>
      </c>
      <c r="N1115" s="44">
        <v>1.1100000000000001</v>
      </c>
      <c r="O1115" s="44">
        <v>0.32</v>
      </c>
      <c r="P1115" s="44">
        <v>0.66</v>
      </c>
      <c r="Q1115" s="44">
        <v>0.76</v>
      </c>
      <c r="R1115" s="44">
        <v>0.69</v>
      </c>
      <c r="S1115" s="15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30" t="s">
        <v>321</v>
      </c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BM1116" s="53"/>
    </row>
    <row r="1117" spans="1:65">
      <c r="BM1117" s="53"/>
    </row>
    <row r="1118" spans="1:65" ht="15">
      <c r="B1118" s="8" t="s">
        <v>583</v>
      </c>
      <c r="BM1118" s="27" t="s">
        <v>66</v>
      </c>
    </row>
    <row r="1119" spans="1:65" ht="15">
      <c r="A1119" s="24" t="s">
        <v>41</v>
      </c>
      <c r="B1119" s="18" t="s">
        <v>110</v>
      </c>
      <c r="C1119" s="15" t="s">
        <v>111</v>
      </c>
      <c r="D1119" s="16" t="s">
        <v>228</v>
      </c>
      <c r="E1119" s="17" t="s">
        <v>228</v>
      </c>
      <c r="F1119" s="17" t="s">
        <v>228</v>
      </c>
      <c r="G1119" s="17" t="s">
        <v>228</v>
      </c>
      <c r="H1119" s="17" t="s">
        <v>228</v>
      </c>
      <c r="I1119" s="15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 t="s">
        <v>229</v>
      </c>
      <c r="C1120" s="9" t="s">
        <v>229</v>
      </c>
      <c r="D1120" s="151" t="s">
        <v>231</v>
      </c>
      <c r="E1120" s="152" t="s">
        <v>233</v>
      </c>
      <c r="F1120" s="152" t="s">
        <v>239</v>
      </c>
      <c r="G1120" s="152" t="s">
        <v>247</v>
      </c>
      <c r="H1120" s="152" t="s">
        <v>251</v>
      </c>
      <c r="I1120" s="15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 t="s">
        <v>3</v>
      </c>
    </row>
    <row r="1121" spans="1:65">
      <c r="A1121" s="29"/>
      <c r="B1121" s="19"/>
      <c r="C1121" s="9"/>
      <c r="D1121" s="10" t="s">
        <v>265</v>
      </c>
      <c r="E1121" s="11" t="s">
        <v>265</v>
      </c>
      <c r="F1121" s="11" t="s">
        <v>267</v>
      </c>
      <c r="G1121" s="11" t="s">
        <v>267</v>
      </c>
      <c r="H1121" s="11" t="s">
        <v>265</v>
      </c>
      <c r="I1121" s="15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2</v>
      </c>
    </row>
    <row r="1122" spans="1:65">
      <c r="A1122" s="29"/>
      <c r="B1122" s="19"/>
      <c r="C1122" s="9"/>
      <c r="D1122" s="25" t="s">
        <v>116</v>
      </c>
      <c r="E1122" s="25" t="s">
        <v>308</v>
      </c>
      <c r="F1122" s="25" t="s">
        <v>310</v>
      </c>
      <c r="G1122" s="25" t="s">
        <v>308</v>
      </c>
      <c r="H1122" s="25" t="s">
        <v>311</v>
      </c>
      <c r="I1122" s="15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2</v>
      </c>
    </row>
    <row r="1123" spans="1:65">
      <c r="A1123" s="29"/>
      <c r="B1123" s="18">
        <v>1</v>
      </c>
      <c r="C1123" s="14">
        <v>1</v>
      </c>
      <c r="D1123" s="21">
        <v>0.41699999999999998</v>
      </c>
      <c r="E1123" s="21">
        <v>0.41500642606264398</v>
      </c>
      <c r="F1123" s="21">
        <v>0.5</v>
      </c>
      <c r="G1123" s="21">
        <v>0.4</v>
      </c>
      <c r="H1123" s="21">
        <v>0.5</v>
      </c>
      <c r="I1123" s="15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1</v>
      </c>
    </row>
    <row r="1124" spans="1:65">
      <c r="A1124" s="29"/>
      <c r="B1124" s="19">
        <v>1</v>
      </c>
      <c r="C1124" s="9">
        <v>2</v>
      </c>
      <c r="D1124" s="11">
        <v>0.40500000000000003</v>
      </c>
      <c r="E1124" s="11">
        <v>0.39387976552531501</v>
      </c>
      <c r="F1124" s="11">
        <v>0.4</v>
      </c>
      <c r="G1124" s="11">
        <v>0.4</v>
      </c>
      <c r="H1124" s="11">
        <v>0.5</v>
      </c>
      <c r="I1124" s="15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35</v>
      </c>
    </row>
    <row r="1125" spans="1:65">
      <c r="A1125" s="29"/>
      <c r="B1125" s="19">
        <v>1</v>
      </c>
      <c r="C1125" s="9">
        <v>3</v>
      </c>
      <c r="D1125" s="11">
        <v>0.41699999999999998</v>
      </c>
      <c r="E1125" s="11">
        <v>0.39160314203683799</v>
      </c>
      <c r="F1125" s="11">
        <v>0.5</v>
      </c>
      <c r="G1125" s="11">
        <v>0.4</v>
      </c>
      <c r="H1125" s="11">
        <v>0.5</v>
      </c>
      <c r="I1125" s="15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16</v>
      </c>
    </row>
    <row r="1126" spans="1:65">
      <c r="A1126" s="29"/>
      <c r="B1126" s="19">
        <v>1</v>
      </c>
      <c r="C1126" s="9">
        <v>4</v>
      </c>
      <c r="D1126" s="11">
        <v>0.40300000000000002</v>
      </c>
      <c r="E1126" s="11">
        <v>0.39584677717396199</v>
      </c>
      <c r="F1126" s="11">
        <v>0.4</v>
      </c>
      <c r="G1126" s="11">
        <v>0.5</v>
      </c>
      <c r="H1126" s="11">
        <v>0.5</v>
      </c>
      <c r="I1126" s="15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>
        <v>0.43634799662530721</v>
      </c>
    </row>
    <row r="1127" spans="1:65">
      <c r="A1127" s="29"/>
      <c r="B1127" s="19">
        <v>1</v>
      </c>
      <c r="C1127" s="9">
        <v>5</v>
      </c>
      <c r="D1127" s="11">
        <v>0.4</v>
      </c>
      <c r="E1127" s="11">
        <v>0.42449852360926998</v>
      </c>
      <c r="F1127" s="11">
        <v>0.4</v>
      </c>
      <c r="G1127" s="11">
        <v>0.5</v>
      </c>
      <c r="H1127" s="11">
        <v>0.5</v>
      </c>
      <c r="I1127" s="15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119</v>
      </c>
    </row>
    <row r="1128" spans="1:65">
      <c r="A1128" s="29"/>
      <c r="B1128" s="19">
        <v>1</v>
      </c>
      <c r="C1128" s="9">
        <v>6</v>
      </c>
      <c r="D1128" s="11">
        <v>0.40500000000000003</v>
      </c>
      <c r="E1128" s="11">
        <v>0.422605264351188</v>
      </c>
      <c r="F1128" s="11">
        <v>0.4</v>
      </c>
      <c r="G1128" s="11">
        <v>0.4</v>
      </c>
      <c r="H1128" s="11">
        <v>0.5</v>
      </c>
      <c r="I1128" s="15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20" t="s">
        <v>258</v>
      </c>
      <c r="C1129" s="12"/>
      <c r="D1129" s="22">
        <v>0.40783333333333333</v>
      </c>
      <c r="E1129" s="22">
        <v>0.40723998312653614</v>
      </c>
      <c r="F1129" s="22">
        <v>0.43333333333333329</v>
      </c>
      <c r="G1129" s="22">
        <v>0.43333333333333335</v>
      </c>
      <c r="H1129" s="22">
        <v>0.5</v>
      </c>
      <c r="I1129" s="15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259</v>
      </c>
      <c r="C1130" s="28"/>
      <c r="D1130" s="11">
        <v>0.40500000000000003</v>
      </c>
      <c r="E1130" s="11">
        <v>0.40542660161830302</v>
      </c>
      <c r="F1130" s="11">
        <v>0.4</v>
      </c>
      <c r="G1130" s="11">
        <v>0.4</v>
      </c>
      <c r="H1130" s="11">
        <v>0.5</v>
      </c>
      <c r="I1130" s="15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3" t="s">
        <v>260</v>
      </c>
      <c r="C1131" s="28"/>
      <c r="D1131" s="23">
        <v>7.3325757184407141E-3</v>
      </c>
      <c r="E1131" s="23">
        <v>1.514647205180694E-2</v>
      </c>
      <c r="F1131" s="23">
        <v>5.1639777949433252E-2</v>
      </c>
      <c r="G1131" s="23">
        <v>5.1639777949432392E-2</v>
      </c>
      <c r="H1131" s="23">
        <v>0</v>
      </c>
      <c r="I1131" s="15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9"/>
      <c r="B1132" s="3" t="s">
        <v>86</v>
      </c>
      <c r="C1132" s="28"/>
      <c r="D1132" s="13">
        <v>1.7979343813095336E-2</v>
      </c>
      <c r="E1132" s="13">
        <v>3.7192988604708502E-2</v>
      </c>
      <c r="F1132" s="13">
        <v>0.11916871834484598</v>
      </c>
      <c r="G1132" s="13">
        <v>0.11916871834484398</v>
      </c>
      <c r="H1132" s="13">
        <v>0</v>
      </c>
      <c r="I1132" s="15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A1133" s="29"/>
      <c r="B1133" s="3" t="s">
        <v>261</v>
      </c>
      <c r="C1133" s="28"/>
      <c r="D1133" s="13">
        <v>-6.5348445535455268E-2</v>
      </c>
      <c r="E1133" s="13">
        <v>-6.6708255163060115E-2</v>
      </c>
      <c r="F1133" s="13">
        <v>-6.9088509980317347E-3</v>
      </c>
      <c r="G1133" s="13">
        <v>-6.9088509980316237E-3</v>
      </c>
      <c r="H1133" s="13">
        <v>0.14587440269457885</v>
      </c>
      <c r="I1133" s="15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9"/>
      <c r="B1134" s="45" t="s">
        <v>262</v>
      </c>
      <c r="C1134" s="46"/>
      <c r="D1134" s="44">
        <v>0.67</v>
      </c>
      <c r="E1134" s="44">
        <v>0.69</v>
      </c>
      <c r="F1134" s="44">
        <v>0</v>
      </c>
      <c r="G1134" s="44">
        <v>0</v>
      </c>
      <c r="H1134" s="44">
        <v>1.76</v>
      </c>
      <c r="I1134" s="15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B1135" s="30"/>
      <c r="C1135" s="20"/>
      <c r="D1135" s="20"/>
      <c r="E1135" s="20"/>
      <c r="F1135" s="20"/>
      <c r="G1135" s="20"/>
      <c r="H1135" s="20"/>
      <c r="BM1135" s="53"/>
    </row>
    <row r="1136" spans="1:65" ht="15">
      <c r="B1136" s="8" t="s">
        <v>584</v>
      </c>
      <c r="BM1136" s="27" t="s">
        <v>66</v>
      </c>
    </row>
    <row r="1137" spans="1:65" ht="15">
      <c r="A1137" s="24" t="s">
        <v>44</v>
      </c>
      <c r="B1137" s="18" t="s">
        <v>110</v>
      </c>
      <c r="C1137" s="15" t="s">
        <v>111</v>
      </c>
      <c r="D1137" s="16" t="s">
        <v>228</v>
      </c>
      <c r="E1137" s="17" t="s">
        <v>228</v>
      </c>
      <c r="F1137" s="17" t="s">
        <v>228</v>
      </c>
      <c r="G1137" s="17" t="s">
        <v>228</v>
      </c>
      <c r="H1137" s="17" t="s">
        <v>228</v>
      </c>
      <c r="I1137" s="17" t="s">
        <v>228</v>
      </c>
      <c r="J1137" s="17" t="s">
        <v>228</v>
      </c>
      <c r="K1137" s="17" t="s">
        <v>228</v>
      </c>
      <c r="L1137" s="17" t="s">
        <v>228</v>
      </c>
      <c r="M1137" s="17" t="s">
        <v>228</v>
      </c>
      <c r="N1137" s="17" t="s">
        <v>228</v>
      </c>
      <c r="O1137" s="17" t="s">
        <v>228</v>
      </c>
      <c r="P1137" s="17" t="s">
        <v>228</v>
      </c>
      <c r="Q1137" s="17" t="s">
        <v>228</v>
      </c>
      <c r="R1137" s="17" t="s">
        <v>228</v>
      </c>
      <c r="S1137" s="17" t="s">
        <v>228</v>
      </c>
      <c r="T1137" s="17" t="s">
        <v>228</v>
      </c>
      <c r="U1137" s="17" t="s">
        <v>228</v>
      </c>
      <c r="V1137" s="17" t="s">
        <v>228</v>
      </c>
      <c r="W1137" s="15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</v>
      </c>
    </row>
    <row r="1138" spans="1:65">
      <c r="A1138" s="29"/>
      <c r="B1138" s="19" t="s">
        <v>229</v>
      </c>
      <c r="C1138" s="9" t="s">
        <v>229</v>
      </c>
      <c r="D1138" s="151" t="s">
        <v>231</v>
      </c>
      <c r="E1138" s="152" t="s">
        <v>232</v>
      </c>
      <c r="F1138" s="152" t="s">
        <v>233</v>
      </c>
      <c r="G1138" s="152" t="s">
        <v>235</v>
      </c>
      <c r="H1138" s="152" t="s">
        <v>236</v>
      </c>
      <c r="I1138" s="152" t="s">
        <v>237</v>
      </c>
      <c r="J1138" s="152" t="s">
        <v>239</v>
      </c>
      <c r="K1138" s="152" t="s">
        <v>240</v>
      </c>
      <c r="L1138" s="152" t="s">
        <v>241</v>
      </c>
      <c r="M1138" s="152" t="s">
        <v>242</v>
      </c>
      <c r="N1138" s="152" t="s">
        <v>243</v>
      </c>
      <c r="O1138" s="152" t="s">
        <v>244</v>
      </c>
      <c r="P1138" s="152" t="s">
        <v>245</v>
      </c>
      <c r="Q1138" s="152" t="s">
        <v>246</v>
      </c>
      <c r="R1138" s="152" t="s">
        <v>247</v>
      </c>
      <c r="S1138" s="152" t="s">
        <v>248</v>
      </c>
      <c r="T1138" s="152" t="s">
        <v>249</v>
      </c>
      <c r="U1138" s="152" t="s">
        <v>250</v>
      </c>
      <c r="V1138" s="152" t="s">
        <v>251</v>
      </c>
      <c r="W1138" s="15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 t="s">
        <v>3</v>
      </c>
    </row>
    <row r="1139" spans="1:65">
      <c r="A1139" s="29"/>
      <c r="B1139" s="19"/>
      <c r="C1139" s="9"/>
      <c r="D1139" s="10" t="s">
        <v>265</v>
      </c>
      <c r="E1139" s="11" t="s">
        <v>307</v>
      </c>
      <c r="F1139" s="11" t="s">
        <v>265</v>
      </c>
      <c r="G1139" s="11" t="s">
        <v>307</v>
      </c>
      <c r="H1139" s="11" t="s">
        <v>307</v>
      </c>
      <c r="I1139" s="11" t="s">
        <v>267</v>
      </c>
      <c r="J1139" s="11" t="s">
        <v>267</v>
      </c>
      <c r="K1139" s="11" t="s">
        <v>267</v>
      </c>
      <c r="L1139" s="11" t="s">
        <v>307</v>
      </c>
      <c r="M1139" s="11" t="s">
        <v>265</v>
      </c>
      <c r="N1139" s="11" t="s">
        <v>265</v>
      </c>
      <c r="O1139" s="11" t="s">
        <v>267</v>
      </c>
      <c r="P1139" s="11" t="s">
        <v>265</v>
      </c>
      <c r="Q1139" s="11" t="s">
        <v>267</v>
      </c>
      <c r="R1139" s="11" t="s">
        <v>267</v>
      </c>
      <c r="S1139" s="11" t="s">
        <v>265</v>
      </c>
      <c r="T1139" s="11" t="s">
        <v>265</v>
      </c>
      <c r="U1139" s="11" t="s">
        <v>265</v>
      </c>
      <c r="V1139" s="11" t="s">
        <v>307</v>
      </c>
      <c r="W1139" s="15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1</v>
      </c>
    </row>
    <row r="1140" spans="1:65">
      <c r="A1140" s="29"/>
      <c r="B1140" s="19"/>
      <c r="C1140" s="9"/>
      <c r="D1140" s="25" t="s">
        <v>116</v>
      </c>
      <c r="E1140" s="25" t="s">
        <v>310</v>
      </c>
      <c r="F1140" s="25" t="s">
        <v>308</v>
      </c>
      <c r="G1140" s="25" t="s">
        <v>308</v>
      </c>
      <c r="H1140" s="25" t="s">
        <v>310</v>
      </c>
      <c r="I1140" s="25" t="s">
        <v>309</v>
      </c>
      <c r="J1140" s="25" t="s">
        <v>310</v>
      </c>
      <c r="K1140" s="25" t="s">
        <v>308</v>
      </c>
      <c r="L1140" s="25" t="s">
        <v>310</v>
      </c>
      <c r="M1140" s="25" t="s">
        <v>310</v>
      </c>
      <c r="N1140" s="25" t="s">
        <v>310</v>
      </c>
      <c r="O1140" s="25" t="s">
        <v>310</v>
      </c>
      <c r="P1140" s="25" t="s">
        <v>310</v>
      </c>
      <c r="Q1140" s="25" t="s">
        <v>309</v>
      </c>
      <c r="R1140" s="25" t="s">
        <v>308</v>
      </c>
      <c r="S1140" s="25" t="s">
        <v>310</v>
      </c>
      <c r="T1140" s="25" t="s">
        <v>310</v>
      </c>
      <c r="U1140" s="25" t="s">
        <v>310</v>
      </c>
      <c r="V1140" s="25" t="s">
        <v>311</v>
      </c>
      <c r="W1140" s="15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</v>
      </c>
    </row>
    <row r="1141" spans="1:65">
      <c r="A1141" s="29"/>
      <c r="B1141" s="18">
        <v>1</v>
      </c>
      <c r="C1141" s="14">
        <v>1</v>
      </c>
      <c r="D1141" s="226">
        <v>28</v>
      </c>
      <c r="E1141" s="221">
        <v>39.052799999999998</v>
      </c>
      <c r="F1141" s="226">
        <v>29.162718076906184</v>
      </c>
      <c r="G1141" s="226">
        <v>21.984000000000002</v>
      </c>
      <c r="H1141" s="226">
        <v>34</v>
      </c>
      <c r="I1141" s="226">
        <v>34</v>
      </c>
      <c r="J1141" s="221">
        <v>39.700000000000003</v>
      </c>
      <c r="K1141" s="226">
        <v>28</v>
      </c>
      <c r="L1141" s="226">
        <v>26.433333333333334</v>
      </c>
      <c r="M1141" s="226">
        <v>28</v>
      </c>
      <c r="N1141" s="239">
        <v>32</v>
      </c>
      <c r="O1141" s="226">
        <v>22.521000000000001</v>
      </c>
      <c r="P1141" s="226">
        <v>26</v>
      </c>
      <c r="Q1141" s="226">
        <v>32.48013873924539</v>
      </c>
      <c r="R1141" s="226">
        <v>34.6</v>
      </c>
      <c r="S1141" s="226">
        <v>29</v>
      </c>
      <c r="T1141" s="226">
        <v>27</v>
      </c>
      <c r="U1141" s="226">
        <v>27</v>
      </c>
      <c r="V1141" s="226">
        <v>27</v>
      </c>
      <c r="W1141" s="218"/>
      <c r="X1141" s="219"/>
      <c r="Y1141" s="219"/>
      <c r="Z1141" s="219"/>
      <c r="AA1141" s="219"/>
      <c r="AB1141" s="219"/>
      <c r="AC1141" s="219"/>
      <c r="AD1141" s="219"/>
      <c r="AE1141" s="219"/>
      <c r="AF1141" s="219"/>
      <c r="AG1141" s="219"/>
      <c r="AH1141" s="219"/>
      <c r="AI1141" s="219"/>
      <c r="AJ1141" s="219"/>
      <c r="AK1141" s="219"/>
      <c r="AL1141" s="219"/>
      <c r="AM1141" s="219"/>
      <c r="AN1141" s="219"/>
      <c r="AO1141" s="219"/>
      <c r="AP1141" s="219"/>
      <c r="AQ1141" s="219"/>
      <c r="AR1141" s="219"/>
      <c r="AS1141" s="219"/>
      <c r="AT1141" s="219"/>
      <c r="AU1141" s="219"/>
      <c r="AV1141" s="219"/>
      <c r="AW1141" s="219"/>
      <c r="AX1141" s="219"/>
      <c r="AY1141" s="219"/>
      <c r="AZ1141" s="219"/>
      <c r="BA1141" s="219"/>
      <c r="BB1141" s="219"/>
      <c r="BC1141" s="219"/>
      <c r="BD1141" s="219"/>
      <c r="BE1141" s="219"/>
      <c r="BF1141" s="219"/>
      <c r="BG1141" s="219"/>
      <c r="BH1141" s="219"/>
      <c r="BI1141" s="219"/>
      <c r="BJ1141" s="219"/>
      <c r="BK1141" s="219"/>
      <c r="BL1141" s="219"/>
      <c r="BM1141" s="222">
        <v>1</v>
      </c>
    </row>
    <row r="1142" spans="1:65">
      <c r="A1142" s="29"/>
      <c r="B1142" s="19">
        <v>1</v>
      </c>
      <c r="C1142" s="9">
        <v>2</v>
      </c>
      <c r="D1142" s="217">
        <v>27</v>
      </c>
      <c r="E1142" s="228">
        <v>40.975200000000001</v>
      </c>
      <c r="F1142" s="217">
        <v>29.557718944988181</v>
      </c>
      <c r="G1142" s="217">
        <v>24.137</v>
      </c>
      <c r="H1142" s="217">
        <v>32</v>
      </c>
      <c r="I1142" s="217">
        <v>34</v>
      </c>
      <c r="J1142" s="223">
        <v>38.799999999999997</v>
      </c>
      <c r="K1142" s="217">
        <v>28</v>
      </c>
      <c r="L1142" s="217">
        <v>26.52</v>
      </c>
      <c r="M1142" s="217">
        <v>28</v>
      </c>
      <c r="N1142" s="217">
        <v>29</v>
      </c>
      <c r="O1142" s="217">
        <v>23.324999999999999</v>
      </c>
      <c r="P1142" s="217">
        <v>26</v>
      </c>
      <c r="Q1142" s="217">
        <v>32.583362104459781</v>
      </c>
      <c r="R1142" s="217">
        <v>35.299999999999997</v>
      </c>
      <c r="S1142" s="217">
        <v>29</v>
      </c>
      <c r="T1142" s="217">
        <v>26</v>
      </c>
      <c r="U1142" s="217">
        <v>26</v>
      </c>
      <c r="V1142" s="217">
        <v>28</v>
      </c>
      <c r="W1142" s="218"/>
      <c r="X1142" s="219"/>
      <c r="Y1142" s="219"/>
      <c r="Z1142" s="219"/>
      <c r="AA1142" s="219"/>
      <c r="AB1142" s="219"/>
      <c r="AC1142" s="219"/>
      <c r="AD1142" s="219"/>
      <c r="AE1142" s="219"/>
      <c r="AF1142" s="219"/>
      <c r="AG1142" s="219"/>
      <c r="AH1142" s="219"/>
      <c r="AI1142" s="219"/>
      <c r="AJ1142" s="219"/>
      <c r="AK1142" s="219"/>
      <c r="AL1142" s="219"/>
      <c r="AM1142" s="219"/>
      <c r="AN1142" s="219"/>
      <c r="AO1142" s="219"/>
      <c r="AP1142" s="219"/>
      <c r="AQ1142" s="219"/>
      <c r="AR1142" s="219"/>
      <c r="AS1142" s="219"/>
      <c r="AT1142" s="219"/>
      <c r="AU1142" s="219"/>
      <c r="AV1142" s="219"/>
      <c r="AW1142" s="219"/>
      <c r="AX1142" s="219"/>
      <c r="AY1142" s="219"/>
      <c r="AZ1142" s="219"/>
      <c r="BA1142" s="219"/>
      <c r="BB1142" s="219"/>
      <c r="BC1142" s="219"/>
      <c r="BD1142" s="219"/>
      <c r="BE1142" s="219"/>
      <c r="BF1142" s="219"/>
      <c r="BG1142" s="219"/>
      <c r="BH1142" s="219"/>
      <c r="BI1142" s="219"/>
      <c r="BJ1142" s="219"/>
      <c r="BK1142" s="219"/>
      <c r="BL1142" s="219"/>
      <c r="BM1142" s="222">
        <v>36</v>
      </c>
    </row>
    <row r="1143" spans="1:65">
      <c r="A1143" s="29"/>
      <c r="B1143" s="19">
        <v>1</v>
      </c>
      <c r="C1143" s="9">
        <v>3</v>
      </c>
      <c r="D1143" s="217">
        <v>27</v>
      </c>
      <c r="E1143" s="223">
        <v>38.923200000000001</v>
      </c>
      <c r="F1143" s="217">
        <v>29.075031484093095</v>
      </c>
      <c r="G1143" s="217">
        <v>23.177</v>
      </c>
      <c r="H1143" s="217">
        <v>29</v>
      </c>
      <c r="I1143" s="217">
        <v>34</v>
      </c>
      <c r="J1143" s="223">
        <v>39.200000000000003</v>
      </c>
      <c r="K1143" s="217">
        <v>28</v>
      </c>
      <c r="L1143" s="217">
        <v>26.91333333333333</v>
      </c>
      <c r="M1143" s="217">
        <v>29</v>
      </c>
      <c r="N1143" s="217">
        <v>29</v>
      </c>
      <c r="O1143" s="217">
        <v>22.989000000000001</v>
      </c>
      <c r="P1143" s="217">
        <v>26</v>
      </c>
      <c r="Q1143" s="217">
        <v>34.061130109543967</v>
      </c>
      <c r="R1143" s="217">
        <v>34.6</v>
      </c>
      <c r="S1143" s="217">
        <v>29</v>
      </c>
      <c r="T1143" s="217">
        <v>27</v>
      </c>
      <c r="U1143" s="217">
        <v>27</v>
      </c>
      <c r="V1143" s="217">
        <v>26</v>
      </c>
      <c r="W1143" s="218"/>
      <c r="X1143" s="219"/>
      <c r="Y1143" s="219"/>
      <c r="Z1143" s="219"/>
      <c r="AA1143" s="219"/>
      <c r="AB1143" s="219"/>
      <c r="AC1143" s="219"/>
      <c r="AD1143" s="219"/>
      <c r="AE1143" s="219"/>
      <c r="AF1143" s="219"/>
      <c r="AG1143" s="219"/>
      <c r="AH1143" s="219"/>
      <c r="AI1143" s="219"/>
      <c r="AJ1143" s="219"/>
      <c r="AK1143" s="219"/>
      <c r="AL1143" s="219"/>
      <c r="AM1143" s="219"/>
      <c r="AN1143" s="219"/>
      <c r="AO1143" s="219"/>
      <c r="AP1143" s="219"/>
      <c r="AQ1143" s="219"/>
      <c r="AR1143" s="219"/>
      <c r="AS1143" s="219"/>
      <c r="AT1143" s="219"/>
      <c r="AU1143" s="219"/>
      <c r="AV1143" s="219"/>
      <c r="AW1143" s="219"/>
      <c r="AX1143" s="219"/>
      <c r="AY1143" s="219"/>
      <c r="AZ1143" s="219"/>
      <c r="BA1143" s="219"/>
      <c r="BB1143" s="219"/>
      <c r="BC1143" s="219"/>
      <c r="BD1143" s="219"/>
      <c r="BE1143" s="219"/>
      <c r="BF1143" s="219"/>
      <c r="BG1143" s="219"/>
      <c r="BH1143" s="219"/>
      <c r="BI1143" s="219"/>
      <c r="BJ1143" s="219"/>
      <c r="BK1143" s="219"/>
      <c r="BL1143" s="219"/>
      <c r="BM1143" s="222">
        <v>16</v>
      </c>
    </row>
    <row r="1144" spans="1:65">
      <c r="A1144" s="29"/>
      <c r="B1144" s="19">
        <v>1</v>
      </c>
      <c r="C1144" s="9">
        <v>4</v>
      </c>
      <c r="D1144" s="217">
        <v>27</v>
      </c>
      <c r="E1144" s="223">
        <v>38.607599999999998</v>
      </c>
      <c r="F1144" s="217">
        <v>29.001658691699447</v>
      </c>
      <c r="G1144" s="217">
        <v>23.518999999999998</v>
      </c>
      <c r="H1144" s="217">
        <v>34</v>
      </c>
      <c r="I1144" s="217">
        <v>34</v>
      </c>
      <c r="J1144" s="223">
        <v>39.700000000000003</v>
      </c>
      <c r="K1144" s="217">
        <v>28</v>
      </c>
      <c r="L1144" s="217">
        <v>26.73</v>
      </c>
      <c r="M1144" s="217">
        <v>29</v>
      </c>
      <c r="N1144" s="217">
        <v>29</v>
      </c>
      <c r="O1144" s="217">
        <v>22.995999999999999</v>
      </c>
      <c r="P1144" s="217">
        <v>26</v>
      </c>
      <c r="Q1144" s="217">
        <v>34.013577685548221</v>
      </c>
      <c r="R1144" s="217">
        <v>35.4</v>
      </c>
      <c r="S1144" s="217">
        <v>29</v>
      </c>
      <c r="T1144" s="217">
        <v>27</v>
      </c>
      <c r="U1144" s="217">
        <v>26</v>
      </c>
      <c r="V1144" s="217">
        <v>27</v>
      </c>
      <c r="W1144" s="218"/>
      <c r="X1144" s="219"/>
      <c r="Y1144" s="219"/>
      <c r="Z1144" s="219"/>
      <c r="AA1144" s="219"/>
      <c r="AB1144" s="219"/>
      <c r="AC1144" s="219"/>
      <c r="AD1144" s="219"/>
      <c r="AE1144" s="219"/>
      <c r="AF1144" s="219"/>
      <c r="AG1144" s="219"/>
      <c r="AH1144" s="219"/>
      <c r="AI1144" s="219"/>
      <c r="AJ1144" s="219"/>
      <c r="AK1144" s="219"/>
      <c r="AL1144" s="219"/>
      <c r="AM1144" s="219"/>
      <c r="AN1144" s="219"/>
      <c r="AO1144" s="219"/>
      <c r="AP1144" s="219"/>
      <c r="AQ1144" s="219"/>
      <c r="AR1144" s="219"/>
      <c r="AS1144" s="219"/>
      <c r="AT1144" s="219"/>
      <c r="AU1144" s="219"/>
      <c r="AV1144" s="219"/>
      <c r="AW1144" s="219"/>
      <c r="AX1144" s="219"/>
      <c r="AY1144" s="219"/>
      <c r="AZ1144" s="219"/>
      <c r="BA1144" s="219"/>
      <c r="BB1144" s="219"/>
      <c r="BC1144" s="219"/>
      <c r="BD1144" s="219"/>
      <c r="BE1144" s="219"/>
      <c r="BF1144" s="219"/>
      <c r="BG1144" s="219"/>
      <c r="BH1144" s="219"/>
      <c r="BI1144" s="219"/>
      <c r="BJ1144" s="219"/>
      <c r="BK1144" s="219"/>
      <c r="BL1144" s="219"/>
      <c r="BM1144" s="222">
        <v>28.499615140795122</v>
      </c>
    </row>
    <row r="1145" spans="1:65">
      <c r="A1145" s="29"/>
      <c r="B1145" s="19">
        <v>1</v>
      </c>
      <c r="C1145" s="9">
        <v>5</v>
      </c>
      <c r="D1145" s="217">
        <v>27</v>
      </c>
      <c r="E1145" s="223">
        <v>38.465200000000003</v>
      </c>
      <c r="F1145" s="217">
        <v>29.906508210178988</v>
      </c>
      <c r="G1145" s="217">
        <v>22.824999999999999</v>
      </c>
      <c r="H1145" s="217">
        <v>33</v>
      </c>
      <c r="I1145" s="217">
        <v>33</v>
      </c>
      <c r="J1145" s="223">
        <v>39.6</v>
      </c>
      <c r="K1145" s="217">
        <v>28</v>
      </c>
      <c r="L1145" s="228">
        <v>28.570000000000004</v>
      </c>
      <c r="M1145" s="217">
        <v>29</v>
      </c>
      <c r="N1145" s="217">
        <v>31</v>
      </c>
      <c r="O1145" s="217">
        <v>22.995999999999999</v>
      </c>
      <c r="P1145" s="217">
        <v>26</v>
      </c>
      <c r="Q1145" s="217">
        <v>33.207536449844831</v>
      </c>
      <c r="R1145" s="217">
        <v>35.200000000000003</v>
      </c>
      <c r="S1145" s="217">
        <v>30</v>
      </c>
      <c r="T1145" s="217">
        <v>26</v>
      </c>
      <c r="U1145" s="217">
        <v>27</v>
      </c>
      <c r="V1145" s="217">
        <v>25</v>
      </c>
      <c r="W1145" s="218"/>
      <c r="X1145" s="219"/>
      <c r="Y1145" s="219"/>
      <c r="Z1145" s="219"/>
      <c r="AA1145" s="219"/>
      <c r="AB1145" s="219"/>
      <c r="AC1145" s="219"/>
      <c r="AD1145" s="219"/>
      <c r="AE1145" s="219"/>
      <c r="AF1145" s="219"/>
      <c r="AG1145" s="219"/>
      <c r="AH1145" s="219"/>
      <c r="AI1145" s="219"/>
      <c r="AJ1145" s="219"/>
      <c r="AK1145" s="219"/>
      <c r="AL1145" s="219"/>
      <c r="AM1145" s="219"/>
      <c r="AN1145" s="219"/>
      <c r="AO1145" s="219"/>
      <c r="AP1145" s="219"/>
      <c r="AQ1145" s="219"/>
      <c r="AR1145" s="219"/>
      <c r="AS1145" s="219"/>
      <c r="AT1145" s="219"/>
      <c r="AU1145" s="219"/>
      <c r="AV1145" s="219"/>
      <c r="AW1145" s="219"/>
      <c r="AX1145" s="219"/>
      <c r="AY1145" s="219"/>
      <c r="AZ1145" s="219"/>
      <c r="BA1145" s="219"/>
      <c r="BB1145" s="219"/>
      <c r="BC1145" s="219"/>
      <c r="BD1145" s="219"/>
      <c r="BE1145" s="219"/>
      <c r="BF1145" s="219"/>
      <c r="BG1145" s="219"/>
      <c r="BH1145" s="219"/>
      <c r="BI1145" s="219"/>
      <c r="BJ1145" s="219"/>
      <c r="BK1145" s="219"/>
      <c r="BL1145" s="219"/>
      <c r="BM1145" s="222">
        <v>120</v>
      </c>
    </row>
    <row r="1146" spans="1:65">
      <c r="A1146" s="29"/>
      <c r="B1146" s="19">
        <v>1</v>
      </c>
      <c r="C1146" s="9">
        <v>6</v>
      </c>
      <c r="D1146" s="217">
        <v>28</v>
      </c>
      <c r="E1146" s="223">
        <v>38.337600000000002</v>
      </c>
      <c r="F1146" s="217">
        <v>28.949565026814359</v>
      </c>
      <c r="G1146" s="217">
        <v>23.920999999999999</v>
      </c>
      <c r="H1146" s="217">
        <v>32</v>
      </c>
      <c r="I1146" s="217">
        <v>33</v>
      </c>
      <c r="J1146" s="223">
        <v>39.6</v>
      </c>
      <c r="K1146" s="217">
        <v>29</v>
      </c>
      <c r="L1146" s="217">
        <v>26.293333333333333</v>
      </c>
      <c r="M1146" s="217">
        <v>27</v>
      </c>
      <c r="N1146" s="217">
        <v>29</v>
      </c>
      <c r="O1146" s="217">
        <v>22.826000000000001</v>
      </c>
      <c r="P1146" s="217">
        <v>26</v>
      </c>
      <c r="Q1146" s="217">
        <v>33.27779883777999</v>
      </c>
      <c r="R1146" s="217">
        <v>34.5</v>
      </c>
      <c r="S1146" s="217">
        <v>31</v>
      </c>
      <c r="T1146" s="217">
        <v>26</v>
      </c>
      <c r="U1146" s="217">
        <v>26</v>
      </c>
      <c r="V1146" s="217">
        <v>26</v>
      </c>
      <c r="W1146" s="218"/>
      <c r="X1146" s="219"/>
      <c r="Y1146" s="219"/>
      <c r="Z1146" s="219"/>
      <c r="AA1146" s="219"/>
      <c r="AB1146" s="219"/>
      <c r="AC1146" s="219"/>
      <c r="AD1146" s="219"/>
      <c r="AE1146" s="219"/>
      <c r="AF1146" s="219"/>
      <c r="AG1146" s="219"/>
      <c r="AH1146" s="219"/>
      <c r="AI1146" s="219"/>
      <c r="AJ1146" s="219"/>
      <c r="AK1146" s="219"/>
      <c r="AL1146" s="219"/>
      <c r="AM1146" s="219"/>
      <c r="AN1146" s="219"/>
      <c r="AO1146" s="219"/>
      <c r="AP1146" s="219"/>
      <c r="AQ1146" s="219"/>
      <c r="AR1146" s="219"/>
      <c r="AS1146" s="219"/>
      <c r="AT1146" s="219"/>
      <c r="AU1146" s="219"/>
      <c r="AV1146" s="219"/>
      <c r="AW1146" s="219"/>
      <c r="AX1146" s="219"/>
      <c r="AY1146" s="219"/>
      <c r="AZ1146" s="219"/>
      <c r="BA1146" s="219"/>
      <c r="BB1146" s="219"/>
      <c r="BC1146" s="219"/>
      <c r="BD1146" s="219"/>
      <c r="BE1146" s="219"/>
      <c r="BF1146" s="219"/>
      <c r="BG1146" s="219"/>
      <c r="BH1146" s="219"/>
      <c r="BI1146" s="219"/>
      <c r="BJ1146" s="219"/>
      <c r="BK1146" s="219"/>
      <c r="BL1146" s="219"/>
      <c r="BM1146" s="220"/>
    </row>
    <row r="1147" spans="1:65">
      <c r="A1147" s="29"/>
      <c r="B1147" s="20" t="s">
        <v>258</v>
      </c>
      <c r="C1147" s="12"/>
      <c r="D1147" s="224">
        <v>27.333333333333332</v>
      </c>
      <c r="E1147" s="224">
        <v>39.060266666666671</v>
      </c>
      <c r="F1147" s="224">
        <v>29.275533405780042</v>
      </c>
      <c r="G1147" s="224">
        <v>23.260500000000004</v>
      </c>
      <c r="H1147" s="224">
        <v>32.333333333333336</v>
      </c>
      <c r="I1147" s="224">
        <v>33.666666666666664</v>
      </c>
      <c r="J1147" s="224">
        <v>39.43333333333333</v>
      </c>
      <c r="K1147" s="224">
        <v>28.166666666666668</v>
      </c>
      <c r="L1147" s="224">
        <v>26.909999999999997</v>
      </c>
      <c r="M1147" s="224">
        <v>28.333333333333332</v>
      </c>
      <c r="N1147" s="224">
        <v>29.833333333333332</v>
      </c>
      <c r="O1147" s="224">
        <v>22.942166666666665</v>
      </c>
      <c r="P1147" s="224">
        <v>26</v>
      </c>
      <c r="Q1147" s="224">
        <v>33.270590654403698</v>
      </c>
      <c r="R1147" s="224">
        <v>34.933333333333337</v>
      </c>
      <c r="S1147" s="224">
        <v>29.5</v>
      </c>
      <c r="T1147" s="224">
        <v>26.5</v>
      </c>
      <c r="U1147" s="224">
        <v>26.5</v>
      </c>
      <c r="V1147" s="224">
        <v>26.5</v>
      </c>
      <c r="W1147" s="218"/>
      <c r="X1147" s="219"/>
      <c r="Y1147" s="219"/>
      <c r="Z1147" s="219"/>
      <c r="AA1147" s="219"/>
      <c r="AB1147" s="219"/>
      <c r="AC1147" s="219"/>
      <c r="AD1147" s="219"/>
      <c r="AE1147" s="219"/>
      <c r="AF1147" s="219"/>
      <c r="AG1147" s="219"/>
      <c r="AH1147" s="219"/>
      <c r="AI1147" s="219"/>
      <c r="AJ1147" s="219"/>
      <c r="AK1147" s="219"/>
      <c r="AL1147" s="219"/>
      <c r="AM1147" s="219"/>
      <c r="AN1147" s="219"/>
      <c r="AO1147" s="219"/>
      <c r="AP1147" s="219"/>
      <c r="AQ1147" s="219"/>
      <c r="AR1147" s="219"/>
      <c r="AS1147" s="219"/>
      <c r="AT1147" s="219"/>
      <c r="AU1147" s="219"/>
      <c r="AV1147" s="219"/>
      <c r="AW1147" s="219"/>
      <c r="AX1147" s="219"/>
      <c r="AY1147" s="219"/>
      <c r="AZ1147" s="219"/>
      <c r="BA1147" s="219"/>
      <c r="BB1147" s="219"/>
      <c r="BC1147" s="219"/>
      <c r="BD1147" s="219"/>
      <c r="BE1147" s="219"/>
      <c r="BF1147" s="219"/>
      <c r="BG1147" s="219"/>
      <c r="BH1147" s="219"/>
      <c r="BI1147" s="219"/>
      <c r="BJ1147" s="219"/>
      <c r="BK1147" s="219"/>
      <c r="BL1147" s="219"/>
      <c r="BM1147" s="220"/>
    </row>
    <row r="1148" spans="1:65">
      <c r="A1148" s="29"/>
      <c r="B1148" s="3" t="s">
        <v>259</v>
      </c>
      <c r="C1148" s="28"/>
      <c r="D1148" s="217">
        <v>27</v>
      </c>
      <c r="E1148" s="217">
        <v>38.7654</v>
      </c>
      <c r="F1148" s="217">
        <v>29.118874780499638</v>
      </c>
      <c r="G1148" s="217">
        <v>23.347999999999999</v>
      </c>
      <c r="H1148" s="217">
        <v>32.5</v>
      </c>
      <c r="I1148" s="217">
        <v>34</v>
      </c>
      <c r="J1148" s="217">
        <v>39.6</v>
      </c>
      <c r="K1148" s="217">
        <v>28</v>
      </c>
      <c r="L1148" s="217">
        <v>26.625</v>
      </c>
      <c r="M1148" s="217">
        <v>28.5</v>
      </c>
      <c r="N1148" s="217">
        <v>29</v>
      </c>
      <c r="O1148" s="217">
        <v>22.9925</v>
      </c>
      <c r="P1148" s="217">
        <v>26</v>
      </c>
      <c r="Q1148" s="217">
        <v>33.24266764381241</v>
      </c>
      <c r="R1148" s="217">
        <v>34.900000000000006</v>
      </c>
      <c r="S1148" s="217">
        <v>29</v>
      </c>
      <c r="T1148" s="217">
        <v>26.5</v>
      </c>
      <c r="U1148" s="217">
        <v>26.5</v>
      </c>
      <c r="V1148" s="217">
        <v>26.5</v>
      </c>
      <c r="W1148" s="218"/>
      <c r="X1148" s="219"/>
      <c r="Y1148" s="219"/>
      <c r="Z1148" s="219"/>
      <c r="AA1148" s="219"/>
      <c r="AB1148" s="219"/>
      <c r="AC1148" s="219"/>
      <c r="AD1148" s="219"/>
      <c r="AE1148" s="219"/>
      <c r="AF1148" s="219"/>
      <c r="AG1148" s="219"/>
      <c r="AH1148" s="219"/>
      <c r="AI1148" s="219"/>
      <c r="AJ1148" s="219"/>
      <c r="AK1148" s="219"/>
      <c r="AL1148" s="219"/>
      <c r="AM1148" s="219"/>
      <c r="AN1148" s="219"/>
      <c r="AO1148" s="219"/>
      <c r="AP1148" s="219"/>
      <c r="AQ1148" s="219"/>
      <c r="AR1148" s="219"/>
      <c r="AS1148" s="219"/>
      <c r="AT1148" s="219"/>
      <c r="AU1148" s="219"/>
      <c r="AV1148" s="219"/>
      <c r="AW1148" s="219"/>
      <c r="AX1148" s="219"/>
      <c r="AY1148" s="219"/>
      <c r="AZ1148" s="219"/>
      <c r="BA1148" s="219"/>
      <c r="BB1148" s="219"/>
      <c r="BC1148" s="219"/>
      <c r="BD1148" s="219"/>
      <c r="BE1148" s="219"/>
      <c r="BF1148" s="219"/>
      <c r="BG1148" s="219"/>
      <c r="BH1148" s="219"/>
      <c r="BI1148" s="219"/>
      <c r="BJ1148" s="219"/>
      <c r="BK1148" s="219"/>
      <c r="BL1148" s="219"/>
      <c r="BM1148" s="220"/>
    </row>
    <row r="1149" spans="1:65">
      <c r="A1149" s="29"/>
      <c r="B1149" s="3" t="s">
        <v>260</v>
      </c>
      <c r="C1149" s="28"/>
      <c r="D1149" s="217">
        <v>0.5163977794943222</v>
      </c>
      <c r="E1149" s="217">
        <v>0.97642933726238812</v>
      </c>
      <c r="F1149" s="217">
        <v>0.37734571534649608</v>
      </c>
      <c r="G1149" s="217">
        <v>0.78707299534414155</v>
      </c>
      <c r="H1149" s="217">
        <v>1.8618986725025257</v>
      </c>
      <c r="I1149" s="217">
        <v>0.51639777949432231</v>
      </c>
      <c r="J1149" s="217">
        <v>0.36147844564602727</v>
      </c>
      <c r="K1149" s="217">
        <v>0.40824829046386302</v>
      </c>
      <c r="L1149" s="217">
        <v>0.84233010156351573</v>
      </c>
      <c r="M1149" s="217">
        <v>0.81649658092772603</v>
      </c>
      <c r="N1149" s="217">
        <v>1.3291601358251259</v>
      </c>
      <c r="O1149" s="217">
        <v>0.2628409531763769</v>
      </c>
      <c r="P1149" s="217">
        <v>0</v>
      </c>
      <c r="Q1149" s="217">
        <v>0.67499740136359321</v>
      </c>
      <c r="R1149" s="217">
        <v>0.40824829046386207</v>
      </c>
      <c r="S1149" s="217">
        <v>0.83666002653407556</v>
      </c>
      <c r="T1149" s="217">
        <v>0.54772255750516607</v>
      </c>
      <c r="U1149" s="217">
        <v>0.54772255750516607</v>
      </c>
      <c r="V1149" s="217">
        <v>1.0488088481701516</v>
      </c>
      <c r="W1149" s="218"/>
      <c r="X1149" s="219"/>
      <c r="Y1149" s="219"/>
      <c r="Z1149" s="219"/>
      <c r="AA1149" s="219"/>
      <c r="AB1149" s="219"/>
      <c r="AC1149" s="219"/>
      <c r="AD1149" s="219"/>
      <c r="AE1149" s="219"/>
      <c r="AF1149" s="219"/>
      <c r="AG1149" s="219"/>
      <c r="AH1149" s="219"/>
      <c r="AI1149" s="219"/>
      <c r="AJ1149" s="219"/>
      <c r="AK1149" s="219"/>
      <c r="AL1149" s="219"/>
      <c r="AM1149" s="219"/>
      <c r="AN1149" s="219"/>
      <c r="AO1149" s="219"/>
      <c r="AP1149" s="219"/>
      <c r="AQ1149" s="219"/>
      <c r="AR1149" s="219"/>
      <c r="AS1149" s="219"/>
      <c r="AT1149" s="219"/>
      <c r="AU1149" s="219"/>
      <c r="AV1149" s="219"/>
      <c r="AW1149" s="219"/>
      <c r="AX1149" s="219"/>
      <c r="AY1149" s="219"/>
      <c r="AZ1149" s="219"/>
      <c r="BA1149" s="219"/>
      <c r="BB1149" s="219"/>
      <c r="BC1149" s="219"/>
      <c r="BD1149" s="219"/>
      <c r="BE1149" s="219"/>
      <c r="BF1149" s="219"/>
      <c r="BG1149" s="219"/>
      <c r="BH1149" s="219"/>
      <c r="BI1149" s="219"/>
      <c r="BJ1149" s="219"/>
      <c r="BK1149" s="219"/>
      <c r="BL1149" s="219"/>
      <c r="BM1149" s="220"/>
    </row>
    <row r="1150" spans="1:65">
      <c r="A1150" s="29"/>
      <c r="B1150" s="3" t="s">
        <v>86</v>
      </c>
      <c r="C1150" s="28"/>
      <c r="D1150" s="13">
        <v>1.8892601688816665E-2</v>
      </c>
      <c r="E1150" s="13">
        <v>2.4998020254061792E-2</v>
      </c>
      <c r="F1150" s="13">
        <v>1.2889456534103474E-2</v>
      </c>
      <c r="G1150" s="13">
        <v>3.383732057970127E-2</v>
      </c>
      <c r="H1150" s="13">
        <v>5.7584495025851307E-2</v>
      </c>
      <c r="I1150" s="13">
        <v>1.5338547905771951E-2</v>
      </c>
      <c r="J1150" s="13">
        <v>9.1668244880649362E-3</v>
      </c>
      <c r="K1150" s="13">
        <v>1.4494022146646024E-2</v>
      </c>
      <c r="L1150" s="13">
        <v>3.1301750336808466E-2</v>
      </c>
      <c r="M1150" s="13">
        <v>2.8817526385684449E-2</v>
      </c>
      <c r="N1150" s="13">
        <v>4.4552853714808695E-2</v>
      </c>
      <c r="O1150" s="13">
        <v>1.1456675256320324E-2</v>
      </c>
      <c r="P1150" s="13">
        <v>0</v>
      </c>
      <c r="Q1150" s="13">
        <v>2.0288109951971969E-2</v>
      </c>
      <c r="R1150" s="13">
        <v>1.1686496864423532E-2</v>
      </c>
      <c r="S1150" s="13">
        <v>2.8361356831663579E-2</v>
      </c>
      <c r="T1150" s="13">
        <v>2.0668775754911928E-2</v>
      </c>
      <c r="U1150" s="13">
        <v>2.0668775754911928E-2</v>
      </c>
      <c r="V1150" s="13">
        <v>3.9577692383779305E-2</v>
      </c>
      <c r="W1150" s="15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A1151" s="29"/>
      <c r="B1151" s="3" t="s">
        <v>261</v>
      </c>
      <c r="C1151" s="28"/>
      <c r="D1151" s="13">
        <v>-4.0922721296412945E-2</v>
      </c>
      <c r="E1151" s="13">
        <v>0.37055418024767461</v>
      </c>
      <c r="F1151" s="13">
        <v>2.7225569929688165E-2</v>
      </c>
      <c r="G1151" s="13">
        <v>-0.18383108385543445</v>
      </c>
      <c r="H1151" s="13">
        <v>0.13451824432009696</v>
      </c>
      <c r="I1151" s="13">
        <v>0.1813025018178327</v>
      </c>
      <c r="J1151" s="13">
        <v>0.38364441549554074</v>
      </c>
      <c r="K1151" s="13">
        <v>-1.1682560360327887E-2</v>
      </c>
      <c r="L1151" s="13">
        <v>-5.5776723051944144E-2</v>
      </c>
      <c r="M1151" s="13">
        <v>-5.834528173111031E-3</v>
      </c>
      <c r="N1151" s="13">
        <v>4.6797761511842006E-2</v>
      </c>
      <c r="O1151" s="13">
        <v>-0.1950008253330191</v>
      </c>
      <c r="P1151" s="13">
        <v>-8.7706978794148904E-2</v>
      </c>
      <c r="Q1151" s="13">
        <v>0.1674049102080426</v>
      </c>
      <c r="R1151" s="13">
        <v>0.22574754644068218</v>
      </c>
      <c r="S1151" s="13">
        <v>3.5101697137408072E-2</v>
      </c>
      <c r="T1151" s="13">
        <v>-7.0162882232497892E-2</v>
      </c>
      <c r="U1151" s="13">
        <v>-7.0162882232497892E-2</v>
      </c>
      <c r="V1151" s="13">
        <v>-7.0162882232497892E-2</v>
      </c>
      <c r="W1151" s="15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3"/>
    </row>
    <row r="1152" spans="1:65">
      <c r="A1152" s="29"/>
      <c r="B1152" s="45" t="s">
        <v>262</v>
      </c>
      <c r="C1152" s="46"/>
      <c r="D1152" s="44">
        <v>0.37</v>
      </c>
      <c r="E1152" s="44">
        <v>3.95</v>
      </c>
      <c r="F1152" s="44">
        <v>0.35</v>
      </c>
      <c r="G1152" s="44">
        <v>1.87</v>
      </c>
      <c r="H1152" s="44">
        <v>1.47</v>
      </c>
      <c r="I1152" s="44">
        <v>1.96</v>
      </c>
      <c r="J1152" s="44">
        <v>4.08</v>
      </c>
      <c r="K1152" s="44">
        <v>0.06</v>
      </c>
      <c r="L1152" s="44">
        <v>0.52</v>
      </c>
      <c r="M1152" s="44">
        <v>0</v>
      </c>
      <c r="N1152" s="44">
        <v>0.55000000000000004</v>
      </c>
      <c r="O1152" s="44">
        <v>1.98</v>
      </c>
      <c r="P1152" s="44">
        <v>0.86</v>
      </c>
      <c r="Q1152" s="44">
        <v>1.82</v>
      </c>
      <c r="R1152" s="44">
        <v>2.4300000000000002</v>
      </c>
      <c r="S1152" s="44">
        <v>0.43</v>
      </c>
      <c r="T1152" s="44">
        <v>0.67</v>
      </c>
      <c r="U1152" s="44">
        <v>0.67</v>
      </c>
      <c r="V1152" s="44">
        <v>0.67</v>
      </c>
      <c r="W1152" s="15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B1153" s="3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BM1153" s="53"/>
    </row>
    <row r="1154" spans="1:65" ht="15">
      <c r="B1154" s="8" t="s">
        <v>585</v>
      </c>
      <c r="BM1154" s="27" t="s">
        <v>66</v>
      </c>
    </row>
    <row r="1155" spans="1:65" ht="15">
      <c r="A1155" s="24" t="s">
        <v>45</v>
      </c>
      <c r="B1155" s="18" t="s">
        <v>110</v>
      </c>
      <c r="C1155" s="15" t="s">
        <v>111</v>
      </c>
      <c r="D1155" s="16" t="s">
        <v>228</v>
      </c>
      <c r="E1155" s="17" t="s">
        <v>228</v>
      </c>
      <c r="F1155" s="17" t="s">
        <v>228</v>
      </c>
      <c r="G1155" s="17" t="s">
        <v>228</v>
      </c>
      <c r="H1155" s="17" t="s">
        <v>228</v>
      </c>
      <c r="I1155" s="17" t="s">
        <v>228</v>
      </c>
      <c r="J1155" s="17" t="s">
        <v>228</v>
      </c>
      <c r="K1155" s="17" t="s">
        <v>228</v>
      </c>
      <c r="L1155" s="17" t="s">
        <v>228</v>
      </c>
      <c r="M1155" s="17" t="s">
        <v>228</v>
      </c>
      <c r="N1155" s="17" t="s">
        <v>228</v>
      </c>
      <c r="O1155" s="17" t="s">
        <v>228</v>
      </c>
      <c r="P1155" s="17" t="s">
        <v>228</v>
      </c>
      <c r="Q1155" s="17" t="s">
        <v>228</v>
      </c>
      <c r="R1155" s="17" t="s">
        <v>228</v>
      </c>
      <c r="S1155" s="15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9" t="s">
        <v>229</v>
      </c>
      <c r="C1156" s="9" t="s">
        <v>229</v>
      </c>
      <c r="D1156" s="151" t="s">
        <v>231</v>
      </c>
      <c r="E1156" s="152" t="s">
        <v>233</v>
      </c>
      <c r="F1156" s="152" t="s">
        <v>236</v>
      </c>
      <c r="G1156" s="152" t="s">
        <v>237</v>
      </c>
      <c r="H1156" s="152" t="s">
        <v>239</v>
      </c>
      <c r="I1156" s="152" t="s">
        <v>240</v>
      </c>
      <c r="J1156" s="152" t="s">
        <v>241</v>
      </c>
      <c r="K1156" s="152" t="s">
        <v>242</v>
      </c>
      <c r="L1156" s="152" t="s">
        <v>245</v>
      </c>
      <c r="M1156" s="152" t="s">
        <v>246</v>
      </c>
      <c r="N1156" s="152" t="s">
        <v>247</v>
      </c>
      <c r="O1156" s="152" t="s">
        <v>248</v>
      </c>
      <c r="P1156" s="152" t="s">
        <v>249</v>
      </c>
      <c r="Q1156" s="152" t="s">
        <v>250</v>
      </c>
      <c r="R1156" s="152" t="s">
        <v>251</v>
      </c>
      <c r="S1156" s="15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 t="s">
        <v>3</v>
      </c>
    </row>
    <row r="1157" spans="1:65">
      <c r="A1157" s="29"/>
      <c r="B1157" s="19"/>
      <c r="C1157" s="9"/>
      <c r="D1157" s="10" t="s">
        <v>265</v>
      </c>
      <c r="E1157" s="11" t="s">
        <v>265</v>
      </c>
      <c r="F1157" s="11" t="s">
        <v>307</v>
      </c>
      <c r="G1157" s="11" t="s">
        <v>267</v>
      </c>
      <c r="H1157" s="11" t="s">
        <v>267</v>
      </c>
      <c r="I1157" s="11" t="s">
        <v>267</v>
      </c>
      <c r="J1157" s="11" t="s">
        <v>307</v>
      </c>
      <c r="K1157" s="11" t="s">
        <v>265</v>
      </c>
      <c r="L1157" s="11" t="s">
        <v>265</v>
      </c>
      <c r="M1157" s="11" t="s">
        <v>267</v>
      </c>
      <c r="N1157" s="11" t="s">
        <v>267</v>
      </c>
      <c r="O1157" s="11" t="s">
        <v>265</v>
      </c>
      <c r="P1157" s="11" t="s">
        <v>265</v>
      </c>
      <c r="Q1157" s="11" t="s">
        <v>265</v>
      </c>
      <c r="R1157" s="11" t="s">
        <v>307</v>
      </c>
      <c r="S1157" s="15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1</v>
      </c>
    </row>
    <row r="1158" spans="1:65">
      <c r="A1158" s="29"/>
      <c r="B1158" s="19"/>
      <c r="C1158" s="9"/>
      <c r="D1158" s="25" t="s">
        <v>116</v>
      </c>
      <c r="E1158" s="25" t="s">
        <v>308</v>
      </c>
      <c r="F1158" s="25" t="s">
        <v>310</v>
      </c>
      <c r="G1158" s="25" t="s">
        <v>309</v>
      </c>
      <c r="H1158" s="25" t="s">
        <v>310</v>
      </c>
      <c r="I1158" s="25" t="s">
        <v>308</v>
      </c>
      <c r="J1158" s="25" t="s">
        <v>310</v>
      </c>
      <c r="K1158" s="25" t="s">
        <v>310</v>
      </c>
      <c r="L1158" s="25" t="s">
        <v>310</v>
      </c>
      <c r="M1158" s="25" t="s">
        <v>309</v>
      </c>
      <c r="N1158" s="25" t="s">
        <v>308</v>
      </c>
      <c r="O1158" s="25" t="s">
        <v>310</v>
      </c>
      <c r="P1158" s="25" t="s">
        <v>310</v>
      </c>
      <c r="Q1158" s="25" t="s">
        <v>310</v>
      </c>
      <c r="R1158" s="25" t="s">
        <v>311</v>
      </c>
      <c r="S1158" s="15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1</v>
      </c>
    </row>
    <row r="1159" spans="1:65">
      <c r="A1159" s="29"/>
      <c r="B1159" s="18">
        <v>1</v>
      </c>
      <c r="C1159" s="14">
        <v>1</v>
      </c>
      <c r="D1159" s="226">
        <v>14.1</v>
      </c>
      <c r="E1159" s="226">
        <v>14.387089910056208</v>
      </c>
      <c r="F1159" s="221">
        <v>51</v>
      </c>
      <c r="G1159" s="226">
        <v>10</v>
      </c>
      <c r="H1159" s="226">
        <v>10.5</v>
      </c>
      <c r="I1159" s="221">
        <v>8</v>
      </c>
      <c r="J1159" s="226">
        <v>13.292466666666664</v>
      </c>
      <c r="K1159" s="226">
        <v>14.7</v>
      </c>
      <c r="L1159" s="226">
        <v>14.1</v>
      </c>
      <c r="M1159" s="226">
        <v>13.548261939228942</v>
      </c>
      <c r="N1159" s="226">
        <v>11.4</v>
      </c>
      <c r="O1159" s="226">
        <v>12.8</v>
      </c>
      <c r="P1159" s="226">
        <v>16.899999999999999</v>
      </c>
      <c r="Q1159" s="226">
        <v>13.5</v>
      </c>
      <c r="R1159" s="226">
        <v>16</v>
      </c>
      <c r="S1159" s="218"/>
      <c r="T1159" s="219"/>
      <c r="U1159" s="219"/>
      <c r="V1159" s="219"/>
      <c r="W1159" s="219"/>
      <c r="X1159" s="219"/>
      <c r="Y1159" s="219"/>
      <c r="Z1159" s="219"/>
      <c r="AA1159" s="219"/>
      <c r="AB1159" s="219"/>
      <c r="AC1159" s="219"/>
      <c r="AD1159" s="219"/>
      <c r="AE1159" s="219"/>
      <c r="AF1159" s="219"/>
      <c r="AG1159" s="219"/>
      <c r="AH1159" s="219"/>
      <c r="AI1159" s="219"/>
      <c r="AJ1159" s="219"/>
      <c r="AK1159" s="219"/>
      <c r="AL1159" s="219"/>
      <c r="AM1159" s="219"/>
      <c r="AN1159" s="219"/>
      <c r="AO1159" s="219"/>
      <c r="AP1159" s="219"/>
      <c r="AQ1159" s="219"/>
      <c r="AR1159" s="219"/>
      <c r="AS1159" s="219"/>
      <c r="AT1159" s="219"/>
      <c r="AU1159" s="219"/>
      <c r="AV1159" s="219"/>
      <c r="AW1159" s="219"/>
      <c r="AX1159" s="219"/>
      <c r="AY1159" s="219"/>
      <c r="AZ1159" s="219"/>
      <c r="BA1159" s="219"/>
      <c r="BB1159" s="219"/>
      <c r="BC1159" s="219"/>
      <c r="BD1159" s="219"/>
      <c r="BE1159" s="219"/>
      <c r="BF1159" s="219"/>
      <c r="BG1159" s="219"/>
      <c r="BH1159" s="219"/>
      <c r="BI1159" s="219"/>
      <c r="BJ1159" s="219"/>
      <c r="BK1159" s="219"/>
      <c r="BL1159" s="219"/>
      <c r="BM1159" s="222">
        <v>1</v>
      </c>
    </row>
    <row r="1160" spans="1:65">
      <c r="A1160" s="29"/>
      <c r="B1160" s="19">
        <v>1</v>
      </c>
      <c r="C1160" s="9">
        <v>2</v>
      </c>
      <c r="D1160" s="217">
        <v>13.6</v>
      </c>
      <c r="E1160" s="217">
        <v>14.71433170156411</v>
      </c>
      <c r="F1160" s="223">
        <v>46</v>
      </c>
      <c r="G1160" s="217">
        <v>9.9</v>
      </c>
      <c r="H1160" s="217">
        <v>9.1999999999999993</v>
      </c>
      <c r="I1160" s="223">
        <v>9</v>
      </c>
      <c r="J1160" s="217">
        <v>13.312749999999999</v>
      </c>
      <c r="K1160" s="217">
        <v>15.2</v>
      </c>
      <c r="L1160" s="217">
        <v>14.1</v>
      </c>
      <c r="M1160" s="217">
        <v>14.055029321763627</v>
      </c>
      <c r="N1160" s="217">
        <v>10.6</v>
      </c>
      <c r="O1160" s="217">
        <v>13.6</v>
      </c>
      <c r="P1160" s="217">
        <v>15.7</v>
      </c>
      <c r="Q1160" s="217">
        <v>13.5</v>
      </c>
      <c r="R1160" s="217">
        <v>16.399999999999999</v>
      </c>
      <c r="S1160" s="218"/>
      <c r="T1160" s="219"/>
      <c r="U1160" s="219"/>
      <c r="V1160" s="219"/>
      <c r="W1160" s="219"/>
      <c r="X1160" s="219"/>
      <c r="Y1160" s="219"/>
      <c r="Z1160" s="219"/>
      <c r="AA1160" s="219"/>
      <c r="AB1160" s="219"/>
      <c r="AC1160" s="219"/>
      <c r="AD1160" s="219"/>
      <c r="AE1160" s="219"/>
      <c r="AF1160" s="219"/>
      <c r="AG1160" s="219"/>
      <c r="AH1160" s="219"/>
      <c r="AI1160" s="219"/>
      <c r="AJ1160" s="219"/>
      <c r="AK1160" s="219"/>
      <c r="AL1160" s="219"/>
      <c r="AM1160" s="219"/>
      <c r="AN1160" s="219"/>
      <c r="AO1160" s="219"/>
      <c r="AP1160" s="219"/>
      <c r="AQ1160" s="219"/>
      <c r="AR1160" s="219"/>
      <c r="AS1160" s="219"/>
      <c r="AT1160" s="219"/>
      <c r="AU1160" s="219"/>
      <c r="AV1160" s="219"/>
      <c r="AW1160" s="219"/>
      <c r="AX1160" s="219"/>
      <c r="AY1160" s="219"/>
      <c r="AZ1160" s="219"/>
      <c r="BA1160" s="219"/>
      <c r="BB1160" s="219"/>
      <c r="BC1160" s="219"/>
      <c r="BD1160" s="219"/>
      <c r="BE1160" s="219"/>
      <c r="BF1160" s="219"/>
      <c r="BG1160" s="219"/>
      <c r="BH1160" s="219"/>
      <c r="BI1160" s="219"/>
      <c r="BJ1160" s="219"/>
      <c r="BK1160" s="219"/>
      <c r="BL1160" s="219"/>
      <c r="BM1160" s="222">
        <v>37</v>
      </c>
    </row>
    <row r="1161" spans="1:65">
      <c r="A1161" s="29"/>
      <c r="B1161" s="19">
        <v>1</v>
      </c>
      <c r="C1161" s="9">
        <v>3</v>
      </c>
      <c r="D1161" s="217">
        <v>13.8</v>
      </c>
      <c r="E1161" s="217">
        <v>14.533757419511252</v>
      </c>
      <c r="F1161" s="223">
        <v>45</v>
      </c>
      <c r="G1161" s="217">
        <v>9.9</v>
      </c>
      <c r="H1161" s="217">
        <v>10</v>
      </c>
      <c r="I1161" s="223">
        <v>8</v>
      </c>
      <c r="J1161" s="217">
        <v>13.290166666666666</v>
      </c>
      <c r="K1161" s="217">
        <v>15.2</v>
      </c>
      <c r="L1161" s="217">
        <v>13.6</v>
      </c>
      <c r="M1161" s="217">
        <v>13.331065366203132</v>
      </c>
      <c r="N1161" s="217">
        <v>11.6</v>
      </c>
      <c r="O1161" s="217">
        <v>13</v>
      </c>
      <c r="P1161" s="217">
        <v>15.5</v>
      </c>
      <c r="Q1161" s="217">
        <v>13.8</v>
      </c>
      <c r="R1161" s="217">
        <v>15.9</v>
      </c>
      <c r="S1161" s="218"/>
      <c r="T1161" s="219"/>
      <c r="U1161" s="219"/>
      <c r="V1161" s="219"/>
      <c r="W1161" s="219"/>
      <c r="X1161" s="219"/>
      <c r="Y1161" s="219"/>
      <c r="Z1161" s="219"/>
      <c r="AA1161" s="219"/>
      <c r="AB1161" s="219"/>
      <c r="AC1161" s="219"/>
      <c r="AD1161" s="219"/>
      <c r="AE1161" s="219"/>
      <c r="AF1161" s="219"/>
      <c r="AG1161" s="219"/>
      <c r="AH1161" s="219"/>
      <c r="AI1161" s="219"/>
      <c r="AJ1161" s="219"/>
      <c r="AK1161" s="219"/>
      <c r="AL1161" s="219"/>
      <c r="AM1161" s="219"/>
      <c r="AN1161" s="219"/>
      <c r="AO1161" s="219"/>
      <c r="AP1161" s="219"/>
      <c r="AQ1161" s="219"/>
      <c r="AR1161" s="219"/>
      <c r="AS1161" s="219"/>
      <c r="AT1161" s="219"/>
      <c r="AU1161" s="219"/>
      <c r="AV1161" s="219"/>
      <c r="AW1161" s="219"/>
      <c r="AX1161" s="219"/>
      <c r="AY1161" s="219"/>
      <c r="AZ1161" s="219"/>
      <c r="BA1161" s="219"/>
      <c r="BB1161" s="219"/>
      <c r="BC1161" s="219"/>
      <c r="BD1161" s="219"/>
      <c r="BE1161" s="219"/>
      <c r="BF1161" s="219"/>
      <c r="BG1161" s="219"/>
      <c r="BH1161" s="219"/>
      <c r="BI1161" s="219"/>
      <c r="BJ1161" s="219"/>
      <c r="BK1161" s="219"/>
      <c r="BL1161" s="219"/>
      <c r="BM1161" s="222">
        <v>16</v>
      </c>
    </row>
    <row r="1162" spans="1:65">
      <c r="A1162" s="29"/>
      <c r="B1162" s="19">
        <v>1</v>
      </c>
      <c r="C1162" s="9">
        <v>4</v>
      </c>
      <c r="D1162" s="217">
        <v>13.7</v>
      </c>
      <c r="E1162" s="217">
        <v>14.603904726230827</v>
      </c>
      <c r="F1162" s="223">
        <v>69</v>
      </c>
      <c r="G1162" s="217">
        <v>9.6999999999999993</v>
      </c>
      <c r="H1162" s="217">
        <v>8.6999999999999993</v>
      </c>
      <c r="I1162" s="223">
        <v>9</v>
      </c>
      <c r="J1162" s="217">
        <v>13.212366666666666</v>
      </c>
      <c r="K1162" s="217">
        <v>15</v>
      </c>
      <c r="L1162" s="217">
        <v>14.3</v>
      </c>
      <c r="M1162" s="217">
        <v>13.940021020454978</v>
      </c>
      <c r="N1162" s="217">
        <v>11.6</v>
      </c>
      <c r="O1162" s="217">
        <v>13.6</v>
      </c>
      <c r="P1162" s="217">
        <v>16.5</v>
      </c>
      <c r="Q1162" s="217">
        <v>13.8</v>
      </c>
      <c r="R1162" s="217">
        <v>15.8</v>
      </c>
      <c r="S1162" s="218"/>
      <c r="T1162" s="219"/>
      <c r="U1162" s="219"/>
      <c r="V1162" s="219"/>
      <c r="W1162" s="219"/>
      <c r="X1162" s="219"/>
      <c r="Y1162" s="219"/>
      <c r="Z1162" s="219"/>
      <c r="AA1162" s="219"/>
      <c r="AB1162" s="219"/>
      <c r="AC1162" s="219"/>
      <c r="AD1162" s="219"/>
      <c r="AE1162" s="219"/>
      <c r="AF1162" s="219"/>
      <c r="AG1162" s="219"/>
      <c r="AH1162" s="219"/>
      <c r="AI1162" s="219"/>
      <c r="AJ1162" s="219"/>
      <c r="AK1162" s="219"/>
      <c r="AL1162" s="219"/>
      <c r="AM1162" s="219"/>
      <c r="AN1162" s="219"/>
      <c r="AO1162" s="219"/>
      <c r="AP1162" s="219"/>
      <c r="AQ1162" s="219"/>
      <c r="AR1162" s="219"/>
      <c r="AS1162" s="219"/>
      <c r="AT1162" s="219"/>
      <c r="AU1162" s="219"/>
      <c r="AV1162" s="219"/>
      <c r="AW1162" s="219"/>
      <c r="AX1162" s="219"/>
      <c r="AY1162" s="219"/>
      <c r="AZ1162" s="219"/>
      <c r="BA1162" s="219"/>
      <c r="BB1162" s="219"/>
      <c r="BC1162" s="219"/>
      <c r="BD1162" s="219"/>
      <c r="BE1162" s="219"/>
      <c r="BF1162" s="219"/>
      <c r="BG1162" s="219"/>
      <c r="BH1162" s="219"/>
      <c r="BI1162" s="219"/>
      <c r="BJ1162" s="219"/>
      <c r="BK1162" s="219"/>
      <c r="BL1162" s="219"/>
      <c r="BM1162" s="222">
        <v>13.379849058907139</v>
      </c>
    </row>
    <row r="1163" spans="1:65">
      <c r="A1163" s="29"/>
      <c r="B1163" s="19">
        <v>1</v>
      </c>
      <c r="C1163" s="9">
        <v>5</v>
      </c>
      <c r="D1163" s="217">
        <v>13.7</v>
      </c>
      <c r="E1163" s="217">
        <v>14.743087123107951</v>
      </c>
      <c r="F1163" s="223">
        <v>61</v>
      </c>
      <c r="G1163" s="217">
        <v>9.8000000000000007</v>
      </c>
      <c r="H1163" s="217">
        <v>9.1</v>
      </c>
      <c r="I1163" s="223">
        <v>9</v>
      </c>
      <c r="J1163" s="217">
        <v>13.028266666666667</v>
      </c>
      <c r="K1163" s="217">
        <v>14.8</v>
      </c>
      <c r="L1163" s="217">
        <v>13.8</v>
      </c>
      <c r="M1163" s="217">
        <v>13.957121171952334</v>
      </c>
      <c r="N1163" s="217">
        <v>12.1</v>
      </c>
      <c r="O1163" s="217">
        <v>13.4</v>
      </c>
      <c r="P1163" s="217">
        <v>15.9</v>
      </c>
      <c r="Q1163" s="217">
        <v>12.8</v>
      </c>
      <c r="R1163" s="217">
        <v>14.6</v>
      </c>
      <c r="S1163" s="218"/>
      <c r="T1163" s="219"/>
      <c r="U1163" s="219"/>
      <c r="V1163" s="219"/>
      <c r="W1163" s="219"/>
      <c r="X1163" s="219"/>
      <c r="Y1163" s="219"/>
      <c r="Z1163" s="219"/>
      <c r="AA1163" s="219"/>
      <c r="AB1163" s="219"/>
      <c r="AC1163" s="219"/>
      <c r="AD1163" s="219"/>
      <c r="AE1163" s="219"/>
      <c r="AF1163" s="219"/>
      <c r="AG1163" s="219"/>
      <c r="AH1163" s="219"/>
      <c r="AI1163" s="219"/>
      <c r="AJ1163" s="219"/>
      <c r="AK1163" s="219"/>
      <c r="AL1163" s="219"/>
      <c r="AM1163" s="219"/>
      <c r="AN1163" s="219"/>
      <c r="AO1163" s="219"/>
      <c r="AP1163" s="219"/>
      <c r="AQ1163" s="219"/>
      <c r="AR1163" s="219"/>
      <c r="AS1163" s="219"/>
      <c r="AT1163" s="219"/>
      <c r="AU1163" s="219"/>
      <c r="AV1163" s="219"/>
      <c r="AW1163" s="219"/>
      <c r="AX1163" s="219"/>
      <c r="AY1163" s="219"/>
      <c r="AZ1163" s="219"/>
      <c r="BA1163" s="219"/>
      <c r="BB1163" s="219"/>
      <c r="BC1163" s="219"/>
      <c r="BD1163" s="219"/>
      <c r="BE1163" s="219"/>
      <c r="BF1163" s="219"/>
      <c r="BG1163" s="219"/>
      <c r="BH1163" s="219"/>
      <c r="BI1163" s="219"/>
      <c r="BJ1163" s="219"/>
      <c r="BK1163" s="219"/>
      <c r="BL1163" s="219"/>
      <c r="BM1163" s="222">
        <v>121</v>
      </c>
    </row>
    <row r="1164" spans="1:65">
      <c r="A1164" s="29"/>
      <c r="B1164" s="19">
        <v>1</v>
      </c>
      <c r="C1164" s="9">
        <v>6</v>
      </c>
      <c r="D1164" s="217">
        <v>13.6</v>
      </c>
      <c r="E1164" s="217">
        <v>14.98873137985283</v>
      </c>
      <c r="F1164" s="223">
        <v>49</v>
      </c>
      <c r="G1164" s="217">
        <v>9.6999999999999993</v>
      </c>
      <c r="H1164" s="217">
        <v>9.6</v>
      </c>
      <c r="I1164" s="223">
        <v>10</v>
      </c>
      <c r="J1164" s="217">
        <v>13.079700000000001</v>
      </c>
      <c r="K1164" s="217">
        <v>15</v>
      </c>
      <c r="L1164" s="217">
        <v>14.4</v>
      </c>
      <c r="M1164" s="217">
        <v>13.850108848164009</v>
      </c>
      <c r="N1164" s="228">
        <v>9.6</v>
      </c>
      <c r="O1164" s="217">
        <v>13.5</v>
      </c>
      <c r="P1164" s="217">
        <v>17.100000000000001</v>
      </c>
      <c r="Q1164" s="217">
        <v>13.2</v>
      </c>
      <c r="R1164" s="217">
        <v>15.400000000000002</v>
      </c>
      <c r="S1164" s="218"/>
      <c r="T1164" s="219"/>
      <c r="U1164" s="219"/>
      <c r="V1164" s="219"/>
      <c r="W1164" s="219"/>
      <c r="X1164" s="219"/>
      <c r="Y1164" s="219"/>
      <c r="Z1164" s="219"/>
      <c r="AA1164" s="219"/>
      <c r="AB1164" s="219"/>
      <c r="AC1164" s="219"/>
      <c r="AD1164" s="219"/>
      <c r="AE1164" s="219"/>
      <c r="AF1164" s="219"/>
      <c r="AG1164" s="219"/>
      <c r="AH1164" s="219"/>
      <c r="AI1164" s="219"/>
      <c r="AJ1164" s="219"/>
      <c r="AK1164" s="219"/>
      <c r="AL1164" s="219"/>
      <c r="AM1164" s="219"/>
      <c r="AN1164" s="219"/>
      <c r="AO1164" s="219"/>
      <c r="AP1164" s="219"/>
      <c r="AQ1164" s="219"/>
      <c r="AR1164" s="219"/>
      <c r="AS1164" s="219"/>
      <c r="AT1164" s="219"/>
      <c r="AU1164" s="219"/>
      <c r="AV1164" s="219"/>
      <c r="AW1164" s="219"/>
      <c r="AX1164" s="219"/>
      <c r="AY1164" s="219"/>
      <c r="AZ1164" s="219"/>
      <c r="BA1164" s="219"/>
      <c r="BB1164" s="219"/>
      <c r="BC1164" s="219"/>
      <c r="BD1164" s="219"/>
      <c r="BE1164" s="219"/>
      <c r="BF1164" s="219"/>
      <c r="BG1164" s="219"/>
      <c r="BH1164" s="219"/>
      <c r="BI1164" s="219"/>
      <c r="BJ1164" s="219"/>
      <c r="BK1164" s="219"/>
      <c r="BL1164" s="219"/>
      <c r="BM1164" s="220"/>
    </row>
    <row r="1165" spans="1:65">
      <c r="A1165" s="29"/>
      <c r="B1165" s="20" t="s">
        <v>258</v>
      </c>
      <c r="C1165" s="12"/>
      <c r="D1165" s="224">
        <v>13.75</v>
      </c>
      <c r="E1165" s="224">
        <v>14.661817043387197</v>
      </c>
      <c r="F1165" s="224">
        <v>53.5</v>
      </c>
      <c r="G1165" s="224">
        <v>9.8333333333333339</v>
      </c>
      <c r="H1165" s="224">
        <v>9.5166666666666675</v>
      </c>
      <c r="I1165" s="224">
        <v>8.8333333333333339</v>
      </c>
      <c r="J1165" s="224">
        <v>13.202619444444444</v>
      </c>
      <c r="K1165" s="224">
        <v>14.983333333333333</v>
      </c>
      <c r="L1165" s="224">
        <v>14.049999999999999</v>
      </c>
      <c r="M1165" s="224">
        <v>13.780267944627838</v>
      </c>
      <c r="N1165" s="224">
        <v>11.15</v>
      </c>
      <c r="O1165" s="224">
        <v>13.316666666666668</v>
      </c>
      <c r="P1165" s="224">
        <v>16.266666666666666</v>
      </c>
      <c r="Q1165" s="224">
        <v>13.433333333333332</v>
      </c>
      <c r="R1165" s="224">
        <v>15.683333333333332</v>
      </c>
      <c r="S1165" s="218"/>
      <c r="T1165" s="219"/>
      <c r="U1165" s="219"/>
      <c r="V1165" s="219"/>
      <c r="W1165" s="219"/>
      <c r="X1165" s="219"/>
      <c r="Y1165" s="219"/>
      <c r="Z1165" s="219"/>
      <c r="AA1165" s="219"/>
      <c r="AB1165" s="219"/>
      <c r="AC1165" s="219"/>
      <c r="AD1165" s="219"/>
      <c r="AE1165" s="219"/>
      <c r="AF1165" s="219"/>
      <c r="AG1165" s="219"/>
      <c r="AH1165" s="219"/>
      <c r="AI1165" s="219"/>
      <c r="AJ1165" s="219"/>
      <c r="AK1165" s="219"/>
      <c r="AL1165" s="219"/>
      <c r="AM1165" s="219"/>
      <c r="AN1165" s="219"/>
      <c r="AO1165" s="219"/>
      <c r="AP1165" s="219"/>
      <c r="AQ1165" s="219"/>
      <c r="AR1165" s="219"/>
      <c r="AS1165" s="219"/>
      <c r="AT1165" s="219"/>
      <c r="AU1165" s="219"/>
      <c r="AV1165" s="219"/>
      <c r="AW1165" s="219"/>
      <c r="AX1165" s="219"/>
      <c r="AY1165" s="219"/>
      <c r="AZ1165" s="219"/>
      <c r="BA1165" s="219"/>
      <c r="BB1165" s="219"/>
      <c r="BC1165" s="219"/>
      <c r="BD1165" s="219"/>
      <c r="BE1165" s="219"/>
      <c r="BF1165" s="219"/>
      <c r="BG1165" s="219"/>
      <c r="BH1165" s="219"/>
      <c r="BI1165" s="219"/>
      <c r="BJ1165" s="219"/>
      <c r="BK1165" s="219"/>
      <c r="BL1165" s="219"/>
      <c r="BM1165" s="220"/>
    </row>
    <row r="1166" spans="1:65">
      <c r="A1166" s="29"/>
      <c r="B1166" s="3" t="s">
        <v>259</v>
      </c>
      <c r="C1166" s="28"/>
      <c r="D1166" s="217">
        <v>13.7</v>
      </c>
      <c r="E1166" s="217">
        <v>14.659118213897468</v>
      </c>
      <c r="F1166" s="217">
        <v>50</v>
      </c>
      <c r="G1166" s="217">
        <v>9.8500000000000014</v>
      </c>
      <c r="H1166" s="217">
        <v>9.3999999999999986</v>
      </c>
      <c r="I1166" s="217">
        <v>9</v>
      </c>
      <c r="J1166" s="217">
        <v>13.251266666666666</v>
      </c>
      <c r="K1166" s="217">
        <v>15</v>
      </c>
      <c r="L1166" s="217">
        <v>14.1</v>
      </c>
      <c r="M1166" s="217">
        <v>13.895064934309493</v>
      </c>
      <c r="N1166" s="217">
        <v>11.5</v>
      </c>
      <c r="O1166" s="217">
        <v>13.45</v>
      </c>
      <c r="P1166" s="217">
        <v>16.2</v>
      </c>
      <c r="Q1166" s="217">
        <v>13.5</v>
      </c>
      <c r="R1166" s="217">
        <v>15.850000000000001</v>
      </c>
      <c r="S1166" s="218"/>
      <c r="T1166" s="219"/>
      <c r="U1166" s="219"/>
      <c r="V1166" s="219"/>
      <c r="W1166" s="219"/>
      <c r="X1166" s="219"/>
      <c r="Y1166" s="219"/>
      <c r="Z1166" s="219"/>
      <c r="AA1166" s="219"/>
      <c r="AB1166" s="219"/>
      <c r="AC1166" s="219"/>
      <c r="AD1166" s="219"/>
      <c r="AE1166" s="219"/>
      <c r="AF1166" s="219"/>
      <c r="AG1166" s="219"/>
      <c r="AH1166" s="219"/>
      <c r="AI1166" s="219"/>
      <c r="AJ1166" s="219"/>
      <c r="AK1166" s="219"/>
      <c r="AL1166" s="219"/>
      <c r="AM1166" s="219"/>
      <c r="AN1166" s="219"/>
      <c r="AO1166" s="219"/>
      <c r="AP1166" s="219"/>
      <c r="AQ1166" s="219"/>
      <c r="AR1166" s="219"/>
      <c r="AS1166" s="219"/>
      <c r="AT1166" s="219"/>
      <c r="AU1166" s="219"/>
      <c r="AV1166" s="219"/>
      <c r="AW1166" s="219"/>
      <c r="AX1166" s="219"/>
      <c r="AY1166" s="219"/>
      <c r="AZ1166" s="219"/>
      <c r="BA1166" s="219"/>
      <c r="BB1166" s="219"/>
      <c r="BC1166" s="219"/>
      <c r="BD1166" s="219"/>
      <c r="BE1166" s="219"/>
      <c r="BF1166" s="219"/>
      <c r="BG1166" s="219"/>
      <c r="BH1166" s="219"/>
      <c r="BI1166" s="219"/>
      <c r="BJ1166" s="219"/>
      <c r="BK1166" s="219"/>
      <c r="BL1166" s="219"/>
      <c r="BM1166" s="220"/>
    </row>
    <row r="1167" spans="1:65">
      <c r="A1167" s="29"/>
      <c r="B1167" s="3" t="s">
        <v>260</v>
      </c>
      <c r="C1167" s="28"/>
      <c r="D1167" s="217">
        <v>0.18708286933869714</v>
      </c>
      <c r="E1167" s="217">
        <v>0.20565198764026196</v>
      </c>
      <c r="F1167" s="217">
        <v>9.5026312145636798</v>
      </c>
      <c r="G1167" s="217">
        <v>0.12110601416390003</v>
      </c>
      <c r="H1167" s="217">
        <v>0.65548963887056755</v>
      </c>
      <c r="I1167" s="217">
        <v>0.752772652709081</v>
      </c>
      <c r="J1167" s="217">
        <v>0.12121787657706121</v>
      </c>
      <c r="K1167" s="217">
        <v>0.20412414523193126</v>
      </c>
      <c r="L1167" s="217">
        <v>0.3016620625799673</v>
      </c>
      <c r="M1167" s="217">
        <v>0.2802782254932345</v>
      </c>
      <c r="N1167" s="217">
        <v>0.90277350426338943</v>
      </c>
      <c r="O1167" s="217">
        <v>0.33714487489307388</v>
      </c>
      <c r="P1167" s="217">
        <v>0.66231915770772243</v>
      </c>
      <c r="Q1167" s="217">
        <v>0.38297084310253537</v>
      </c>
      <c r="R1167" s="217">
        <v>0.62102066524928634</v>
      </c>
      <c r="S1167" s="218"/>
      <c r="T1167" s="219"/>
      <c r="U1167" s="219"/>
      <c r="V1167" s="219"/>
      <c r="W1167" s="219"/>
      <c r="X1167" s="219"/>
      <c r="Y1167" s="219"/>
      <c r="Z1167" s="219"/>
      <c r="AA1167" s="219"/>
      <c r="AB1167" s="219"/>
      <c r="AC1167" s="219"/>
      <c r="AD1167" s="219"/>
      <c r="AE1167" s="219"/>
      <c r="AF1167" s="219"/>
      <c r="AG1167" s="219"/>
      <c r="AH1167" s="219"/>
      <c r="AI1167" s="219"/>
      <c r="AJ1167" s="219"/>
      <c r="AK1167" s="219"/>
      <c r="AL1167" s="219"/>
      <c r="AM1167" s="219"/>
      <c r="AN1167" s="219"/>
      <c r="AO1167" s="219"/>
      <c r="AP1167" s="219"/>
      <c r="AQ1167" s="219"/>
      <c r="AR1167" s="219"/>
      <c r="AS1167" s="219"/>
      <c r="AT1167" s="219"/>
      <c r="AU1167" s="219"/>
      <c r="AV1167" s="219"/>
      <c r="AW1167" s="219"/>
      <c r="AX1167" s="219"/>
      <c r="AY1167" s="219"/>
      <c r="AZ1167" s="219"/>
      <c r="BA1167" s="219"/>
      <c r="BB1167" s="219"/>
      <c r="BC1167" s="219"/>
      <c r="BD1167" s="219"/>
      <c r="BE1167" s="219"/>
      <c r="BF1167" s="219"/>
      <c r="BG1167" s="219"/>
      <c r="BH1167" s="219"/>
      <c r="BI1167" s="219"/>
      <c r="BJ1167" s="219"/>
      <c r="BK1167" s="219"/>
      <c r="BL1167" s="219"/>
      <c r="BM1167" s="220"/>
    </row>
    <row r="1168" spans="1:65">
      <c r="A1168" s="29"/>
      <c r="B1168" s="3" t="s">
        <v>86</v>
      </c>
      <c r="C1168" s="28"/>
      <c r="D1168" s="13">
        <v>1.3606026860996155E-2</v>
      </c>
      <c r="E1168" s="13">
        <v>1.4026364333404061E-2</v>
      </c>
      <c r="F1168" s="13">
        <v>0.17761927503857344</v>
      </c>
      <c r="G1168" s="13">
        <v>1.2315865847176274E-2</v>
      </c>
      <c r="H1168" s="13">
        <v>6.8878070634385377E-2</v>
      </c>
      <c r="I1168" s="13">
        <v>8.5219545589707277E-2</v>
      </c>
      <c r="J1168" s="13">
        <v>9.1813504954176891E-3</v>
      </c>
      <c r="K1168" s="13">
        <v>1.3623413474878616E-2</v>
      </c>
      <c r="L1168" s="13">
        <v>2.1470609436296608E-2</v>
      </c>
      <c r="M1168" s="13">
        <v>2.0339098384694287E-2</v>
      </c>
      <c r="N1168" s="13">
        <v>8.0966233566223261E-2</v>
      </c>
      <c r="O1168" s="13">
        <v>2.5317512507615058E-2</v>
      </c>
      <c r="P1168" s="13">
        <v>4.0716341662359989E-2</v>
      </c>
      <c r="Q1168" s="13">
        <v>2.8508995764456729E-2</v>
      </c>
      <c r="R1168" s="13">
        <v>3.9597491939380641E-2</v>
      </c>
      <c r="S1168" s="15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3"/>
    </row>
    <row r="1169" spans="1:65">
      <c r="A1169" s="29"/>
      <c r="B1169" s="3" t="s">
        <v>261</v>
      </c>
      <c r="C1169" s="28"/>
      <c r="D1169" s="13">
        <v>2.7664806939391218E-2</v>
      </c>
      <c r="E1169" s="13">
        <v>9.58133368198677E-2</v>
      </c>
      <c r="F1169" s="13">
        <v>2.9985503397278133</v>
      </c>
      <c r="G1169" s="13">
        <v>-0.26506395624940504</v>
      </c>
      <c r="H1169" s="13">
        <v>-0.288731388166797</v>
      </c>
      <c r="I1169" s="13">
        <v>-0.33980321493590626</v>
      </c>
      <c r="J1169" s="13">
        <v>-1.3246010002236241E-2</v>
      </c>
      <c r="K1169" s="13">
        <v>0.119843225986076</v>
      </c>
      <c r="L1169" s="13">
        <v>5.0086584545341539E-2</v>
      </c>
      <c r="M1169" s="13">
        <v>2.9927010682839761E-2</v>
      </c>
      <c r="N1169" s="13">
        <v>-0.16665726564551187</v>
      </c>
      <c r="O1169" s="13">
        <v>-4.7222051580925184E-3</v>
      </c>
      <c r="P1169" s="13">
        <v>0.21575860796708568</v>
      </c>
      <c r="Q1169" s="13">
        <v>3.9973750219990389E-3</v>
      </c>
      <c r="R1169" s="13">
        <v>0.17216070706662667</v>
      </c>
      <c r="S1169" s="15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3"/>
    </row>
    <row r="1170" spans="1:65">
      <c r="A1170" s="29"/>
      <c r="B1170" s="45" t="s">
        <v>262</v>
      </c>
      <c r="C1170" s="46"/>
      <c r="D1170" s="44">
        <v>0.09</v>
      </c>
      <c r="E1170" s="44">
        <v>0.59</v>
      </c>
      <c r="F1170" s="44" t="s">
        <v>263</v>
      </c>
      <c r="G1170" s="44">
        <v>2.06</v>
      </c>
      <c r="H1170" s="44">
        <v>2.23</v>
      </c>
      <c r="I1170" s="44">
        <v>2.61</v>
      </c>
      <c r="J1170" s="44">
        <v>0.21</v>
      </c>
      <c r="K1170" s="44">
        <v>0.76</v>
      </c>
      <c r="L1170" s="44">
        <v>0.25</v>
      </c>
      <c r="M1170" s="44">
        <v>0.1</v>
      </c>
      <c r="N1170" s="44">
        <v>1.34</v>
      </c>
      <c r="O1170" s="44">
        <v>0.15</v>
      </c>
      <c r="P1170" s="44">
        <v>1.47</v>
      </c>
      <c r="Q1170" s="44">
        <v>0.09</v>
      </c>
      <c r="R1170" s="44">
        <v>1.1499999999999999</v>
      </c>
      <c r="S1170" s="15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3"/>
    </row>
    <row r="1171" spans="1:65">
      <c r="B1171" s="30" t="s">
        <v>321</v>
      </c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BM1171" s="53"/>
    </row>
    <row r="1172" spans="1:65">
      <c r="BM1172" s="53"/>
    </row>
    <row r="1173" spans="1:65">
      <c r="BM1173" s="53"/>
    </row>
    <row r="1174" spans="1:65">
      <c r="BM1174" s="53"/>
    </row>
    <row r="1175" spans="1:65">
      <c r="BM1175" s="53"/>
    </row>
    <row r="1176" spans="1:65">
      <c r="BM1176" s="53"/>
    </row>
    <row r="1177" spans="1:65">
      <c r="BM1177" s="53"/>
    </row>
    <row r="1178" spans="1:65">
      <c r="BM1178" s="53"/>
    </row>
    <row r="1179" spans="1:65">
      <c r="BM1179" s="53"/>
    </row>
    <row r="1180" spans="1:65">
      <c r="BM1180" s="53"/>
    </row>
    <row r="1181" spans="1:65">
      <c r="BM1181" s="53"/>
    </row>
    <row r="1182" spans="1:65">
      <c r="BM1182" s="53"/>
    </row>
    <row r="1183" spans="1:65">
      <c r="BM1183" s="53"/>
    </row>
    <row r="1184" spans="1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4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</sheetData>
  <dataConsolidate/>
  <conditionalFormatting sqref="B6:S11 B25:T30 B43:U48 B62:M67 B80:T85 B99:S104 B118:U123 B137:V142 B155:S160 B174:P179 B192:U197 B210:U215 B228:P233 B246:V251 B264:F269 B282:F287 B300:F305 B318:U323 B336:Q341 B355:F360 B373:L378 B391:P396 B410:Q415 B429:F434 B447:O452 B466:T471 B484:R489 B503:R508 B522:G527 B540:U545 B558:U563 B576:T581 B595:T600 B613:R618 B631:E636 B649:U654 B667:T672 B685:U690 B704:E709 B722:F727 B740:E745 B758:P763 B776:M781 B794:U799 B812:U817 B830:R835 B849:R854 B867:F872 B885:R890 B904:S909 B922:P927 B940:H945 B958:R963 B976:R981 B994:T999 B1012:R1017 B1031:F1036 B1049:R1054 B1067:S1072 B1085:R1090 B1104:R1109 B1123:H1128 B1141:V1146 B1159:R1164">
    <cfRule type="expression" dxfId="14" priority="192">
      <formula>AND($B6&lt;&gt;$B5,NOT(ISBLANK(INDIRECT(Anlyt_LabRefThisCol))))</formula>
    </cfRule>
  </conditionalFormatting>
  <conditionalFormatting sqref="C2:S17 C21:T36 C39:U54 C58:M73 C76:T91 C95:S110 C114:U129 C133:V148 C151:S166 C170:P185 C188:U203 C206:U221 C224:P239 C242:V257 C260:F275 C278:F293 C296:F311 C314:U329 C332:Q347 C351:F366 C369:L384 C387:P402 C406:Q421 C425:F440 C443:O458 C462:T477 C480:R495 C499:R514 C518:G533 C536:U551 C554:U569 C572:T587 C591:T606 C609:R624 C627:E642 C645:U660 C663:T678 C681:U696 C700:E715 C718:F733 C736:E751 C754:P769 C772:M787 C790:U805 C808:U823 C826:R841 C845:R860 C863:F878 C881:R896 C900:S915 C918:P933 C936:H951 C954:R969 C972:R987 C990:T1005 C1008:R1023 C1027:F1042 C1045:R1060 C1063:S1078 C1081:R1096 C1100:R1115 C1119:H1134 C1137:V1152 C1155:R1170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8ADC-4B91-493D-A13A-B9271A386B31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586</v>
      </c>
      <c r="BM1" s="27" t="s">
        <v>264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9.58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9.58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258</v>
      </c>
      <c r="C8" s="12"/>
      <c r="D8" s="22">
        <v>9.58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259</v>
      </c>
      <c r="C9" s="28"/>
      <c r="D9" s="11">
        <v>9.58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9.58</v>
      </c>
      <c r="BN9" s="27"/>
    </row>
    <row r="10" spans="1:66">
      <c r="A10" s="29"/>
      <c r="B10" s="3" t="s">
        <v>260</v>
      </c>
      <c r="C10" s="28"/>
      <c r="D10" s="23">
        <v>0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86</v>
      </c>
      <c r="C11" s="28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587</v>
      </c>
      <c r="BM15" s="27" t="s">
        <v>264</v>
      </c>
    </row>
    <row r="16" spans="1:66" ht="15">
      <c r="A16" s="24" t="s">
        <v>101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9">
        <v>0.49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3">
        <v>1</v>
      </c>
    </row>
    <row r="21" spans="1:65">
      <c r="A21" s="29"/>
      <c r="B21" s="19">
        <v>1</v>
      </c>
      <c r="C21" s="9">
        <v>2</v>
      </c>
      <c r="D21" s="23">
        <v>0.49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3">
        <v>13</v>
      </c>
    </row>
    <row r="22" spans="1:65">
      <c r="A22" s="29"/>
      <c r="B22" s="20" t="s">
        <v>258</v>
      </c>
      <c r="C22" s="12"/>
      <c r="D22" s="236">
        <v>0.49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3">
        <v>16</v>
      </c>
    </row>
    <row r="23" spans="1:65">
      <c r="A23" s="29"/>
      <c r="B23" s="3" t="s">
        <v>259</v>
      </c>
      <c r="C23" s="28"/>
      <c r="D23" s="23">
        <v>0.49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3">
        <v>0.49</v>
      </c>
    </row>
    <row r="24" spans="1:65">
      <c r="A24" s="29"/>
      <c r="B24" s="3" t="s">
        <v>260</v>
      </c>
      <c r="C24" s="28"/>
      <c r="D24" s="23">
        <v>0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3">
        <v>19</v>
      </c>
    </row>
    <row r="25" spans="1:65">
      <c r="A25" s="29"/>
      <c r="B25" s="3" t="s">
        <v>86</v>
      </c>
      <c r="C25" s="28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9.5">
      <c r="B29" s="8" t="s">
        <v>588</v>
      </c>
      <c r="BM29" s="27" t="s">
        <v>264</v>
      </c>
    </row>
    <row r="30" spans="1:65" ht="19.5">
      <c r="A30" s="24" t="s">
        <v>325</v>
      </c>
      <c r="B30" s="18" t="s">
        <v>110</v>
      </c>
      <c r="C30" s="15" t="s">
        <v>111</v>
      </c>
      <c r="D30" s="16" t="s">
        <v>324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3.51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3.51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14</v>
      </c>
    </row>
    <row r="36" spans="1:65">
      <c r="A36" s="29"/>
      <c r="B36" s="20" t="s">
        <v>258</v>
      </c>
      <c r="C36" s="12"/>
      <c r="D36" s="22">
        <v>3.51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259</v>
      </c>
      <c r="C37" s="28"/>
      <c r="D37" s="11">
        <v>3.51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3.51</v>
      </c>
    </row>
    <row r="38" spans="1:65">
      <c r="A38" s="29"/>
      <c r="B38" s="3" t="s">
        <v>260</v>
      </c>
      <c r="C38" s="28"/>
      <c r="D38" s="23">
        <v>0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20</v>
      </c>
    </row>
    <row r="39" spans="1:65">
      <c r="A39" s="29"/>
      <c r="B39" s="3" t="s">
        <v>86</v>
      </c>
      <c r="C39" s="28"/>
      <c r="D39" s="13">
        <v>0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261</v>
      </c>
      <c r="C40" s="28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262</v>
      </c>
      <c r="C41" s="46"/>
      <c r="D41" s="44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9.5">
      <c r="B43" s="8" t="s">
        <v>589</v>
      </c>
      <c r="BM43" s="27" t="s">
        <v>264</v>
      </c>
    </row>
    <row r="44" spans="1:65" ht="19.5">
      <c r="A44" s="24" t="s">
        <v>326</v>
      </c>
      <c r="B44" s="18" t="s">
        <v>110</v>
      </c>
      <c r="C44" s="15" t="s">
        <v>111</v>
      </c>
      <c r="D44" s="16" t="s">
        <v>324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1.97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1.97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258</v>
      </c>
      <c r="C50" s="12"/>
      <c r="D50" s="22">
        <v>1.97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259</v>
      </c>
      <c r="C51" s="28"/>
      <c r="D51" s="11">
        <v>1.97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1.97</v>
      </c>
    </row>
    <row r="52" spans="1:65">
      <c r="A52" s="29"/>
      <c r="B52" s="3" t="s">
        <v>260</v>
      </c>
      <c r="C52" s="28"/>
      <c r="D52" s="23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86</v>
      </c>
      <c r="C53" s="28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261</v>
      </c>
      <c r="C54" s="28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262</v>
      </c>
      <c r="C55" s="46"/>
      <c r="D55" s="44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590</v>
      </c>
      <c r="BM57" s="27" t="s">
        <v>264</v>
      </c>
    </row>
    <row r="58" spans="1:65" ht="15">
      <c r="A58" s="24" t="s">
        <v>107</v>
      </c>
      <c r="B58" s="18" t="s">
        <v>110</v>
      </c>
      <c r="C58" s="15" t="s">
        <v>111</v>
      </c>
      <c r="D58" s="16" t="s">
        <v>324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9"/>
      <c r="C61" s="9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8">
        <v>1</v>
      </c>
      <c r="C62" s="14">
        <v>1</v>
      </c>
      <c r="D62" s="229">
        <v>0.95</v>
      </c>
      <c r="E62" s="231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232"/>
      <c r="BJ62" s="232"/>
      <c r="BK62" s="232"/>
      <c r="BL62" s="232"/>
      <c r="BM62" s="233">
        <v>1</v>
      </c>
    </row>
    <row r="63" spans="1:65">
      <c r="A63" s="29"/>
      <c r="B63" s="19">
        <v>1</v>
      </c>
      <c r="C63" s="9">
        <v>2</v>
      </c>
      <c r="D63" s="23">
        <v>0.93999999999999984</v>
      </c>
      <c r="E63" s="231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232"/>
      <c r="BA63" s="232"/>
      <c r="BB63" s="232"/>
      <c r="BC63" s="232"/>
      <c r="BD63" s="232"/>
      <c r="BE63" s="232"/>
      <c r="BF63" s="232"/>
      <c r="BG63" s="232"/>
      <c r="BH63" s="232"/>
      <c r="BI63" s="232"/>
      <c r="BJ63" s="232"/>
      <c r="BK63" s="232"/>
      <c r="BL63" s="232"/>
      <c r="BM63" s="233">
        <v>12</v>
      </c>
    </row>
    <row r="64" spans="1:65">
      <c r="A64" s="29"/>
      <c r="B64" s="20" t="s">
        <v>258</v>
      </c>
      <c r="C64" s="12"/>
      <c r="D64" s="236">
        <v>0.94499999999999984</v>
      </c>
      <c r="E64" s="231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  <c r="AW64" s="232"/>
      <c r="AX64" s="232"/>
      <c r="AY64" s="232"/>
      <c r="AZ64" s="232"/>
      <c r="BA64" s="232"/>
      <c r="BB64" s="232"/>
      <c r="BC64" s="232"/>
      <c r="BD64" s="232"/>
      <c r="BE64" s="232"/>
      <c r="BF64" s="232"/>
      <c r="BG64" s="232"/>
      <c r="BH64" s="232"/>
      <c r="BI64" s="232"/>
      <c r="BJ64" s="232"/>
      <c r="BK64" s="232"/>
      <c r="BL64" s="232"/>
      <c r="BM64" s="233">
        <v>16</v>
      </c>
    </row>
    <row r="65" spans="1:65">
      <c r="A65" s="29"/>
      <c r="B65" s="3" t="s">
        <v>259</v>
      </c>
      <c r="C65" s="28"/>
      <c r="D65" s="23">
        <v>0.94499999999999984</v>
      </c>
      <c r="E65" s="231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3">
        <v>0.94499999999999995</v>
      </c>
    </row>
    <row r="66" spans="1:65">
      <c r="A66" s="29"/>
      <c r="B66" s="3" t="s">
        <v>260</v>
      </c>
      <c r="C66" s="28"/>
      <c r="D66" s="23">
        <v>7.0710678118655603E-3</v>
      </c>
      <c r="E66" s="231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3">
        <v>18</v>
      </c>
    </row>
    <row r="67" spans="1:65">
      <c r="A67" s="29"/>
      <c r="B67" s="3" t="s">
        <v>86</v>
      </c>
      <c r="C67" s="28"/>
      <c r="D67" s="13">
        <v>7.4826114411275782E-3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261</v>
      </c>
      <c r="C68" s="28"/>
      <c r="D68" s="13">
        <v>-1.1102230246251565E-16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262</v>
      </c>
      <c r="C69" s="46"/>
      <c r="D69" s="44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591</v>
      </c>
      <c r="BM71" s="27" t="s">
        <v>264</v>
      </c>
    </row>
    <row r="72" spans="1:65" ht="15">
      <c r="A72" s="24" t="s">
        <v>108</v>
      </c>
      <c r="B72" s="18" t="s">
        <v>110</v>
      </c>
      <c r="C72" s="15" t="s">
        <v>111</v>
      </c>
      <c r="D72" s="16" t="s">
        <v>324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29">
        <v>2.3E-2</v>
      </c>
      <c r="E76" s="231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232"/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3">
        <v>1</v>
      </c>
    </row>
    <row r="77" spans="1:65">
      <c r="A77" s="29"/>
      <c r="B77" s="19">
        <v>1</v>
      </c>
      <c r="C77" s="9">
        <v>2</v>
      </c>
      <c r="D77" s="23">
        <v>2.3E-2</v>
      </c>
      <c r="E77" s="231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3">
        <v>13</v>
      </c>
    </row>
    <row r="78" spans="1:65">
      <c r="A78" s="29"/>
      <c r="B78" s="20" t="s">
        <v>258</v>
      </c>
      <c r="C78" s="12"/>
      <c r="D78" s="236">
        <v>2.3E-2</v>
      </c>
      <c r="E78" s="231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3">
        <v>16</v>
      </c>
    </row>
    <row r="79" spans="1:65">
      <c r="A79" s="29"/>
      <c r="B79" s="3" t="s">
        <v>259</v>
      </c>
      <c r="C79" s="28"/>
      <c r="D79" s="23">
        <v>2.3E-2</v>
      </c>
      <c r="E79" s="231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3">
        <v>2.3E-2</v>
      </c>
    </row>
    <row r="80" spans="1:65">
      <c r="A80" s="29"/>
      <c r="B80" s="3" t="s">
        <v>260</v>
      </c>
      <c r="C80" s="28"/>
      <c r="D80" s="23">
        <v>0</v>
      </c>
      <c r="E80" s="231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3">
        <v>19</v>
      </c>
    </row>
    <row r="81" spans="1:65">
      <c r="A81" s="29"/>
      <c r="B81" s="3" t="s">
        <v>86</v>
      </c>
      <c r="C81" s="28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261</v>
      </c>
      <c r="C82" s="28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262</v>
      </c>
      <c r="C83" s="46"/>
      <c r="D83" s="44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9.5">
      <c r="B85" s="8" t="s">
        <v>592</v>
      </c>
      <c r="BM85" s="27" t="s">
        <v>264</v>
      </c>
    </row>
    <row r="86" spans="1:65" ht="19.5">
      <c r="A86" s="24" t="s">
        <v>327</v>
      </c>
      <c r="B86" s="18" t="s">
        <v>110</v>
      </c>
      <c r="C86" s="15" t="s">
        <v>111</v>
      </c>
      <c r="D86" s="16" t="s">
        <v>324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3</v>
      </c>
    </row>
    <row r="89" spans="1:65">
      <c r="A89" s="29"/>
      <c r="B89" s="19"/>
      <c r="C89" s="9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3</v>
      </c>
    </row>
    <row r="90" spans="1:65">
      <c r="A90" s="29"/>
      <c r="B90" s="18">
        <v>1</v>
      </c>
      <c r="C90" s="14">
        <v>1</v>
      </c>
      <c r="D90" s="229">
        <v>0.26</v>
      </c>
      <c r="E90" s="231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2"/>
      <c r="BH90" s="232"/>
      <c r="BI90" s="232"/>
      <c r="BJ90" s="232"/>
      <c r="BK90" s="232"/>
      <c r="BL90" s="232"/>
      <c r="BM90" s="233">
        <v>1</v>
      </c>
    </row>
    <row r="91" spans="1:65">
      <c r="A91" s="29"/>
      <c r="B91" s="19">
        <v>1</v>
      </c>
      <c r="C91" s="9">
        <v>2</v>
      </c>
      <c r="D91" s="23">
        <v>0.26</v>
      </c>
      <c r="E91" s="231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2"/>
      <c r="BC91" s="232"/>
      <c r="BD91" s="232"/>
      <c r="BE91" s="232"/>
      <c r="BF91" s="232"/>
      <c r="BG91" s="232"/>
      <c r="BH91" s="232"/>
      <c r="BI91" s="232"/>
      <c r="BJ91" s="232"/>
      <c r="BK91" s="232"/>
      <c r="BL91" s="232"/>
      <c r="BM91" s="233">
        <v>14</v>
      </c>
    </row>
    <row r="92" spans="1:65">
      <c r="A92" s="29"/>
      <c r="B92" s="20" t="s">
        <v>258</v>
      </c>
      <c r="C92" s="12"/>
      <c r="D92" s="236">
        <v>0.26</v>
      </c>
      <c r="E92" s="231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2"/>
      <c r="AZ92" s="232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3">
        <v>16</v>
      </c>
    </row>
    <row r="93" spans="1:65">
      <c r="A93" s="29"/>
      <c r="B93" s="3" t="s">
        <v>259</v>
      </c>
      <c r="C93" s="28"/>
      <c r="D93" s="23">
        <v>0.26</v>
      </c>
      <c r="E93" s="231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2"/>
      <c r="AY93" s="232"/>
      <c r="AZ93" s="232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3">
        <v>0.26</v>
      </c>
    </row>
    <row r="94" spans="1:65">
      <c r="A94" s="29"/>
      <c r="B94" s="3" t="s">
        <v>260</v>
      </c>
      <c r="C94" s="28"/>
      <c r="D94" s="23">
        <v>0</v>
      </c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3">
        <v>20</v>
      </c>
    </row>
    <row r="95" spans="1:65">
      <c r="A95" s="29"/>
      <c r="B95" s="3" t="s">
        <v>86</v>
      </c>
      <c r="C95" s="28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261</v>
      </c>
      <c r="C96" s="28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262</v>
      </c>
      <c r="C97" s="46"/>
      <c r="D97" s="44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9.5">
      <c r="B99" s="8" t="s">
        <v>593</v>
      </c>
      <c r="BM99" s="27" t="s">
        <v>264</v>
      </c>
    </row>
    <row r="100" spans="1:65" ht="19.5">
      <c r="A100" s="24" t="s">
        <v>328</v>
      </c>
      <c r="B100" s="18" t="s">
        <v>110</v>
      </c>
      <c r="C100" s="15" t="s">
        <v>111</v>
      </c>
      <c r="D100" s="16" t="s">
        <v>324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29">
        <v>5.6000000000000008E-2</v>
      </c>
      <c r="E104" s="231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3">
        <v>1</v>
      </c>
    </row>
    <row r="105" spans="1:65">
      <c r="A105" s="29"/>
      <c r="B105" s="19">
        <v>1</v>
      </c>
      <c r="C105" s="9">
        <v>2</v>
      </c>
      <c r="D105" s="23">
        <v>5.8000000000000003E-2</v>
      </c>
      <c r="E105" s="231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3">
        <v>15</v>
      </c>
    </row>
    <row r="106" spans="1:65">
      <c r="A106" s="29"/>
      <c r="B106" s="20" t="s">
        <v>258</v>
      </c>
      <c r="C106" s="12"/>
      <c r="D106" s="236">
        <v>5.7000000000000009E-2</v>
      </c>
      <c r="E106" s="231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233">
        <v>16</v>
      </c>
    </row>
    <row r="107" spans="1:65">
      <c r="A107" s="29"/>
      <c r="B107" s="3" t="s">
        <v>259</v>
      </c>
      <c r="C107" s="28"/>
      <c r="D107" s="23">
        <v>5.7000000000000009E-2</v>
      </c>
      <c r="E107" s="231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2"/>
      <c r="BH107" s="232"/>
      <c r="BI107" s="232"/>
      <c r="BJ107" s="232"/>
      <c r="BK107" s="232"/>
      <c r="BL107" s="232"/>
      <c r="BM107" s="233">
        <v>5.7000000000000002E-2</v>
      </c>
    </row>
    <row r="108" spans="1:65">
      <c r="A108" s="29"/>
      <c r="B108" s="3" t="s">
        <v>260</v>
      </c>
      <c r="C108" s="28"/>
      <c r="D108" s="23">
        <v>1.4142135623730913E-3</v>
      </c>
      <c r="E108" s="231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  <c r="BF108" s="232"/>
      <c r="BG108" s="232"/>
      <c r="BH108" s="232"/>
      <c r="BI108" s="232"/>
      <c r="BJ108" s="232"/>
      <c r="BK108" s="232"/>
      <c r="BL108" s="232"/>
      <c r="BM108" s="233">
        <v>21</v>
      </c>
    </row>
    <row r="109" spans="1:65">
      <c r="A109" s="29"/>
      <c r="B109" s="3" t="s">
        <v>86</v>
      </c>
      <c r="C109" s="28"/>
      <c r="D109" s="13">
        <v>2.4810764252159494E-2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261</v>
      </c>
      <c r="C110" s="28"/>
      <c r="D110" s="13">
        <v>2.2204460492503131E-16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262</v>
      </c>
      <c r="C111" s="46"/>
      <c r="D111" s="44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9.5">
      <c r="B113" s="8" t="s">
        <v>594</v>
      </c>
      <c r="BM113" s="27" t="s">
        <v>264</v>
      </c>
    </row>
    <row r="114" spans="1:65" ht="19.5">
      <c r="A114" s="24" t="s">
        <v>329</v>
      </c>
      <c r="B114" s="18" t="s">
        <v>110</v>
      </c>
      <c r="C114" s="15" t="s">
        <v>111</v>
      </c>
      <c r="D114" s="16" t="s">
        <v>324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80.06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79.989999999999995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258</v>
      </c>
      <c r="C120" s="12"/>
      <c r="D120" s="22">
        <v>80.025000000000006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259</v>
      </c>
      <c r="C121" s="28"/>
      <c r="D121" s="11">
        <v>80.025000000000006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80.025000000000006</v>
      </c>
    </row>
    <row r="122" spans="1:65">
      <c r="A122" s="29"/>
      <c r="B122" s="3" t="s">
        <v>260</v>
      </c>
      <c r="C122" s="28"/>
      <c r="D122" s="23">
        <v>4.949747468306355E-2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86</v>
      </c>
      <c r="C123" s="28"/>
      <c r="D123" s="13">
        <v>6.1852514443065979E-4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261</v>
      </c>
      <c r="C124" s="28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262</v>
      </c>
      <c r="C125" s="46"/>
      <c r="D125" s="44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595</v>
      </c>
      <c r="BM127" s="27" t="s">
        <v>264</v>
      </c>
    </row>
    <row r="128" spans="1:65" ht="19.5">
      <c r="A128" s="24" t="s">
        <v>330</v>
      </c>
      <c r="B128" s="18" t="s">
        <v>110</v>
      </c>
      <c r="C128" s="15" t="s">
        <v>111</v>
      </c>
      <c r="D128" s="16" t="s">
        <v>324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29">
        <v>9.2999999999999999E-2</v>
      </c>
      <c r="E132" s="231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32"/>
      <c r="AY132" s="232"/>
      <c r="AZ132" s="232"/>
      <c r="BA132" s="232"/>
      <c r="BB132" s="232"/>
      <c r="BC132" s="232"/>
      <c r="BD132" s="232"/>
      <c r="BE132" s="232"/>
      <c r="BF132" s="232"/>
      <c r="BG132" s="232"/>
      <c r="BH132" s="232"/>
      <c r="BI132" s="232"/>
      <c r="BJ132" s="232"/>
      <c r="BK132" s="232"/>
      <c r="BL132" s="232"/>
      <c r="BM132" s="233">
        <v>1</v>
      </c>
    </row>
    <row r="133" spans="1:65">
      <c r="A133" s="29"/>
      <c r="B133" s="19">
        <v>1</v>
      </c>
      <c r="C133" s="9">
        <v>2</v>
      </c>
      <c r="D133" s="23">
        <v>0.09</v>
      </c>
      <c r="E133" s="231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3">
        <v>13</v>
      </c>
    </row>
    <row r="134" spans="1:65">
      <c r="A134" s="29"/>
      <c r="B134" s="20" t="s">
        <v>258</v>
      </c>
      <c r="C134" s="12"/>
      <c r="D134" s="236">
        <v>9.1499999999999998E-2</v>
      </c>
      <c r="E134" s="231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3">
        <v>16</v>
      </c>
    </row>
    <row r="135" spans="1:65">
      <c r="A135" s="29"/>
      <c r="B135" s="3" t="s">
        <v>259</v>
      </c>
      <c r="C135" s="28"/>
      <c r="D135" s="23">
        <v>9.1499999999999998E-2</v>
      </c>
      <c r="E135" s="231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3">
        <v>9.1499999999999998E-2</v>
      </c>
    </row>
    <row r="136" spans="1:65">
      <c r="A136" s="29"/>
      <c r="B136" s="3" t="s">
        <v>260</v>
      </c>
      <c r="C136" s="28"/>
      <c r="D136" s="23">
        <v>2.1213203435596446E-3</v>
      </c>
      <c r="E136" s="231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3">
        <v>19</v>
      </c>
    </row>
    <row r="137" spans="1:65">
      <c r="A137" s="29"/>
      <c r="B137" s="3" t="s">
        <v>86</v>
      </c>
      <c r="C137" s="28"/>
      <c r="D137" s="13">
        <v>2.3183828891362238E-2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261</v>
      </c>
      <c r="C138" s="28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262</v>
      </c>
      <c r="C139" s="46"/>
      <c r="D139" s="44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9.5">
      <c r="B141" s="8" t="s">
        <v>596</v>
      </c>
      <c r="BM141" s="27" t="s">
        <v>264</v>
      </c>
    </row>
    <row r="142" spans="1:65" ht="19.5">
      <c r="A142" s="24" t="s">
        <v>331</v>
      </c>
      <c r="B142" s="18" t="s">
        <v>110</v>
      </c>
      <c r="C142" s="15" t="s">
        <v>111</v>
      </c>
      <c r="D142" s="16" t="s">
        <v>324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29">
        <v>0.49100000000000005</v>
      </c>
      <c r="E146" s="231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  <c r="AW146" s="232"/>
      <c r="AX146" s="232"/>
      <c r="AY146" s="232"/>
      <c r="AZ146" s="232"/>
      <c r="BA146" s="232"/>
      <c r="BB146" s="232"/>
      <c r="BC146" s="232"/>
      <c r="BD146" s="232"/>
      <c r="BE146" s="232"/>
      <c r="BF146" s="232"/>
      <c r="BG146" s="232"/>
      <c r="BH146" s="232"/>
      <c r="BI146" s="232"/>
      <c r="BJ146" s="232"/>
      <c r="BK146" s="232"/>
      <c r="BL146" s="232"/>
      <c r="BM146" s="233">
        <v>1</v>
      </c>
    </row>
    <row r="147" spans="1:65">
      <c r="A147" s="29"/>
      <c r="B147" s="19">
        <v>1</v>
      </c>
      <c r="C147" s="9">
        <v>2</v>
      </c>
      <c r="D147" s="23">
        <v>0.48799999999999999</v>
      </c>
      <c r="E147" s="231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  <c r="AW147" s="232"/>
      <c r="AX147" s="232"/>
      <c r="AY147" s="232"/>
      <c r="AZ147" s="232"/>
      <c r="BA147" s="232"/>
      <c r="BB147" s="232"/>
      <c r="BC147" s="232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3">
        <v>14</v>
      </c>
    </row>
    <row r="148" spans="1:65">
      <c r="A148" s="29"/>
      <c r="B148" s="20" t="s">
        <v>258</v>
      </c>
      <c r="C148" s="12"/>
      <c r="D148" s="236">
        <v>0.48950000000000005</v>
      </c>
      <c r="E148" s="231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  <c r="AV148" s="232"/>
      <c r="AW148" s="232"/>
      <c r="AX148" s="232"/>
      <c r="AY148" s="232"/>
      <c r="AZ148" s="232"/>
      <c r="BA148" s="232"/>
      <c r="BB148" s="232"/>
      <c r="BC148" s="232"/>
      <c r="BD148" s="232"/>
      <c r="BE148" s="232"/>
      <c r="BF148" s="232"/>
      <c r="BG148" s="232"/>
      <c r="BH148" s="232"/>
      <c r="BI148" s="232"/>
      <c r="BJ148" s="232"/>
      <c r="BK148" s="232"/>
      <c r="BL148" s="232"/>
      <c r="BM148" s="233">
        <v>16</v>
      </c>
    </row>
    <row r="149" spans="1:65">
      <c r="A149" s="29"/>
      <c r="B149" s="3" t="s">
        <v>259</v>
      </c>
      <c r="C149" s="28"/>
      <c r="D149" s="23">
        <v>0.48950000000000005</v>
      </c>
      <c r="E149" s="231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3">
        <v>0.48949999999999999</v>
      </c>
    </row>
    <row r="150" spans="1:65">
      <c r="A150" s="29"/>
      <c r="B150" s="3" t="s">
        <v>260</v>
      </c>
      <c r="C150" s="28"/>
      <c r="D150" s="23">
        <v>2.1213203435596836E-3</v>
      </c>
      <c r="E150" s="231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3">
        <v>20</v>
      </c>
    </row>
    <row r="151" spans="1:65">
      <c r="A151" s="29"/>
      <c r="B151" s="3" t="s">
        <v>86</v>
      </c>
      <c r="C151" s="28"/>
      <c r="D151" s="13">
        <v>4.3336472799993531E-3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261</v>
      </c>
      <c r="C152" s="28"/>
      <c r="D152" s="13">
        <v>2.2204460492503131E-16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262</v>
      </c>
      <c r="C153" s="46"/>
      <c r="D153" s="44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>
      <c r="BM155" s="53"/>
    </row>
    <row r="156" spans="1:65">
      <c r="BM156" s="53"/>
    </row>
    <row r="157" spans="1:65">
      <c r="BM157" s="53"/>
    </row>
    <row r="158" spans="1:65">
      <c r="BM158" s="53"/>
    </row>
    <row r="159" spans="1:65">
      <c r="BM159" s="53"/>
    </row>
    <row r="160" spans="1:65">
      <c r="BM160" s="53"/>
    </row>
    <row r="161" spans="65:65">
      <c r="BM161" s="53"/>
    </row>
    <row r="162" spans="65:65">
      <c r="BM162" s="53"/>
    </row>
    <row r="163" spans="65:65">
      <c r="BM163" s="53"/>
    </row>
    <row r="164" spans="65:65">
      <c r="BM164" s="53"/>
    </row>
    <row r="165" spans="65:65">
      <c r="BM165" s="53"/>
    </row>
    <row r="166" spans="65:65">
      <c r="BM166" s="53"/>
    </row>
    <row r="167" spans="65:65">
      <c r="BM167" s="53"/>
    </row>
    <row r="168" spans="65:65">
      <c r="BM168" s="53"/>
    </row>
    <row r="169" spans="65:65">
      <c r="BM169" s="53"/>
    </row>
    <row r="170" spans="65:65">
      <c r="BM170" s="53"/>
    </row>
    <row r="171" spans="65:65">
      <c r="BM171" s="53"/>
    </row>
    <row r="172" spans="65:65">
      <c r="BM172" s="53"/>
    </row>
    <row r="173" spans="65:65">
      <c r="BM173" s="53"/>
    </row>
    <row r="174" spans="65:65">
      <c r="BM174" s="53"/>
    </row>
    <row r="175" spans="65:65">
      <c r="BM175" s="53"/>
    </row>
    <row r="176" spans="65:65">
      <c r="BM176" s="53"/>
    </row>
    <row r="177" spans="65:65">
      <c r="BM177" s="53"/>
    </row>
    <row r="178" spans="65:65">
      <c r="BM178" s="53"/>
    </row>
    <row r="179" spans="65:65">
      <c r="BM179" s="53"/>
    </row>
    <row r="180" spans="65:65">
      <c r="BM180" s="53"/>
    </row>
    <row r="181" spans="65:65">
      <c r="BM181" s="53"/>
    </row>
    <row r="182" spans="65:65">
      <c r="BM182" s="53"/>
    </row>
    <row r="183" spans="65:65">
      <c r="BM183" s="53"/>
    </row>
    <row r="184" spans="65:65">
      <c r="BM184" s="53"/>
    </row>
    <row r="185" spans="65:65">
      <c r="BM185" s="53"/>
    </row>
    <row r="186" spans="65:65">
      <c r="BM186" s="53"/>
    </row>
    <row r="187" spans="65:65">
      <c r="BM187" s="53"/>
    </row>
    <row r="188" spans="65:65">
      <c r="BM188" s="53"/>
    </row>
    <row r="189" spans="65:65">
      <c r="BM189" s="53"/>
    </row>
    <row r="190" spans="65:65">
      <c r="BM190" s="53"/>
    </row>
    <row r="191" spans="65:65">
      <c r="BM191" s="53"/>
    </row>
    <row r="192" spans="65:65">
      <c r="BM192" s="53"/>
    </row>
    <row r="193" spans="65:65">
      <c r="BM193" s="53"/>
    </row>
    <row r="194" spans="65:65">
      <c r="BM194" s="53"/>
    </row>
    <row r="195" spans="65:65">
      <c r="BM195" s="53"/>
    </row>
    <row r="196" spans="65:65">
      <c r="BM196" s="53"/>
    </row>
    <row r="197" spans="65:65">
      <c r="BM197" s="53"/>
    </row>
    <row r="198" spans="65:65">
      <c r="BM198" s="53"/>
    </row>
    <row r="199" spans="65:65">
      <c r="BM199" s="53"/>
    </row>
    <row r="200" spans="65:65">
      <c r="BM200" s="53"/>
    </row>
    <row r="201" spans="65:65">
      <c r="BM201" s="53"/>
    </row>
    <row r="202" spans="65:65">
      <c r="BM202" s="53"/>
    </row>
    <row r="203" spans="65:65">
      <c r="BM203" s="53"/>
    </row>
    <row r="204" spans="65:65">
      <c r="BM204" s="53"/>
    </row>
    <row r="205" spans="65:65">
      <c r="BM205" s="53"/>
    </row>
    <row r="206" spans="65:65">
      <c r="BM206" s="53"/>
    </row>
    <row r="207" spans="65:65">
      <c r="BM207" s="54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5"/>
    </row>
    <row r="238" spans="65:65">
      <c r="BM238" s="55"/>
    </row>
    <row r="239" spans="65:65">
      <c r="BM239" s="55"/>
    </row>
    <row r="240" spans="65:65">
      <c r="BM240" s="55"/>
    </row>
    <row r="241" spans="65:65">
      <c r="BM241" s="5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5B63-310D-4D98-A0F8-B2E5FBBA6AEA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597</v>
      </c>
      <c r="BM1" s="27" t="s">
        <v>264</v>
      </c>
    </row>
    <row r="2" spans="1:66" ht="18">
      <c r="A2" s="24" t="s">
        <v>454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332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2.44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2.4500000000000002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20" t="s">
        <v>258</v>
      </c>
      <c r="C8" s="12"/>
      <c r="D8" s="22">
        <v>2.4450000000000003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259</v>
      </c>
      <c r="C9" s="28"/>
      <c r="D9" s="11">
        <v>2.4450000000000003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2.4449999999999998</v>
      </c>
      <c r="BN9" s="27"/>
    </row>
    <row r="10" spans="1:66">
      <c r="A10" s="29"/>
      <c r="B10" s="3" t="s">
        <v>260</v>
      </c>
      <c r="C10" s="28"/>
      <c r="D10" s="23">
        <v>7.0710678118656384E-3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23</v>
      </c>
    </row>
    <row r="11" spans="1:66">
      <c r="A11" s="29"/>
      <c r="B11" s="3" t="s">
        <v>86</v>
      </c>
      <c r="C11" s="28"/>
      <c r="D11" s="13">
        <v>2.8920522747916716E-3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74BB-5008-4FEC-8371-24F5D24D0443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598</v>
      </c>
      <c r="BM1" s="27" t="s">
        <v>264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0.14000000000000001</v>
      </c>
      <c r="E6" s="231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0.15</v>
      </c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19</v>
      </c>
    </row>
    <row r="8" spans="1:66">
      <c r="A8" s="29"/>
      <c r="B8" s="20" t="s">
        <v>258</v>
      </c>
      <c r="C8" s="12"/>
      <c r="D8" s="236">
        <v>0.14500000000000002</v>
      </c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3" t="s">
        <v>259</v>
      </c>
      <c r="C9" s="28"/>
      <c r="D9" s="23">
        <v>0.14500000000000002</v>
      </c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0.14499999999999999</v>
      </c>
      <c r="BN9" s="27"/>
    </row>
    <row r="10" spans="1:66">
      <c r="A10" s="29"/>
      <c r="B10" s="3" t="s">
        <v>260</v>
      </c>
      <c r="C10" s="28"/>
      <c r="D10" s="23">
        <v>7.0710678118654623E-3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25</v>
      </c>
    </row>
    <row r="11" spans="1:66">
      <c r="A11" s="29"/>
      <c r="B11" s="3" t="s">
        <v>86</v>
      </c>
      <c r="C11" s="28"/>
      <c r="D11" s="13">
        <v>4.8765984909416978E-2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599</v>
      </c>
      <c r="BM15" s="27" t="s">
        <v>264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9">
        <v>0.02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3">
        <v>1</v>
      </c>
    </row>
    <row r="21" spans="1:65">
      <c r="A21" s="29"/>
      <c r="B21" s="19">
        <v>1</v>
      </c>
      <c r="C21" s="9">
        <v>2</v>
      </c>
      <c r="D21" s="23">
        <v>0.02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3">
        <v>19</v>
      </c>
    </row>
    <row r="22" spans="1:65">
      <c r="A22" s="29"/>
      <c r="B22" s="20" t="s">
        <v>258</v>
      </c>
      <c r="C22" s="12"/>
      <c r="D22" s="236">
        <v>0.02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3">
        <v>16</v>
      </c>
    </row>
    <row r="23" spans="1:65">
      <c r="A23" s="29"/>
      <c r="B23" s="3" t="s">
        <v>259</v>
      </c>
      <c r="C23" s="28"/>
      <c r="D23" s="23">
        <v>0.02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3">
        <v>0.02</v>
      </c>
    </row>
    <row r="24" spans="1:65">
      <c r="A24" s="29"/>
      <c r="B24" s="3" t="s">
        <v>260</v>
      </c>
      <c r="C24" s="28"/>
      <c r="D24" s="23">
        <v>0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3">
        <v>25</v>
      </c>
    </row>
    <row r="25" spans="1:65">
      <c r="A25" s="29"/>
      <c r="B25" s="3" t="s">
        <v>86</v>
      </c>
      <c r="C25" s="28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00E-CE51-4ADF-A7FE-22CC0F61D781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600</v>
      </c>
      <c r="BM1" s="27" t="s">
        <v>264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324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333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9">
        <v>0.1</v>
      </c>
      <c r="E6" s="231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>
        <v>1</v>
      </c>
    </row>
    <row r="7" spans="1:66">
      <c r="A7" s="29"/>
      <c r="B7" s="19">
        <v>1</v>
      </c>
      <c r="C7" s="9">
        <v>2</v>
      </c>
      <c r="D7" s="23">
        <v>0.2</v>
      </c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3">
        <v>21</v>
      </c>
    </row>
    <row r="8" spans="1:66">
      <c r="A8" s="29"/>
      <c r="B8" s="20" t="s">
        <v>258</v>
      </c>
      <c r="C8" s="12"/>
      <c r="D8" s="236">
        <v>0.15000000000000002</v>
      </c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3">
        <v>16</v>
      </c>
    </row>
    <row r="9" spans="1:66">
      <c r="A9" s="29"/>
      <c r="B9" s="3" t="s">
        <v>259</v>
      </c>
      <c r="C9" s="28"/>
      <c r="D9" s="23">
        <v>0.15000000000000002</v>
      </c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3">
        <v>0.15</v>
      </c>
      <c r="BN9" s="27"/>
    </row>
    <row r="10" spans="1:66">
      <c r="A10" s="29"/>
      <c r="B10" s="3" t="s">
        <v>260</v>
      </c>
      <c r="C10" s="28"/>
      <c r="D10" s="23">
        <v>7.0710678118654738E-2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>
        <v>27</v>
      </c>
    </row>
    <row r="11" spans="1:66">
      <c r="A11" s="29"/>
      <c r="B11" s="3" t="s">
        <v>86</v>
      </c>
      <c r="C11" s="28"/>
      <c r="D11" s="13">
        <v>0.47140452079103151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261</v>
      </c>
      <c r="C12" s="28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262</v>
      </c>
      <c r="C13" s="46"/>
      <c r="D13" s="44" t="s">
        <v>263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601</v>
      </c>
      <c r="BM15" s="27" t="s">
        <v>264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324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333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26">
        <v>29.6</v>
      </c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2">
        <v>1</v>
      </c>
    </row>
    <row r="21" spans="1:65">
      <c r="A21" s="29"/>
      <c r="B21" s="19">
        <v>1</v>
      </c>
      <c r="C21" s="9">
        <v>2</v>
      </c>
      <c r="D21" s="217">
        <v>29.8</v>
      </c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2">
        <v>22</v>
      </c>
    </row>
    <row r="22" spans="1:65">
      <c r="A22" s="29"/>
      <c r="B22" s="20" t="s">
        <v>258</v>
      </c>
      <c r="C22" s="12"/>
      <c r="D22" s="224">
        <v>29.700000000000003</v>
      </c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2">
        <v>16</v>
      </c>
    </row>
    <row r="23" spans="1:65">
      <c r="A23" s="29"/>
      <c r="B23" s="3" t="s">
        <v>259</v>
      </c>
      <c r="C23" s="28"/>
      <c r="D23" s="217">
        <v>29.700000000000003</v>
      </c>
      <c r="E23" s="218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2">
        <v>29.7</v>
      </c>
    </row>
    <row r="24" spans="1:65">
      <c r="A24" s="29"/>
      <c r="B24" s="3" t="s">
        <v>260</v>
      </c>
      <c r="C24" s="28"/>
      <c r="D24" s="217">
        <v>0.141421356237309</v>
      </c>
      <c r="E24" s="218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2">
        <v>28</v>
      </c>
    </row>
    <row r="25" spans="1:65">
      <c r="A25" s="29"/>
      <c r="B25" s="3" t="s">
        <v>86</v>
      </c>
      <c r="C25" s="28"/>
      <c r="D25" s="13">
        <v>4.7616618261720201E-3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261</v>
      </c>
      <c r="C26" s="28"/>
      <c r="D26" s="13">
        <v>2.2204460492503131E-16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262</v>
      </c>
      <c r="C27" s="46"/>
      <c r="D27" s="44" t="s">
        <v>263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602</v>
      </c>
      <c r="BM29" s="27" t="s">
        <v>264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324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333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06">
        <v>321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29"/>
      <c r="B35" s="19">
        <v>1</v>
      </c>
      <c r="C35" s="9">
        <v>2</v>
      </c>
      <c r="D35" s="212">
        <v>329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23</v>
      </c>
    </row>
    <row r="36" spans="1:65">
      <c r="A36" s="29"/>
      <c r="B36" s="20" t="s">
        <v>258</v>
      </c>
      <c r="C36" s="12"/>
      <c r="D36" s="216">
        <v>325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29"/>
      <c r="B37" s="3" t="s">
        <v>259</v>
      </c>
      <c r="C37" s="28"/>
      <c r="D37" s="212">
        <v>325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325</v>
      </c>
    </row>
    <row r="38" spans="1:65">
      <c r="A38" s="29"/>
      <c r="B38" s="3" t="s">
        <v>260</v>
      </c>
      <c r="C38" s="28"/>
      <c r="D38" s="212">
        <v>5.6568542494923806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29</v>
      </c>
    </row>
    <row r="39" spans="1:65">
      <c r="A39" s="29"/>
      <c r="B39" s="3" t="s">
        <v>86</v>
      </c>
      <c r="C39" s="28"/>
      <c r="D39" s="13">
        <v>1.7405705383053478E-2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261</v>
      </c>
      <c r="C40" s="28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262</v>
      </c>
      <c r="C41" s="46"/>
      <c r="D41" s="44" t="s">
        <v>263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603</v>
      </c>
      <c r="BM43" s="27" t="s">
        <v>264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324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333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24</v>
      </c>
    </row>
    <row r="50" spans="1:65">
      <c r="A50" s="29"/>
      <c r="B50" s="20" t="s">
        <v>258</v>
      </c>
      <c r="C50" s="12"/>
      <c r="D50" s="22">
        <v>1.9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259</v>
      </c>
      <c r="C51" s="28"/>
      <c r="D51" s="11">
        <v>1.9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1.9</v>
      </c>
    </row>
    <row r="52" spans="1:65">
      <c r="A52" s="29"/>
      <c r="B52" s="3" t="s">
        <v>260</v>
      </c>
      <c r="C52" s="28"/>
      <c r="D52" s="23">
        <v>0.14142135623730948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30</v>
      </c>
    </row>
    <row r="53" spans="1:65">
      <c r="A53" s="29"/>
      <c r="B53" s="3" t="s">
        <v>86</v>
      </c>
      <c r="C53" s="28"/>
      <c r="D53" s="13">
        <v>7.4432292756478668E-2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261</v>
      </c>
      <c r="C54" s="28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262</v>
      </c>
      <c r="C55" s="46"/>
      <c r="D55" s="44" t="s">
        <v>263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604</v>
      </c>
      <c r="BM57" s="27" t="s">
        <v>264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324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333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0.82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0.76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25</v>
      </c>
    </row>
    <row r="64" spans="1:65">
      <c r="A64" s="29"/>
      <c r="B64" s="20" t="s">
        <v>258</v>
      </c>
      <c r="C64" s="12"/>
      <c r="D64" s="22">
        <v>0.79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259</v>
      </c>
      <c r="C65" s="28"/>
      <c r="D65" s="11">
        <v>0.79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0.79</v>
      </c>
    </row>
    <row r="66" spans="1:65">
      <c r="A66" s="29"/>
      <c r="B66" s="3" t="s">
        <v>260</v>
      </c>
      <c r="C66" s="28"/>
      <c r="D66" s="23">
        <v>4.2426406871192812E-2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31</v>
      </c>
    </row>
    <row r="67" spans="1:65">
      <c r="A67" s="29"/>
      <c r="B67" s="3" t="s">
        <v>86</v>
      </c>
      <c r="C67" s="28"/>
      <c r="D67" s="13">
        <v>5.3704312495180775E-2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261</v>
      </c>
      <c r="C68" s="28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262</v>
      </c>
      <c r="C69" s="46"/>
      <c r="D69" s="44" t="s">
        <v>263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605</v>
      </c>
      <c r="BM71" s="27" t="s">
        <v>264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324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333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 t="s">
        <v>105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26</v>
      </c>
    </row>
    <row r="78" spans="1:65">
      <c r="A78" s="29"/>
      <c r="B78" s="20" t="s">
        <v>258</v>
      </c>
      <c r="C78" s="12"/>
      <c r="D78" s="22">
        <v>0.2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259</v>
      </c>
      <c r="C79" s="28"/>
      <c r="D79" s="11">
        <v>0.2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0.125</v>
      </c>
    </row>
    <row r="80" spans="1:65">
      <c r="A80" s="29"/>
      <c r="B80" s="3" t="s">
        <v>260</v>
      </c>
      <c r="C80" s="28"/>
      <c r="D80" s="23" t="s">
        <v>651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32</v>
      </c>
    </row>
    <row r="81" spans="1:65">
      <c r="A81" s="29"/>
      <c r="B81" s="3" t="s">
        <v>86</v>
      </c>
      <c r="C81" s="28"/>
      <c r="D81" s="13" t="s">
        <v>651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261</v>
      </c>
      <c r="C82" s="28"/>
      <c r="D82" s="13">
        <v>0.60000000000000009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262</v>
      </c>
      <c r="C83" s="46"/>
      <c r="D83" s="44" t="s">
        <v>263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606</v>
      </c>
      <c r="BM85" s="27" t="s">
        <v>264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324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333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06">
        <v>65.8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29"/>
      <c r="B91" s="19">
        <v>1</v>
      </c>
      <c r="C91" s="9">
        <v>2</v>
      </c>
      <c r="D91" s="212">
        <v>66.099999999999994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27</v>
      </c>
    </row>
    <row r="92" spans="1:65">
      <c r="A92" s="29"/>
      <c r="B92" s="20" t="s">
        <v>258</v>
      </c>
      <c r="C92" s="12"/>
      <c r="D92" s="216">
        <v>65.949999999999989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29"/>
      <c r="B93" s="3" t="s">
        <v>259</v>
      </c>
      <c r="C93" s="28"/>
      <c r="D93" s="212">
        <v>65.949999999999989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65.95</v>
      </c>
    </row>
    <row r="94" spans="1:65">
      <c r="A94" s="29"/>
      <c r="B94" s="3" t="s">
        <v>260</v>
      </c>
      <c r="C94" s="28"/>
      <c r="D94" s="212">
        <v>0.21213203435596226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33</v>
      </c>
    </row>
    <row r="95" spans="1:65">
      <c r="A95" s="29"/>
      <c r="B95" s="3" t="s">
        <v>86</v>
      </c>
      <c r="C95" s="28"/>
      <c r="D95" s="13">
        <v>3.216558519423234E-3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261</v>
      </c>
      <c r="C96" s="28"/>
      <c r="D96" s="13">
        <v>-2.2204460492503131E-16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262</v>
      </c>
      <c r="C97" s="46"/>
      <c r="D97" s="44" t="s">
        <v>263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607</v>
      </c>
      <c r="BM99" s="27" t="s">
        <v>264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324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333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5.8</v>
      </c>
      <c r="E104" s="15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6.4</v>
      </c>
      <c r="E105" s="15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28</v>
      </c>
    </row>
    <row r="106" spans="1:65">
      <c r="A106" s="29"/>
      <c r="B106" s="20" t="s">
        <v>258</v>
      </c>
      <c r="C106" s="12"/>
      <c r="D106" s="22">
        <v>6.1</v>
      </c>
      <c r="E106" s="15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259</v>
      </c>
      <c r="C107" s="28"/>
      <c r="D107" s="11">
        <v>6.1</v>
      </c>
      <c r="E107" s="15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6.1</v>
      </c>
    </row>
    <row r="108" spans="1:65">
      <c r="A108" s="29"/>
      <c r="B108" s="3" t="s">
        <v>260</v>
      </c>
      <c r="C108" s="28"/>
      <c r="D108" s="23">
        <v>0.4242640687119289</v>
      </c>
      <c r="E108" s="15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34</v>
      </c>
    </row>
    <row r="109" spans="1:65">
      <c r="A109" s="29"/>
      <c r="B109" s="3" t="s">
        <v>86</v>
      </c>
      <c r="C109" s="28"/>
      <c r="D109" s="13">
        <v>6.9551486674086713E-2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261</v>
      </c>
      <c r="C110" s="28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262</v>
      </c>
      <c r="C111" s="46"/>
      <c r="D111" s="44" t="s">
        <v>263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608</v>
      </c>
      <c r="BM113" s="27" t="s">
        <v>264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324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333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06">
        <v>55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29"/>
      <c r="B119" s="19">
        <v>1</v>
      </c>
      <c r="C119" s="9">
        <v>2</v>
      </c>
      <c r="D119" s="212">
        <v>59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29</v>
      </c>
    </row>
    <row r="120" spans="1:65">
      <c r="A120" s="29"/>
      <c r="B120" s="20" t="s">
        <v>258</v>
      </c>
      <c r="C120" s="12"/>
      <c r="D120" s="216">
        <v>57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29"/>
      <c r="B121" s="3" t="s">
        <v>259</v>
      </c>
      <c r="C121" s="28"/>
      <c r="D121" s="212">
        <v>57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57</v>
      </c>
    </row>
    <row r="122" spans="1:65">
      <c r="A122" s="29"/>
      <c r="B122" s="3" t="s">
        <v>260</v>
      </c>
      <c r="C122" s="28"/>
      <c r="D122" s="212">
        <v>2.8284271247461903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35</v>
      </c>
    </row>
    <row r="123" spans="1:65">
      <c r="A123" s="29"/>
      <c r="B123" s="3" t="s">
        <v>86</v>
      </c>
      <c r="C123" s="28"/>
      <c r="D123" s="13">
        <v>4.9621528504319126E-2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261</v>
      </c>
      <c r="C124" s="28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262</v>
      </c>
      <c r="C125" s="46"/>
      <c r="D125" s="44" t="s">
        <v>263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609</v>
      </c>
      <c r="BM127" s="27" t="s">
        <v>264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324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333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4.82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4.88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30</v>
      </c>
    </row>
    <row r="134" spans="1:65">
      <c r="A134" s="29"/>
      <c r="B134" s="20" t="s">
        <v>258</v>
      </c>
      <c r="C134" s="12"/>
      <c r="D134" s="22">
        <v>4.8499999999999996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259</v>
      </c>
      <c r="C135" s="28"/>
      <c r="D135" s="11">
        <v>4.8499999999999996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4.8499999999999996</v>
      </c>
    </row>
    <row r="136" spans="1:65">
      <c r="A136" s="29"/>
      <c r="B136" s="3" t="s">
        <v>260</v>
      </c>
      <c r="C136" s="28"/>
      <c r="D136" s="23">
        <v>4.2426406871192576E-2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36</v>
      </c>
    </row>
    <row r="137" spans="1:65">
      <c r="A137" s="29"/>
      <c r="B137" s="3" t="s">
        <v>86</v>
      </c>
      <c r="C137" s="28"/>
      <c r="D137" s="13">
        <v>8.747712756946923E-3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261</v>
      </c>
      <c r="C138" s="28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262</v>
      </c>
      <c r="C139" s="46"/>
      <c r="D139" s="44" t="s">
        <v>263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610</v>
      </c>
      <c r="BM141" s="27" t="s">
        <v>264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324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333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06">
        <v>72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29"/>
      <c r="B147" s="19">
        <v>1</v>
      </c>
      <c r="C147" s="9">
        <v>2</v>
      </c>
      <c r="D147" s="212">
        <v>70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>
        <v>31</v>
      </c>
    </row>
    <row r="148" spans="1:65">
      <c r="A148" s="29"/>
      <c r="B148" s="20" t="s">
        <v>258</v>
      </c>
      <c r="C148" s="12"/>
      <c r="D148" s="216">
        <v>71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29"/>
      <c r="B149" s="3" t="s">
        <v>259</v>
      </c>
      <c r="C149" s="28"/>
      <c r="D149" s="212">
        <v>71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71</v>
      </c>
    </row>
    <row r="150" spans="1:65">
      <c r="A150" s="29"/>
      <c r="B150" s="3" t="s">
        <v>260</v>
      </c>
      <c r="C150" s="28"/>
      <c r="D150" s="212">
        <v>1.4142135623730951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37</v>
      </c>
    </row>
    <row r="151" spans="1:65">
      <c r="A151" s="29"/>
      <c r="B151" s="3" t="s">
        <v>86</v>
      </c>
      <c r="C151" s="28"/>
      <c r="D151" s="13">
        <v>1.9918500878494297E-2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261</v>
      </c>
      <c r="C152" s="28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262</v>
      </c>
      <c r="C153" s="46"/>
      <c r="D153" s="44" t="s">
        <v>263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611</v>
      </c>
      <c r="BM155" s="27" t="s">
        <v>264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324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333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3.77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3.8800000000000003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5</v>
      </c>
    </row>
    <row r="162" spans="1:65">
      <c r="A162" s="29"/>
      <c r="B162" s="20" t="s">
        <v>258</v>
      </c>
      <c r="C162" s="12"/>
      <c r="D162" s="22">
        <v>3.8250000000000002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259</v>
      </c>
      <c r="C163" s="28"/>
      <c r="D163" s="11">
        <v>3.8250000000000002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3.8250000000000002</v>
      </c>
    </row>
    <row r="164" spans="1:65">
      <c r="A164" s="29"/>
      <c r="B164" s="3" t="s">
        <v>260</v>
      </c>
      <c r="C164" s="28"/>
      <c r="D164" s="23">
        <v>7.7781745930520452E-2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38</v>
      </c>
    </row>
    <row r="165" spans="1:65">
      <c r="A165" s="29"/>
      <c r="B165" s="3" t="s">
        <v>86</v>
      </c>
      <c r="C165" s="28"/>
      <c r="D165" s="13">
        <v>2.0335096975299463E-2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261</v>
      </c>
      <c r="C166" s="28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262</v>
      </c>
      <c r="C167" s="46"/>
      <c r="D167" s="44" t="s">
        <v>263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612</v>
      </c>
      <c r="BM169" s="27" t="s">
        <v>264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324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333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2.2000000000000002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2.27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6</v>
      </c>
    </row>
    <row r="176" spans="1:65">
      <c r="A176" s="29"/>
      <c r="B176" s="20" t="s">
        <v>258</v>
      </c>
      <c r="C176" s="12"/>
      <c r="D176" s="22">
        <v>2.2350000000000003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259</v>
      </c>
      <c r="C177" s="28"/>
      <c r="D177" s="11">
        <v>2.2350000000000003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2.2349999999999999</v>
      </c>
    </row>
    <row r="178" spans="1:65">
      <c r="A178" s="29"/>
      <c r="B178" s="3" t="s">
        <v>260</v>
      </c>
      <c r="C178" s="28"/>
      <c r="D178" s="23">
        <v>4.9497474683058214E-2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39</v>
      </c>
    </row>
    <row r="179" spans="1:65">
      <c r="A179" s="29"/>
      <c r="B179" s="3" t="s">
        <v>86</v>
      </c>
      <c r="C179" s="28"/>
      <c r="D179" s="13">
        <v>2.2146521110988013E-2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261</v>
      </c>
      <c r="C180" s="28"/>
      <c r="D180" s="13">
        <v>2.2204460492503131E-16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262</v>
      </c>
      <c r="C181" s="46"/>
      <c r="D181" s="44" t="s">
        <v>263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613</v>
      </c>
      <c r="BM183" s="27" t="s">
        <v>264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324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333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0.78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0.79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7</v>
      </c>
    </row>
    <row r="190" spans="1:65">
      <c r="A190" s="29"/>
      <c r="B190" s="20" t="s">
        <v>258</v>
      </c>
      <c r="C190" s="12"/>
      <c r="D190" s="22">
        <v>0.78500000000000003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259</v>
      </c>
      <c r="C191" s="28"/>
      <c r="D191" s="11">
        <v>0.78500000000000003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0.78500000000000003</v>
      </c>
    </row>
    <row r="192" spans="1:65">
      <c r="A192" s="29"/>
      <c r="B192" s="3" t="s">
        <v>260</v>
      </c>
      <c r="C192" s="28"/>
      <c r="D192" s="23">
        <v>7.0710678118654814E-3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40</v>
      </c>
    </row>
    <row r="193" spans="1:65">
      <c r="A193" s="29"/>
      <c r="B193" s="3" t="s">
        <v>86</v>
      </c>
      <c r="C193" s="28"/>
      <c r="D193" s="13">
        <v>9.0077296966439256E-3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261</v>
      </c>
      <c r="C194" s="28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262</v>
      </c>
      <c r="C195" s="46"/>
      <c r="D195" s="44" t="s">
        <v>263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614</v>
      </c>
      <c r="BM197" s="27" t="s">
        <v>264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324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333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6">
        <v>11.8</v>
      </c>
      <c r="E202" s="218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19"/>
      <c r="AZ202" s="219"/>
      <c r="BA202" s="219"/>
      <c r="BB202" s="219"/>
      <c r="BC202" s="219"/>
      <c r="BD202" s="219"/>
      <c r="BE202" s="219"/>
      <c r="BF202" s="219"/>
      <c r="BG202" s="219"/>
      <c r="BH202" s="219"/>
      <c r="BI202" s="219"/>
      <c r="BJ202" s="219"/>
      <c r="BK202" s="219"/>
      <c r="BL202" s="219"/>
      <c r="BM202" s="222">
        <v>1</v>
      </c>
    </row>
    <row r="203" spans="1:65">
      <c r="A203" s="29"/>
      <c r="B203" s="19">
        <v>1</v>
      </c>
      <c r="C203" s="9">
        <v>2</v>
      </c>
      <c r="D203" s="217">
        <v>11.8</v>
      </c>
      <c r="E203" s="218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19"/>
      <c r="AW203" s="219"/>
      <c r="AX203" s="219"/>
      <c r="AY203" s="219"/>
      <c r="AZ203" s="219"/>
      <c r="BA203" s="219"/>
      <c r="BB203" s="219"/>
      <c r="BC203" s="219"/>
      <c r="BD203" s="219"/>
      <c r="BE203" s="219"/>
      <c r="BF203" s="219"/>
      <c r="BG203" s="219"/>
      <c r="BH203" s="219"/>
      <c r="BI203" s="219"/>
      <c r="BJ203" s="219"/>
      <c r="BK203" s="219"/>
      <c r="BL203" s="219"/>
      <c r="BM203" s="222">
        <v>35</v>
      </c>
    </row>
    <row r="204" spans="1:65">
      <c r="A204" s="29"/>
      <c r="B204" s="20" t="s">
        <v>258</v>
      </c>
      <c r="C204" s="12"/>
      <c r="D204" s="224">
        <v>11.8</v>
      </c>
      <c r="E204" s="218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19"/>
      <c r="AT204" s="219"/>
      <c r="AU204" s="219"/>
      <c r="AV204" s="219"/>
      <c r="AW204" s="219"/>
      <c r="AX204" s="219"/>
      <c r="AY204" s="219"/>
      <c r="AZ204" s="219"/>
      <c r="BA204" s="219"/>
      <c r="BB204" s="219"/>
      <c r="BC204" s="219"/>
      <c r="BD204" s="219"/>
      <c r="BE204" s="219"/>
      <c r="BF204" s="219"/>
      <c r="BG204" s="219"/>
      <c r="BH204" s="219"/>
      <c r="BI204" s="219"/>
      <c r="BJ204" s="219"/>
      <c r="BK204" s="219"/>
      <c r="BL204" s="219"/>
      <c r="BM204" s="222">
        <v>16</v>
      </c>
    </row>
    <row r="205" spans="1:65">
      <c r="A205" s="29"/>
      <c r="B205" s="3" t="s">
        <v>259</v>
      </c>
      <c r="C205" s="28"/>
      <c r="D205" s="217">
        <v>11.8</v>
      </c>
      <c r="E205" s="218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19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19"/>
      <c r="BM205" s="222">
        <v>11.8</v>
      </c>
    </row>
    <row r="206" spans="1:65">
      <c r="A206" s="29"/>
      <c r="B206" s="3" t="s">
        <v>260</v>
      </c>
      <c r="C206" s="28"/>
      <c r="D206" s="217">
        <v>0</v>
      </c>
      <c r="E206" s="218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19"/>
      <c r="BM206" s="222">
        <v>41</v>
      </c>
    </row>
    <row r="207" spans="1:65">
      <c r="A207" s="29"/>
      <c r="B207" s="3" t="s">
        <v>86</v>
      </c>
      <c r="C207" s="28"/>
      <c r="D207" s="13">
        <v>0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261</v>
      </c>
      <c r="C208" s="28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262</v>
      </c>
      <c r="C209" s="46"/>
      <c r="D209" s="44" t="s">
        <v>263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615</v>
      </c>
      <c r="BM211" s="27" t="s">
        <v>264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324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333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3.79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3.98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8</v>
      </c>
    </row>
    <row r="218" spans="1:65">
      <c r="A218" s="29"/>
      <c r="B218" s="20" t="s">
        <v>258</v>
      </c>
      <c r="C218" s="12"/>
      <c r="D218" s="22">
        <v>3.8849999999999998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259</v>
      </c>
      <c r="C219" s="28"/>
      <c r="D219" s="11">
        <v>3.8849999999999998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3.8849999999999998</v>
      </c>
    </row>
    <row r="220" spans="1:65">
      <c r="A220" s="29"/>
      <c r="B220" s="3" t="s">
        <v>260</v>
      </c>
      <c r="C220" s="28"/>
      <c r="D220" s="23">
        <v>0.134350288425444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42</v>
      </c>
    </row>
    <row r="221" spans="1:65">
      <c r="A221" s="29"/>
      <c r="B221" s="3" t="s">
        <v>86</v>
      </c>
      <c r="C221" s="28"/>
      <c r="D221" s="13">
        <v>3.4581798822508107E-2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261</v>
      </c>
      <c r="C222" s="28"/>
      <c r="D222" s="13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262</v>
      </c>
      <c r="C223" s="46"/>
      <c r="D223" s="44" t="s">
        <v>263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616</v>
      </c>
      <c r="BM225" s="27" t="s">
        <v>264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324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333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1.25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1.25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3</v>
      </c>
    </row>
    <row r="232" spans="1:65">
      <c r="A232" s="29"/>
      <c r="B232" s="20" t="s">
        <v>258</v>
      </c>
      <c r="C232" s="12"/>
      <c r="D232" s="22">
        <v>1.25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259</v>
      </c>
      <c r="C233" s="28"/>
      <c r="D233" s="11">
        <v>1.25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1.25</v>
      </c>
    </row>
    <row r="234" spans="1:65">
      <c r="A234" s="29"/>
      <c r="B234" s="3" t="s">
        <v>260</v>
      </c>
      <c r="C234" s="28"/>
      <c r="D234" s="23">
        <v>0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43</v>
      </c>
    </row>
    <row r="235" spans="1:65">
      <c r="A235" s="29"/>
      <c r="B235" s="3" t="s">
        <v>86</v>
      </c>
      <c r="C235" s="28"/>
      <c r="D235" s="13">
        <v>0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261</v>
      </c>
      <c r="C236" s="28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262</v>
      </c>
      <c r="C237" s="46"/>
      <c r="D237" s="44" t="s">
        <v>263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617</v>
      </c>
      <c r="BM239" s="27" t="s">
        <v>264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324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333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6.83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6.65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21</v>
      </c>
    </row>
    <row r="246" spans="1:65">
      <c r="A246" s="29"/>
      <c r="B246" s="20" t="s">
        <v>258</v>
      </c>
      <c r="C246" s="12"/>
      <c r="D246" s="22">
        <v>6.74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259</v>
      </c>
      <c r="C247" s="28"/>
      <c r="D247" s="11">
        <v>6.74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6.74</v>
      </c>
    </row>
    <row r="248" spans="1:65">
      <c r="A248" s="29"/>
      <c r="B248" s="3" t="s">
        <v>260</v>
      </c>
      <c r="C248" s="28"/>
      <c r="D248" s="23">
        <v>0.12727922061357835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27</v>
      </c>
    </row>
    <row r="249" spans="1:65">
      <c r="A249" s="29"/>
      <c r="B249" s="3" t="s">
        <v>86</v>
      </c>
      <c r="C249" s="28"/>
      <c r="D249" s="13">
        <v>1.8884157361065038E-2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261</v>
      </c>
      <c r="C250" s="28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262</v>
      </c>
      <c r="C251" s="46"/>
      <c r="D251" s="44" t="s">
        <v>263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618</v>
      </c>
      <c r="BM253" s="27" t="s">
        <v>264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324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333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0.78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0.77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258</v>
      </c>
      <c r="C260" s="12"/>
      <c r="D260" s="22">
        <v>0.77500000000000002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259</v>
      </c>
      <c r="C261" s="28"/>
      <c r="D261" s="11">
        <v>0.77500000000000002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0.77500000000000002</v>
      </c>
    </row>
    <row r="262" spans="1:65">
      <c r="A262" s="29"/>
      <c r="B262" s="3" t="s">
        <v>260</v>
      </c>
      <c r="C262" s="28"/>
      <c r="D262" s="23">
        <v>7.0710678118654814E-3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28</v>
      </c>
    </row>
    <row r="263" spans="1:65">
      <c r="A263" s="29"/>
      <c r="B263" s="3" t="s">
        <v>86</v>
      </c>
      <c r="C263" s="28"/>
      <c r="D263" s="13">
        <v>9.1239584669232012E-3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261</v>
      </c>
      <c r="C264" s="28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262</v>
      </c>
      <c r="C265" s="46"/>
      <c r="D265" s="44" t="s">
        <v>263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619</v>
      </c>
      <c r="BM267" s="27" t="s">
        <v>264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324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333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29">
        <v>0.05</v>
      </c>
      <c r="E272" s="231"/>
      <c r="F272" s="232"/>
      <c r="G272" s="232"/>
      <c r="H272" s="232"/>
      <c r="I272" s="232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232"/>
      <c r="U272" s="232"/>
      <c r="V272" s="232"/>
      <c r="W272" s="232"/>
      <c r="X272" s="232"/>
      <c r="Y272" s="232"/>
      <c r="Z272" s="232"/>
      <c r="AA272" s="232"/>
      <c r="AB272" s="232"/>
      <c r="AC272" s="232"/>
      <c r="AD272" s="232"/>
      <c r="AE272" s="232"/>
      <c r="AF272" s="232"/>
      <c r="AG272" s="232"/>
      <c r="AH272" s="232"/>
      <c r="AI272" s="232"/>
      <c r="AJ272" s="232"/>
      <c r="AK272" s="232"/>
      <c r="AL272" s="232"/>
      <c r="AM272" s="232"/>
      <c r="AN272" s="232"/>
      <c r="AO272" s="232"/>
      <c r="AP272" s="232"/>
      <c r="AQ272" s="232"/>
      <c r="AR272" s="232"/>
      <c r="AS272" s="232"/>
      <c r="AT272" s="232"/>
      <c r="AU272" s="232"/>
      <c r="AV272" s="232"/>
      <c r="AW272" s="232"/>
      <c r="AX272" s="232"/>
      <c r="AY272" s="232"/>
      <c r="AZ272" s="232"/>
      <c r="BA272" s="232"/>
      <c r="BB272" s="232"/>
      <c r="BC272" s="232"/>
      <c r="BD272" s="232"/>
      <c r="BE272" s="232"/>
      <c r="BF272" s="232"/>
      <c r="BG272" s="232"/>
      <c r="BH272" s="232"/>
      <c r="BI272" s="232"/>
      <c r="BJ272" s="232"/>
      <c r="BK272" s="232"/>
      <c r="BL272" s="232"/>
      <c r="BM272" s="233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31"/>
      <c r="F273" s="232"/>
      <c r="G273" s="232"/>
      <c r="H273" s="232"/>
      <c r="I273" s="232"/>
      <c r="J273" s="232"/>
      <c r="K273" s="232"/>
      <c r="L273" s="232"/>
      <c r="M273" s="232"/>
      <c r="N273" s="232"/>
      <c r="O273" s="232"/>
      <c r="P273" s="232"/>
      <c r="Q273" s="232"/>
      <c r="R273" s="232"/>
      <c r="S273" s="232"/>
      <c r="T273" s="232"/>
      <c r="U273" s="232"/>
      <c r="V273" s="232"/>
      <c r="W273" s="232"/>
      <c r="X273" s="232"/>
      <c r="Y273" s="232"/>
      <c r="Z273" s="232"/>
      <c r="AA273" s="232"/>
      <c r="AB273" s="232"/>
      <c r="AC273" s="232"/>
      <c r="AD273" s="232"/>
      <c r="AE273" s="232"/>
      <c r="AF273" s="232"/>
      <c r="AG273" s="232"/>
      <c r="AH273" s="232"/>
      <c r="AI273" s="232"/>
      <c r="AJ273" s="232"/>
      <c r="AK273" s="232"/>
      <c r="AL273" s="232"/>
      <c r="AM273" s="232"/>
      <c r="AN273" s="232"/>
      <c r="AO273" s="232"/>
      <c r="AP273" s="232"/>
      <c r="AQ273" s="232"/>
      <c r="AR273" s="232"/>
      <c r="AS273" s="232"/>
      <c r="AT273" s="232"/>
      <c r="AU273" s="232"/>
      <c r="AV273" s="232"/>
      <c r="AW273" s="232"/>
      <c r="AX273" s="232"/>
      <c r="AY273" s="232"/>
      <c r="AZ273" s="232"/>
      <c r="BA273" s="232"/>
      <c r="BB273" s="232"/>
      <c r="BC273" s="232"/>
      <c r="BD273" s="232"/>
      <c r="BE273" s="232"/>
      <c r="BF273" s="232"/>
      <c r="BG273" s="232"/>
      <c r="BH273" s="232"/>
      <c r="BI273" s="232"/>
      <c r="BJ273" s="232"/>
      <c r="BK273" s="232"/>
      <c r="BL273" s="232"/>
      <c r="BM273" s="233">
        <v>23</v>
      </c>
    </row>
    <row r="274" spans="1:65">
      <c r="A274" s="29"/>
      <c r="B274" s="20" t="s">
        <v>258</v>
      </c>
      <c r="C274" s="12"/>
      <c r="D274" s="236">
        <v>0.05</v>
      </c>
      <c r="E274" s="231"/>
      <c r="F274" s="232"/>
      <c r="G274" s="232"/>
      <c r="H274" s="232"/>
      <c r="I274" s="232"/>
      <c r="J274" s="232"/>
      <c r="K274" s="232"/>
      <c r="L274" s="232"/>
      <c r="M274" s="232"/>
      <c r="N274" s="232"/>
      <c r="O274" s="232"/>
      <c r="P274" s="232"/>
      <c r="Q274" s="232"/>
      <c r="R274" s="232"/>
      <c r="S274" s="232"/>
      <c r="T274" s="232"/>
      <c r="U274" s="232"/>
      <c r="V274" s="232"/>
      <c r="W274" s="232"/>
      <c r="X274" s="232"/>
      <c r="Y274" s="232"/>
      <c r="Z274" s="232"/>
      <c r="AA274" s="232"/>
      <c r="AB274" s="232"/>
      <c r="AC274" s="232"/>
      <c r="AD274" s="232"/>
      <c r="AE274" s="232"/>
      <c r="AF274" s="232"/>
      <c r="AG274" s="232"/>
      <c r="AH274" s="232"/>
      <c r="AI274" s="232"/>
      <c r="AJ274" s="232"/>
      <c r="AK274" s="232"/>
      <c r="AL274" s="232"/>
      <c r="AM274" s="232"/>
      <c r="AN274" s="232"/>
      <c r="AO274" s="232"/>
      <c r="AP274" s="232"/>
      <c r="AQ274" s="232"/>
      <c r="AR274" s="232"/>
      <c r="AS274" s="232"/>
      <c r="AT274" s="232"/>
      <c r="AU274" s="232"/>
      <c r="AV274" s="232"/>
      <c r="AW274" s="232"/>
      <c r="AX274" s="232"/>
      <c r="AY274" s="232"/>
      <c r="AZ274" s="232"/>
      <c r="BA274" s="232"/>
      <c r="BB274" s="232"/>
      <c r="BC274" s="232"/>
      <c r="BD274" s="232"/>
      <c r="BE274" s="232"/>
      <c r="BF274" s="232"/>
      <c r="BG274" s="232"/>
      <c r="BH274" s="232"/>
      <c r="BI274" s="232"/>
      <c r="BJ274" s="232"/>
      <c r="BK274" s="232"/>
      <c r="BL274" s="232"/>
      <c r="BM274" s="233">
        <v>16</v>
      </c>
    </row>
    <row r="275" spans="1:65">
      <c r="A275" s="29"/>
      <c r="B275" s="3" t="s">
        <v>259</v>
      </c>
      <c r="C275" s="28"/>
      <c r="D275" s="23">
        <v>0.05</v>
      </c>
      <c r="E275" s="231"/>
      <c r="F275" s="232"/>
      <c r="G275" s="232"/>
      <c r="H275" s="232"/>
      <c r="I275" s="232"/>
      <c r="J275" s="232"/>
      <c r="K275" s="232"/>
      <c r="L275" s="232"/>
      <c r="M275" s="232"/>
      <c r="N275" s="232"/>
      <c r="O275" s="232"/>
      <c r="P275" s="232"/>
      <c r="Q275" s="232"/>
      <c r="R275" s="232"/>
      <c r="S275" s="232"/>
      <c r="T275" s="232"/>
      <c r="U275" s="232"/>
      <c r="V275" s="232"/>
      <c r="W275" s="232"/>
      <c r="X275" s="232"/>
      <c r="Y275" s="232"/>
      <c r="Z275" s="232"/>
      <c r="AA275" s="232"/>
      <c r="AB275" s="232"/>
      <c r="AC275" s="232"/>
      <c r="AD275" s="232"/>
      <c r="AE275" s="232"/>
      <c r="AF275" s="232"/>
      <c r="AG275" s="232"/>
      <c r="AH275" s="232"/>
      <c r="AI275" s="232"/>
      <c r="AJ275" s="232"/>
      <c r="AK275" s="232"/>
      <c r="AL275" s="232"/>
      <c r="AM275" s="232"/>
      <c r="AN275" s="232"/>
      <c r="AO275" s="232"/>
      <c r="AP275" s="232"/>
      <c r="AQ275" s="232"/>
      <c r="AR275" s="232"/>
      <c r="AS275" s="232"/>
      <c r="AT275" s="232"/>
      <c r="AU275" s="232"/>
      <c r="AV275" s="232"/>
      <c r="AW275" s="232"/>
      <c r="AX275" s="232"/>
      <c r="AY275" s="232"/>
      <c r="AZ275" s="232"/>
      <c r="BA275" s="232"/>
      <c r="BB275" s="232"/>
      <c r="BC275" s="232"/>
      <c r="BD275" s="232"/>
      <c r="BE275" s="232"/>
      <c r="BF275" s="232"/>
      <c r="BG275" s="232"/>
      <c r="BH275" s="232"/>
      <c r="BI275" s="232"/>
      <c r="BJ275" s="232"/>
      <c r="BK275" s="232"/>
      <c r="BL275" s="232"/>
      <c r="BM275" s="233">
        <v>0.05</v>
      </c>
    </row>
    <row r="276" spans="1:65">
      <c r="A276" s="29"/>
      <c r="B276" s="3" t="s">
        <v>260</v>
      </c>
      <c r="C276" s="28"/>
      <c r="D276" s="23">
        <v>0</v>
      </c>
      <c r="E276" s="231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/>
      <c r="Y276" s="232"/>
      <c r="Z276" s="232"/>
      <c r="AA276" s="232"/>
      <c r="AB276" s="232"/>
      <c r="AC276" s="232"/>
      <c r="AD276" s="232"/>
      <c r="AE276" s="232"/>
      <c r="AF276" s="232"/>
      <c r="AG276" s="232"/>
      <c r="AH276" s="232"/>
      <c r="AI276" s="232"/>
      <c r="AJ276" s="232"/>
      <c r="AK276" s="232"/>
      <c r="AL276" s="232"/>
      <c r="AM276" s="232"/>
      <c r="AN276" s="232"/>
      <c r="AO276" s="232"/>
      <c r="AP276" s="232"/>
      <c r="AQ276" s="232"/>
      <c r="AR276" s="232"/>
      <c r="AS276" s="232"/>
      <c r="AT276" s="232"/>
      <c r="AU276" s="232"/>
      <c r="AV276" s="232"/>
      <c r="AW276" s="232"/>
      <c r="AX276" s="232"/>
      <c r="AY276" s="232"/>
      <c r="AZ276" s="232"/>
      <c r="BA276" s="232"/>
      <c r="BB276" s="232"/>
      <c r="BC276" s="232"/>
      <c r="BD276" s="232"/>
      <c r="BE276" s="232"/>
      <c r="BF276" s="232"/>
      <c r="BG276" s="232"/>
      <c r="BH276" s="232"/>
      <c r="BI276" s="232"/>
      <c r="BJ276" s="232"/>
      <c r="BK276" s="232"/>
      <c r="BL276" s="232"/>
      <c r="BM276" s="233">
        <v>29</v>
      </c>
    </row>
    <row r="277" spans="1:65">
      <c r="A277" s="29"/>
      <c r="B277" s="3" t="s">
        <v>86</v>
      </c>
      <c r="C277" s="28"/>
      <c r="D277" s="13">
        <v>0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261</v>
      </c>
      <c r="C278" s="28"/>
      <c r="D278" s="13">
        <v>0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262</v>
      </c>
      <c r="C279" s="46"/>
      <c r="D279" s="44" t="s">
        <v>263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620</v>
      </c>
      <c r="BM281" s="27" t="s">
        <v>264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324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333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6">
        <v>34.5</v>
      </c>
      <c r="E286" s="218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219"/>
      <c r="AT286" s="219"/>
      <c r="AU286" s="219"/>
      <c r="AV286" s="219"/>
      <c r="AW286" s="219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/>
      <c r="BH286" s="219"/>
      <c r="BI286" s="219"/>
      <c r="BJ286" s="219"/>
      <c r="BK286" s="219"/>
      <c r="BL286" s="219"/>
      <c r="BM286" s="222">
        <v>1</v>
      </c>
    </row>
    <row r="287" spans="1:65">
      <c r="A287" s="29"/>
      <c r="B287" s="19">
        <v>1</v>
      </c>
      <c r="C287" s="9">
        <v>2</v>
      </c>
      <c r="D287" s="217">
        <v>33.9</v>
      </c>
      <c r="E287" s="218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219"/>
      <c r="AT287" s="219"/>
      <c r="AU287" s="219"/>
      <c r="AV287" s="219"/>
      <c r="AW287" s="219"/>
      <c r="AX287" s="219"/>
      <c r="AY287" s="219"/>
      <c r="AZ287" s="219"/>
      <c r="BA287" s="219"/>
      <c r="BB287" s="219"/>
      <c r="BC287" s="219"/>
      <c r="BD287" s="219"/>
      <c r="BE287" s="219"/>
      <c r="BF287" s="219"/>
      <c r="BG287" s="219"/>
      <c r="BH287" s="219"/>
      <c r="BI287" s="219"/>
      <c r="BJ287" s="219"/>
      <c r="BK287" s="219"/>
      <c r="BL287" s="219"/>
      <c r="BM287" s="222">
        <v>24</v>
      </c>
    </row>
    <row r="288" spans="1:65">
      <c r="A288" s="29"/>
      <c r="B288" s="20" t="s">
        <v>258</v>
      </c>
      <c r="C288" s="12"/>
      <c r="D288" s="224">
        <v>34.200000000000003</v>
      </c>
      <c r="E288" s="218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219"/>
      <c r="AT288" s="219"/>
      <c r="AU288" s="219"/>
      <c r="AV288" s="219"/>
      <c r="AW288" s="219"/>
      <c r="AX288" s="219"/>
      <c r="AY288" s="219"/>
      <c r="AZ288" s="219"/>
      <c r="BA288" s="219"/>
      <c r="BB288" s="219"/>
      <c r="BC288" s="219"/>
      <c r="BD288" s="219"/>
      <c r="BE288" s="219"/>
      <c r="BF288" s="219"/>
      <c r="BG288" s="219"/>
      <c r="BH288" s="219"/>
      <c r="BI288" s="219"/>
      <c r="BJ288" s="219"/>
      <c r="BK288" s="219"/>
      <c r="BL288" s="219"/>
      <c r="BM288" s="222">
        <v>16</v>
      </c>
    </row>
    <row r="289" spans="1:65">
      <c r="A289" s="29"/>
      <c r="B289" s="3" t="s">
        <v>259</v>
      </c>
      <c r="C289" s="28"/>
      <c r="D289" s="217">
        <v>34.200000000000003</v>
      </c>
      <c r="E289" s="218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219"/>
      <c r="AT289" s="219"/>
      <c r="AU289" s="219"/>
      <c r="AV289" s="219"/>
      <c r="AW289" s="219"/>
      <c r="AX289" s="219"/>
      <c r="AY289" s="219"/>
      <c r="AZ289" s="219"/>
      <c r="BA289" s="219"/>
      <c r="BB289" s="219"/>
      <c r="BC289" s="219"/>
      <c r="BD289" s="219"/>
      <c r="BE289" s="219"/>
      <c r="BF289" s="219"/>
      <c r="BG289" s="219"/>
      <c r="BH289" s="219"/>
      <c r="BI289" s="219"/>
      <c r="BJ289" s="219"/>
      <c r="BK289" s="219"/>
      <c r="BL289" s="219"/>
      <c r="BM289" s="222">
        <v>34.200000000000003</v>
      </c>
    </row>
    <row r="290" spans="1:65">
      <c r="A290" s="29"/>
      <c r="B290" s="3" t="s">
        <v>260</v>
      </c>
      <c r="C290" s="28"/>
      <c r="D290" s="217">
        <v>0.42426406871192951</v>
      </c>
      <c r="E290" s="218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219"/>
      <c r="AT290" s="219"/>
      <c r="AU290" s="219"/>
      <c r="AV290" s="219"/>
      <c r="AW290" s="219"/>
      <c r="AX290" s="219"/>
      <c r="AY290" s="219"/>
      <c r="AZ290" s="219"/>
      <c r="BA290" s="219"/>
      <c r="BB290" s="219"/>
      <c r="BC290" s="219"/>
      <c r="BD290" s="219"/>
      <c r="BE290" s="219"/>
      <c r="BF290" s="219"/>
      <c r="BG290" s="219"/>
      <c r="BH290" s="219"/>
      <c r="BI290" s="219"/>
      <c r="BJ290" s="219"/>
      <c r="BK290" s="219"/>
      <c r="BL290" s="219"/>
      <c r="BM290" s="222">
        <v>30</v>
      </c>
    </row>
    <row r="291" spans="1:65">
      <c r="A291" s="29"/>
      <c r="B291" s="3" t="s">
        <v>86</v>
      </c>
      <c r="C291" s="28"/>
      <c r="D291" s="13">
        <v>1.2405382126079809E-2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261</v>
      </c>
      <c r="C292" s="28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262</v>
      </c>
      <c r="C293" s="46"/>
      <c r="D293" s="44" t="s">
        <v>263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621</v>
      </c>
      <c r="BM295" s="27" t="s">
        <v>264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324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333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0.34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0.33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5</v>
      </c>
    </row>
    <row r="302" spans="1:65">
      <c r="A302" s="29"/>
      <c r="B302" s="20" t="s">
        <v>258</v>
      </c>
      <c r="C302" s="12"/>
      <c r="D302" s="22">
        <v>0.33500000000000002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259</v>
      </c>
      <c r="C303" s="28"/>
      <c r="D303" s="11">
        <v>0.33500000000000002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0.33500000000000002</v>
      </c>
    </row>
    <row r="304" spans="1:65">
      <c r="A304" s="29"/>
      <c r="B304" s="3" t="s">
        <v>260</v>
      </c>
      <c r="C304" s="28"/>
      <c r="D304" s="23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31</v>
      </c>
    </row>
    <row r="305" spans="1:65">
      <c r="A305" s="29"/>
      <c r="B305" s="3" t="s">
        <v>86</v>
      </c>
      <c r="C305" s="28"/>
      <c r="D305" s="13">
        <v>2.1107665110046213E-2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261</v>
      </c>
      <c r="C306" s="28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262</v>
      </c>
      <c r="C307" s="46"/>
      <c r="D307" s="44" t="s">
        <v>263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622</v>
      </c>
      <c r="BM309" s="27" t="s">
        <v>264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324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333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29">
        <v>1.84E-2</v>
      </c>
      <c r="E314" s="231"/>
      <c r="F314" s="232"/>
      <c r="G314" s="232"/>
      <c r="H314" s="232"/>
      <c r="I314" s="232"/>
      <c r="J314" s="232"/>
      <c r="K314" s="232"/>
      <c r="L314" s="232"/>
      <c r="M314" s="232"/>
      <c r="N314" s="232"/>
      <c r="O314" s="232"/>
      <c r="P314" s="232"/>
      <c r="Q314" s="232"/>
      <c r="R314" s="232"/>
      <c r="S314" s="232"/>
      <c r="T314" s="232"/>
      <c r="U314" s="232"/>
      <c r="V314" s="232"/>
      <c r="W314" s="232"/>
      <c r="X314" s="232"/>
      <c r="Y314" s="232"/>
      <c r="Z314" s="232"/>
      <c r="AA314" s="232"/>
      <c r="AB314" s="232"/>
      <c r="AC314" s="232"/>
      <c r="AD314" s="232"/>
      <c r="AE314" s="232"/>
      <c r="AF314" s="232"/>
      <c r="AG314" s="232"/>
      <c r="AH314" s="232"/>
      <c r="AI314" s="232"/>
      <c r="AJ314" s="232"/>
      <c r="AK314" s="232"/>
      <c r="AL314" s="232"/>
      <c r="AM314" s="232"/>
      <c r="AN314" s="232"/>
      <c r="AO314" s="232"/>
      <c r="AP314" s="232"/>
      <c r="AQ314" s="232"/>
      <c r="AR314" s="232"/>
      <c r="AS314" s="232"/>
      <c r="AT314" s="232"/>
      <c r="AU314" s="232"/>
      <c r="AV314" s="232"/>
      <c r="AW314" s="232"/>
      <c r="AX314" s="232"/>
      <c r="AY314" s="232"/>
      <c r="AZ314" s="232"/>
      <c r="BA314" s="232"/>
      <c r="BB314" s="232"/>
      <c r="BC314" s="232"/>
      <c r="BD314" s="232"/>
      <c r="BE314" s="232"/>
      <c r="BF314" s="232"/>
      <c r="BG314" s="232"/>
      <c r="BH314" s="232"/>
      <c r="BI314" s="232"/>
      <c r="BJ314" s="232"/>
      <c r="BK314" s="232"/>
      <c r="BL314" s="232"/>
      <c r="BM314" s="233">
        <v>1</v>
      </c>
    </row>
    <row r="315" spans="1:65">
      <c r="A315" s="29"/>
      <c r="B315" s="19">
        <v>1</v>
      </c>
      <c r="C315" s="9">
        <v>2</v>
      </c>
      <c r="D315" s="23">
        <v>1.84E-2</v>
      </c>
      <c r="E315" s="231"/>
      <c r="F315" s="232"/>
      <c r="G315" s="232"/>
      <c r="H315" s="232"/>
      <c r="I315" s="232"/>
      <c r="J315" s="232"/>
      <c r="K315" s="232"/>
      <c r="L315" s="232"/>
      <c r="M315" s="232"/>
      <c r="N315" s="232"/>
      <c r="O315" s="232"/>
      <c r="P315" s="232"/>
      <c r="Q315" s="232"/>
      <c r="R315" s="232"/>
      <c r="S315" s="232"/>
      <c r="T315" s="232"/>
      <c r="U315" s="232"/>
      <c r="V315" s="232"/>
      <c r="W315" s="232"/>
      <c r="X315" s="232"/>
      <c r="Y315" s="232"/>
      <c r="Z315" s="232"/>
      <c r="AA315" s="232"/>
      <c r="AB315" s="232"/>
      <c r="AC315" s="232"/>
      <c r="AD315" s="232"/>
      <c r="AE315" s="232"/>
      <c r="AF315" s="232"/>
      <c r="AG315" s="232"/>
      <c r="AH315" s="232"/>
      <c r="AI315" s="232"/>
      <c r="AJ315" s="232"/>
      <c r="AK315" s="232"/>
      <c r="AL315" s="232"/>
      <c r="AM315" s="232"/>
      <c r="AN315" s="232"/>
      <c r="AO315" s="232"/>
      <c r="AP315" s="232"/>
      <c r="AQ315" s="232"/>
      <c r="AR315" s="232"/>
      <c r="AS315" s="232"/>
      <c r="AT315" s="232"/>
      <c r="AU315" s="232"/>
      <c r="AV315" s="232"/>
      <c r="AW315" s="232"/>
      <c r="AX315" s="232"/>
      <c r="AY315" s="232"/>
      <c r="AZ315" s="232"/>
      <c r="BA315" s="232"/>
      <c r="BB315" s="232"/>
      <c r="BC315" s="232"/>
      <c r="BD315" s="232"/>
      <c r="BE315" s="232"/>
      <c r="BF315" s="232"/>
      <c r="BG315" s="232"/>
      <c r="BH315" s="232"/>
      <c r="BI315" s="232"/>
      <c r="BJ315" s="232"/>
      <c r="BK315" s="232"/>
      <c r="BL315" s="232"/>
      <c r="BM315" s="233">
        <v>26</v>
      </c>
    </row>
    <row r="316" spans="1:65">
      <c r="A316" s="29"/>
      <c r="B316" s="20" t="s">
        <v>258</v>
      </c>
      <c r="C316" s="12"/>
      <c r="D316" s="236">
        <v>1.84E-2</v>
      </c>
      <c r="E316" s="231"/>
      <c r="F316" s="232"/>
      <c r="G316" s="232"/>
      <c r="H316" s="232"/>
      <c r="I316" s="232"/>
      <c r="J316" s="232"/>
      <c r="K316" s="232"/>
      <c r="L316" s="232"/>
      <c r="M316" s="232"/>
      <c r="N316" s="232"/>
      <c r="O316" s="232"/>
      <c r="P316" s="232"/>
      <c r="Q316" s="232"/>
      <c r="R316" s="232"/>
      <c r="S316" s="232"/>
      <c r="T316" s="232"/>
      <c r="U316" s="232"/>
      <c r="V316" s="232"/>
      <c r="W316" s="232"/>
      <c r="X316" s="232"/>
      <c r="Y316" s="232"/>
      <c r="Z316" s="232"/>
      <c r="AA316" s="232"/>
      <c r="AB316" s="232"/>
      <c r="AC316" s="232"/>
      <c r="AD316" s="232"/>
      <c r="AE316" s="232"/>
      <c r="AF316" s="232"/>
      <c r="AG316" s="232"/>
      <c r="AH316" s="232"/>
      <c r="AI316" s="232"/>
      <c r="AJ316" s="232"/>
      <c r="AK316" s="232"/>
      <c r="AL316" s="232"/>
      <c r="AM316" s="232"/>
      <c r="AN316" s="232"/>
      <c r="AO316" s="232"/>
      <c r="AP316" s="232"/>
      <c r="AQ316" s="232"/>
      <c r="AR316" s="232"/>
      <c r="AS316" s="232"/>
      <c r="AT316" s="232"/>
      <c r="AU316" s="232"/>
      <c r="AV316" s="232"/>
      <c r="AW316" s="232"/>
      <c r="AX316" s="232"/>
      <c r="AY316" s="232"/>
      <c r="AZ316" s="232"/>
      <c r="BA316" s="232"/>
      <c r="BB316" s="232"/>
      <c r="BC316" s="232"/>
      <c r="BD316" s="232"/>
      <c r="BE316" s="232"/>
      <c r="BF316" s="232"/>
      <c r="BG316" s="232"/>
      <c r="BH316" s="232"/>
      <c r="BI316" s="232"/>
      <c r="BJ316" s="232"/>
      <c r="BK316" s="232"/>
      <c r="BL316" s="232"/>
      <c r="BM316" s="233">
        <v>16</v>
      </c>
    </row>
    <row r="317" spans="1:65">
      <c r="A317" s="29"/>
      <c r="B317" s="3" t="s">
        <v>259</v>
      </c>
      <c r="C317" s="28"/>
      <c r="D317" s="23">
        <v>1.84E-2</v>
      </c>
      <c r="E317" s="231"/>
      <c r="F317" s="232"/>
      <c r="G317" s="232"/>
      <c r="H317" s="232"/>
      <c r="I317" s="232"/>
      <c r="J317" s="232"/>
      <c r="K317" s="232"/>
      <c r="L317" s="232"/>
      <c r="M317" s="232"/>
      <c r="N317" s="232"/>
      <c r="O317" s="232"/>
      <c r="P317" s="232"/>
      <c r="Q317" s="232"/>
      <c r="R317" s="232"/>
      <c r="S317" s="232"/>
      <c r="T317" s="232"/>
      <c r="U317" s="232"/>
      <c r="V317" s="232"/>
      <c r="W317" s="232"/>
      <c r="X317" s="232"/>
      <c r="Y317" s="232"/>
      <c r="Z317" s="232"/>
      <c r="AA317" s="232"/>
      <c r="AB317" s="232"/>
      <c r="AC317" s="232"/>
      <c r="AD317" s="232"/>
      <c r="AE317" s="232"/>
      <c r="AF317" s="232"/>
      <c r="AG317" s="232"/>
      <c r="AH317" s="232"/>
      <c r="AI317" s="232"/>
      <c r="AJ317" s="232"/>
      <c r="AK317" s="232"/>
      <c r="AL317" s="232"/>
      <c r="AM317" s="232"/>
      <c r="AN317" s="232"/>
      <c r="AO317" s="232"/>
      <c r="AP317" s="232"/>
      <c r="AQ317" s="232"/>
      <c r="AR317" s="232"/>
      <c r="AS317" s="232"/>
      <c r="AT317" s="232"/>
      <c r="AU317" s="232"/>
      <c r="AV317" s="232"/>
      <c r="AW317" s="232"/>
      <c r="AX317" s="232"/>
      <c r="AY317" s="232"/>
      <c r="AZ317" s="232"/>
      <c r="BA317" s="232"/>
      <c r="BB317" s="232"/>
      <c r="BC317" s="232"/>
      <c r="BD317" s="232"/>
      <c r="BE317" s="232"/>
      <c r="BF317" s="232"/>
      <c r="BG317" s="232"/>
      <c r="BH317" s="232"/>
      <c r="BI317" s="232"/>
      <c r="BJ317" s="232"/>
      <c r="BK317" s="232"/>
      <c r="BL317" s="232"/>
      <c r="BM317" s="233">
        <v>1.84E-2</v>
      </c>
    </row>
    <row r="318" spans="1:65">
      <c r="A318" s="29"/>
      <c r="B318" s="3" t="s">
        <v>260</v>
      </c>
      <c r="C318" s="28"/>
      <c r="D318" s="23">
        <v>0</v>
      </c>
      <c r="E318" s="231"/>
      <c r="F318" s="232"/>
      <c r="G318" s="232"/>
      <c r="H318" s="232"/>
      <c r="I318" s="232"/>
      <c r="J318" s="232"/>
      <c r="K318" s="232"/>
      <c r="L318" s="232"/>
      <c r="M318" s="232"/>
      <c r="N318" s="232"/>
      <c r="O318" s="232"/>
      <c r="P318" s="232"/>
      <c r="Q318" s="232"/>
      <c r="R318" s="232"/>
      <c r="S318" s="232"/>
      <c r="T318" s="232"/>
      <c r="U318" s="232"/>
      <c r="V318" s="232"/>
      <c r="W318" s="232"/>
      <c r="X318" s="232"/>
      <c r="Y318" s="232"/>
      <c r="Z318" s="232"/>
      <c r="AA318" s="232"/>
      <c r="AB318" s="232"/>
      <c r="AC318" s="232"/>
      <c r="AD318" s="232"/>
      <c r="AE318" s="232"/>
      <c r="AF318" s="232"/>
      <c r="AG318" s="232"/>
      <c r="AH318" s="232"/>
      <c r="AI318" s="232"/>
      <c r="AJ318" s="232"/>
      <c r="AK318" s="232"/>
      <c r="AL318" s="232"/>
      <c r="AM318" s="232"/>
      <c r="AN318" s="232"/>
      <c r="AO318" s="232"/>
      <c r="AP318" s="232"/>
      <c r="AQ318" s="232"/>
      <c r="AR318" s="232"/>
      <c r="AS318" s="232"/>
      <c r="AT318" s="232"/>
      <c r="AU318" s="232"/>
      <c r="AV318" s="232"/>
      <c r="AW318" s="232"/>
      <c r="AX318" s="232"/>
      <c r="AY318" s="232"/>
      <c r="AZ318" s="232"/>
      <c r="BA318" s="232"/>
      <c r="BB318" s="232"/>
      <c r="BC318" s="232"/>
      <c r="BD318" s="232"/>
      <c r="BE318" s="232"/>
      <c r="BF318" s="232"/>
      <c r="BG318" s="232"/>
      <c r="BH318" s="232"/>
      <c r="BI318" s="232"/>
      <c r="BJ318" s="232"/>
      <c r="BK318" s="232"/>
      <c r="BL318" s="232"/>
      <c r="BM318" s="233">
        <v>32</v>
      </c>
    </row>
    <row r="319" spans="1:65">
      <c r="A319" s="29"/>
      <c r="B319" s="3" t="s">
        <v>86</v>
      </c>
      <c r="C319" s="28"/>
      <c r="D319" s="13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261</v>
      </c>
      <c r="C320" s="28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262</v>
      </c>
      <c r="C321" s="46"/>
      <c r="D321" s="44" t="s">
        <v>263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623</v>
      </c>
      <c r="BM323" s="27" t="s">
        <v>264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324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333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1.8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1.6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27</v>
      </c>
    </row>
    <row r="330" spans="1:65">
      <c r="A330" s="29"/>
      <c r="B330" s="20" t="s">
        <v>258</v>
      </c>
      <c r="C330" s="12"/>
      <c r="D330" s="22">
        <v>1.7000000000000002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259</v>
      </c>
      <c r="C331" s="28"/>
      <c r="D331" s="11">
        <v>1.7000000000000002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1.7</v>
      </c>
    </row>
    <row r="332" spans="1:65">
      <c r="A332" s="29"/>
      <c r="B332" s="3" t="s">
        <v>260</v>
      </c>
      <c r="C332" s="28"/>
      <c r="D332" s="23">
        <v>0.14142135623730948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33</v>
      </c>
    </row>
    <row r="333" spans="1:65">
      <c r="A333" s="29"/>
      <c r="B333" s="3" t="s">
        <v>86</v>
      </c>
      <c r="C333" s="28"/>
      <c r="D333" s="13">
        <v>8.3189033080770275E-2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261</v>
      </c>
      <c r="C334" s="28"/>
      <c r="D334" s="13">
        <v>2.2204460492503131E-16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262</v>
      </c>
      <c r="C335" s="46"/>
      <c r="D335" s="44" t="s">
        <v>263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624</v>
      </c>
      <c r="BM337" s="27" t="s">
        <v>264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324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229</v>
      </c>
      <c r="C339" s="9" t="s">
        <v>229</v>
      </c>
      <c r="D339" s="10" t="s">
        <v>112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333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6">
        <v>10.3</v>
      </c>
      <c r="E342" s="218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19"/>
      <c r="AJ342" s="219"/>
      <c r="AK342" s="219"/>
      <c r="AL342" s="219"/>
      <c r="AM342" s="219"/>
      <c r="AN342" s="219"/>
      <c r="AO342" s="219"/>
      <c r="AP342" s="219"/>
      <c r="AQ342" s="219"/>
      <c r="AR342" s="219"/>
      <c r="AS342" s="219"/>
      <c r="AT342" s="219"/>
      <c r="AU342" s="219"/>
      <c r="AV342" s="219"/>
      <c r="AW342" s="219"/>
      <c r="AX342" s="219"/>
      <c r="AY342" s="219"/>
      <c r="AZ342" s="219"/>
      <c r="BA342" s="219"/>
      <c r="BB342" s="219"/>
      <c r="BC342" s="219"/>
      <c r="BD342" s="219"/>
      <c r="BE342" s="219"/>
      <c r="BF342" s="219"/>
      <c r="BG342" s="219"/>
      <c r="BH342" s="219"/>
      <c r="BI342" s="219"/>
      <c r="BJ342" s="219"/>
      <c r="BK342" s="219"/>
      <c r="BL342" s="219"/>
      <c r="BM342" s="222">
        <v>1</v>
      </c>
    </row>
    <row r="343" spans="1:65">
      <c r="A343" s="29"/>
      <c r="B343" s="19">
        <v>1</v>
      </c>
      <c r="C343" s="9">
        <v>2</v>
      </c>
      <c r="D343" s="217">
        <v>10.5</v>
      </c>
      <c r="E343" s="218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19"/>
      <c r="AJ343" s="219"/>
      <c r="AK343" s="219"/>
      <c r="AL343" s="219"/>
      <c r="AM343" s="219"/>
      <c r="AN343" s="219"/>
      <c r="AO343" s="219"/>
      <c r="AP343" s="219"/>
      <c r="AQ343" s="219"/>
      <c r="AR343" s="219"/>
      <c r="AS343" s="219"/>
      <c r="AT343" s="219"/>
      <c r="AU343" s="219"/>
      <c r="AV343" s="219"/>
      <c r="AW343" s="219"/>
      <c r="AX343" s="219"/>
      <c r="AY343" s="219"/>
      <c r="AZ343" s="219"/>
      <c r="BA343" s="219"/>
      <c r="BB343" s="219"/>
      <c r="BC343" s="219"/>
      <c r="BD343" s="219"/>
      <c r="BE343" s="219"/>
      <c r="BF343" s="219"/>
      <c r="BG343" s="219"/>
      <c r="BH343" s="219"/>
      <c r="BI343" s="219"/>
      <c r="BJ343" s="219"/>
      <c r="BK343" s="219"/>
      <c r="BL343" s="219"/>
      <c r="BM343" s="222">
        <v>7</v>
      </c>
    </row>
    <row r="344" spans="1:65">
      <c r="A344" s="29"/>
      <c r="B344" s="20" t="s">
        <v>258</v>
      </c>
      <c r="C344" s="12"/>
      <c r="D344" s="224">
        <v>10.4</v>
      </c>
      <c r="E344" s="218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19"/>
      <c r="AJ344" s="219"/>
      <c r="AK344" s="219"/>
      <c r="AL344" s="219"/>
      <c r="AM344" s="219"/>
      <c r="AN344" s="219"/>
      <c r="AO344" s="219"/>
      <c r="AP344" s="219"/>
      <c r="AQ344" s="219"/>
      <c r="AR344" s="219"/>
      <c r="AS344" s="219"/>
      <c r="AT344" s="219"/>
      <c r="AU344" s="219"/>
      <c r="AV344" s="219"/>
      <c r="AW344" s="219"/>
      <c r="AX344" s="219"/>
      <c r="AY344" s="219"/>
      <c r="AZ344" s="219"/>
      <c r="BA344" s="219"/>
      <c r="BB344" s="219"/>
      <c r="BC344" s="219"/>
      <c r="BD344" s="219"/>
      <c r="BE344" s="219"/>
      <c r="BF344" s="219"/>
      <c r="BG344" s="219"/>
      <c r="BH344" s="219"/>
      <c r="BI344" s="219"/>
      <c r="BJ344" s="219"/>
      <c r="BK344" s="219"/>
      <c r="BL344" s="219"/>
      <c r="BM344" s="222">
        <v>16</v>
      </c>
    </row>
    <row r="345" spans="1:65">
      <c r="A345" s="29"/>
      <c r="B345" s="3" t="s">
        <v>259</v>
      </c>
      <c r="C345" s="28"/>
      <c r="D345" s="217">
        <v>10.4</v>
      </c>
      <c r="E345" s="218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19"/>
      <c r="AE345" s="219"/>
      <c r="AF345" s="219"/>
      <c r="AG345" s="219"/>
      <c r="AH345" s="219"/>
      <c r="AI345" s="219"/>
      <c r="AJ345" s="219"/>
      <c r="AK345" s="219"/>
      <c r="AL345" s="219"/>
      <c r="AM345" s="219"/>
      <c r="AN345" s="219"/>
      <c r="AO345" s="219"/>
      <c r="AP345" s="219"/>
      <c r="AQ345" s="219"/>
      <c r="AR345" s="219"/>
      <c r="AS345" s="219"/>
      <c r="AT345" s="219"/>
      <c r="AU345" s="219"/>
      <c r="AV345" s="219"/>
      <c r="AW345" s="219"/>
      <c r="AX345" s="219"/>
      <c r="AY345" s="219"/>
      <c r="AZ345" s="219"/>
      <c r="BA345" s="219"/>
      <c r="BB345" s="219"/>
      <c r="BC345" s="219"/>
      <c r="BD345" s="219"/>
      <c r="BE345" s="219"/>
      <c r="BF345" s="219"/>
      <c r="BG345" s="219"/>
      <c r="BH345" s="219"/>
      <c r="BI345" s="219"/>
      <c r="BJ345" s="219"/>
      <c r="BK345" s="219"/>
      <c r="BL345" s="219"/>
      <c r="BM345" s="222">
        <v>10.4</v>
      </c>
    </row>
    <row r="346" spans="1:65">
      <c r="A346" s="29"/>
      <c r="B346" s="3" t="s">
        <v>260</v>
      </c>
      <c r="C346" s="28"/>
      <c r="D346" s="217">
        <v>0.141421356237309</v>
      </c>
      <c r="E346" s="218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9"/>
      <c r="AD346" s="219"/>
      <c r="AE346" s="219"/>
      <c r="AF346" s="219"/>
      <c r="AG346" s="219"/>
      <c r="AH346" s="219"/>
      <c r="AI346" s="219"/>
      <c r="AJ346" s="219"/>
      <c r="AK346" s="219"/>
      <c r="AL346" s="219"/>
      <c r="AM346" s="219"/>
      <c r="AN346" s="219"/>
      <c r="AO346" s="219"/>
      <c r="AP346" s="219"/>
      <c r="AQ346" s="219"/>
      <c r="AR346" s="219"/>
      <c r="AS346" s="219"/>
      <c r="AT346" s="219"/>
      <c r="AU346" s="219"/>
      <c r="AV346" s="219"/>
      <c r="AW346" s="219"/>
      <c r="AX346" s="219"/>
      <c r="AY346" s="219"/>
      <c r="AZ346" s="219"/>
      <c r="BA346" s="219"/>
      <c r="BB346" s="219"/>
      <c r="BC346" s="219"/>
      <c r="BD346" s="219"/>
      <c r="BE346" s="219"/>
      <c r="BF346" s="219"/>
      <c r="BG346" s="219"/>
      <c r="BH346" s="219"/>
      <c r="BI346" s="219"/>
      <c r="BJ346" s="219"/>
      <c r="BK346" s="219"/>
      <c r="BL346" s="219"/>
      <c r="BM346" s="222">
        <v>34</v>
      </c>
    </row>
    <row r="347" spans="1:65">
      <c r="A347" s="29"/>
      <c r="B347" s="3" t="s">
        <v>86</v>
      </c>
      <c r="C347" s="28"/>
      <c r="D347" s="13">
        <v>1.3598207330510481E-2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261</v>
      </c>
      <c r="C348" s="28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262</v>
      </c>
      <c r="C349" s="46"/>
      <c r="D349" s="44" t="s">
        <v>263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625</v>
      </c>
      <c r="BM351" s="27" t="s">
        <v>264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324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229</v>
      </c>
      <c r="C353" s="9" t="s">
        <v>229</v>
      </c>
      <c r="D353" s="10" t="s">
        <v>112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333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6">
        <v>26.6</v>
      </c>
      <c r="E356" s="218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19"/>
      <c r="AE356" s="219"/>
      <c r="AF356" s="219"/>
      <c r="AG356" s="219"/>
      <c r="AH356" s="219"/>
      <c r="AI356" s="219"/>
      <c r="AJ356" s="219"/>
      <c r="AK356" s="219"/>
      <c r="AL356" s="219"/>
      <c r="AM356" s="219"/>
      <c r="AN356" s="219"/>
      <c r="AO356" s="219"/>
      <c r="AP356" s="219"/>
      <c r="AQ356" s="219"/>
      <c r="AR356" s="219"/>
      <c r="AS356" s="219"/>
      <c r="AT356" s="219"/>
      <c r="AU356" s="219"/>
      <c r="AV356" s="219"/>
      <c r="AW356" s="219"/>
      <c r="AX356" s="219"/>
      <c r="AY356" s="219"/>
      <c r="AZ356" s="219"/>
      <c r="BA356" s="219"/>
      <c r="BB356" s="219"/>
      <c r="BC356" s="219"/>
      <c r="BD356" s="219"/>
      <c r="BE356" s="219"/>
      <c r="BF356" s="219"/>
      <c r="BG356" s="219"/>
      <c r="BH356" s="219"/>
      <c r="BI356" s="219"/>
      <c r="BJ356" s="219"/>
      <c r="BK356" s="219"/>
      <c r="BL356" s="219"/>
      <c r="BM356" s="222">
        <v>1</v>
      </c>
    </row>
    <row r="357" spans="1:65">
      <c r="A357" s="29"/>
      <c r="B357" s="19">
        <v>1</v>
      </c>
      <c r="C357" s="9">
        <v>2</v>
      </c>
      <c r="D357" s="217">
        <v>26.6</v>
      </c>
      <c r="E357" s="218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9"/>
      <c r="Z357" s="219"/>
      <c r="AA357" s="219"/>
      <c r="AB357" s="219"/>
      <c r="AC357" s="219"/>
      <c r="AD357" s="219"/>
      <c r="AE357" s="219"/>
      <c r="AF357" s="219"/>
      <c r="AG357" s="219"/>
      <c r="AH357" s="219"/>
      <c r="AI357" s="219"/>
      <c r="AJ357" s="219"/>
      <c r="AK357" s="219"/>
      <c r="AL357" s="219"/>
      <c r="AM357" s="219"/>
      <c r="AN357" s="219"/>
      <c r="AO357" s="219"/>
      <c r="AP357" s="219"/>
      <c r="AQ357" s="219"/>
      <c r="AR357" s="219"/>
      <c r="AS357" s="219"/>
      <c r="AT357" s="219"/>
      <c r="AU357" s="219"/>
      <c r="AV357" s="219"/>
      <c r="AW357" s="219"/>
      <c r="AX357" s="219"/>
      <c r="AY357" s="219"/>
      <c r="AZ357" s="219"/>
      <c r="BA357" s="219"/>
      <c r="BB357" s="219"/>
      <c r="BC357" s="219"/>
      <c r="BD357" s="219"/>
      <c r="BE357" s="219"/>
      <c r="BF357" s="219"/>
      <c r="BG357" s="219"/>
      <c r="BH357" s="219"/>
      <c r="BI357" s="219"/>
      <c r="BJ357" s="219"/>
      <c r="BK357" s="219"/>
      <c r="BL357" s="219"/>
      <c r="BM357" s="222">
        <v>8</v>
      </c>
    </row>
    <row r="358" spans="1:65">
      <c r="A358" s="29"/>
      <c r="B358" s="20" t="s">
        <v>258</v>
      </c>
      <c r="C358" s="12"/>
      <c r="D358" s="224">
        <v>26.6</v>
      </c>
      <c r="E358" s="218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19"/>
      <c r="AI358" s="219"/>
      <c r="AJ358" s="219"/>
      <c r="AK358" s="219"/>
      <c r="AL358" s="219"/>
      <c r="AM358" s="219"/>
      <c r="AN358" s="219"/>
      <c r="AO358" s="219"/>
      <c r="AP358" s="219"/>
      <c r="AQ358" s="219"/>
      <c r="AR358" s="219"/>
      <c r="AS358" s="219"/>
      <c r="AT358" s="219"/>
      <c r="AU358" s="219"/>
      <c r="AV358" s="219"/>
      <c r="AW358" s="219"/>
      <c r="AX358" s="219"/>
      <c r="AY358" s="219"/>
      <c r="AZ358" s="219"/>
      <c r="BA358" s="219"/>
      <c r="BB358" s="219"/>
      <c r="BC358" s="219"/>
      <c r="BD358" s="219"/>
      <c r="BE358" s="219"/>
      <c r="BF358" s="219"/>
      <c r="BG358" s="219"/>
      <c r="BH358" s="219"/>
      <c r="BI358" s="219"/>
      <c r="BJ358" s="219"/>
      <c r="BK358" s="219"/>
      <c r="BL358" s="219"/>
      <c r="BM358" s="222">
        <v>16</v>
      </c>
    </row>
    <row r="359" spans="1:65">
      <c r="A359" s="29"/>
      <c r="B359" s="3" t="s">
        <v>259</v>
      </c>
      <c r="C359" s="28"/>
      <c r="D359" s="217">
        <v>26.6</v>
      </c>
      <c r="E359" s="218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9"/>
      <c r="Z359" s="219"/>
      <c r="AA359" s="219"/>
      <c r="AB359" s="219"/>
      <c r="AC359" s="219"/>
      <c r="AD359" s="219"/>
      <c r="AE359" s="219"/>
      <c r="AF359" s="219"/>
      <c r="AG359" s="219"/>
      <c r="AH359" s="219"/>
      <c r="AI359" s="219"/>
      <c r="AJ359" s="219"/>
      <c r="AK359" s="219"/>
      <c r="AL359" s="219"/>
      <c r="AM359" s="219"/>
      <c r="AN359" s="219"/>
      <c r="AO359" s="219"/>
      <c r="AP359" s="219"/>
      <c r="AQ359" s="219"/>
      <c r="AR359" s="219"/>
      <c r="AS359" s="219"/>
      <c r="AT359" s="219"/>
      <c r="AU359" s="219"/>
      <c r="AV359" s="219"/>
      <c r="AW359" s="219"/>
      <c r="AX359" s="219"/>
      <c r="AY359" s="219"/>
      <c r="AZ359" s="219"/>
      <c r="BA359" s="219"/>
      <c r="BB359" s="219"/>
      <c r="BC359" s="219"/>
      <c r="BD359" s="219"/>
      <c r="BE359" s="219"/>
      <c r="BF359" s="219"/>
      <c r="BG359" s="219"/>
      <c r="BH359" s="219"/>
      <c r="BI359" s="219"/>
      <c r="BJ359" s="219"/>
      <c r="BK359" s="219"/>
      <c r="BL359" s="219"/>
      <c r="BM359" s="222">
        <v>26.6</v>
      </c>
    </row>
    <row r="360" spans="1:65">
      <c r="A360" s="29"/>
      <c r="B360" s="3" t="s">
        <v>260</v>
      </c>
      <c r="C360" s="28"/>
      <c r="D360" s="217">
        <v>0</v>
      </c>
      <c r="E360" s="218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19"/>
      <c r="AL360" s="219"/>
      <c r="AM360" s="219"/>
      <c r="AN360" s="219"/>
      <c r="AO360" s="219"/>
      <c r="AP360" s="219"/>
      <c r="AQ360" s="219"/>
      <c r="AR360" s="219"/>
      <c r="AS360" s="219"/>
      <c r="AT360" s="219"/>
      <c r="AU360" s="219"/>
      <c r="AV360" s="219"/>
      <c r="AW360" s="219"/>
      <c r="AX360" s="219"/>
      <c r="AY360" s="219"/>
      <c r="AZ360" s="219"/>
      <c r="BA360" s="219"/>
      <c r="BB360" s="219"/>
      <c r="BC360" s="219"/>
      <c r="BD360" s="219"/>
      <c r="BE360" s="219"/>
      <c r="BF360" s="219"/>
      <c r="BG360" s="219"/>
      <c r="BH360" s="219"/>
      <c r="BI360" s="219"/>
      <c r="BJ360" s="219"/>
      <c r="BK360" s="219"/>
      <c r="BL360" s="219"/>
      <c r="BM360" s="222">
        <v>35</v>
      </c>
    </row>
    <row r="361" spans="1:65">
      <c r="A361" s="29"/>
      <c r="B361" s="3" t="s">
        <v>86</v>
      </c>
      <c r="C361" s="28"/>
      <c r="D361" s="13">
        <v>0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261</v>
      </c>
      <c r="C362" s="28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262</v>
      </c>
      <c r="C363" s="46"/>
      <c r="D363" s="44" t="s">
        <v>263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626</v>
      </c>
      <c r="BM365" s="27" t="s">
        <v>264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324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229</v>
      </c>
      <c r="C367" s="9" t="s">
        <v>229</v>
      </c>
      <c r="D367" s="10" t="s">
        <v>112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333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26">
        <v>22</v>
      </c>
      <c r="E370" s="218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19"/>
      <c r="AE370" s="219"/>
      <c r="AF370" s="219"/>
      <c r="AG370" s="219"/>
      <c r="AH370" s="219"/>
      <c r="AI370" s="219"/>
      <c r="AJ370" s="219"/>
      <c r="AK370" s="219"/>
      <c r="AL370" s="219"/>
      <c r="AM370" s="219"/>
      <c r="AN370" s="219"/>
      <c r="AO370" s="219"/>
      <c r="AP370" s="219"/>
      <c r="AQ370" s="219"/>
      <c r="AR370" s="219"/>
      <c r="AS370" s="219"/>
      <c r="AT370" s="219"/>
      <c r="AU370" s="219"/>
      <c r="AV370" s="219"/>
      <c r="AW370" s="219"/>
      <c r="AX370" s="219"/>
      <c r="AY370" s="219"/>
      <c r="AZ370" s="219"/>
      <c r="BA370" s="219"/>
      <c r="BB370" s="219"/>
      <c r="BC370" s="219"/>
      <c r="BD370" s="219"/>
      <c r="BE370" s="219"/>
      <c r="BF370" s="219"/>
      <c r="BG370" s="219"/>
      <c r="BH370" s="219"/>
      <c r="BI370" s="219"/>
      <c r="BJ370" s="219"/>
      <c r="BK370" s="219"/>
      <c r="BL370" s="219"/>
      <c r="BM370" s="222">
        <v>1</v>
      </c>
    </row>
    <row r="371" spans="1:65">
      <c r="A371" s="29"/>
      <c r="B371" s="19">
        <v>1</v>
      </c>
      <c r="C371" s="9">
        <v>2</v>
      </c>
      <c r="D371" s="217">
        <v>22</v>
      </c>
      <c r="E371" s="218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19"/>
      <c r="AT371" s="219"/>
      <c r="AU371" s="219"/>
      <c r="AV371" s="219"/>
      <c r="AW371" s="219"/>
      <c r="AX371" s="219"/>
      <c r="AY371" s="219"/>
      <c r="AZ371" s="219"/>
      <c r="BA371" s="219"/>
      <c r="BB371" s="219"/>
      <c r="BC371" s="219"/>
      <c r="BD371" s="219"/>
      <c r="BE371" s="219"/>
      <c r="BF371" s="219"/>
      <c r="BG371" s="219"/>
      <c r="BH371" s="219"/>
      <c r="BI371" s="219"/>
      <c r="BJ371" s="219"/>
      <c r="BK371" s="219"/>
      <c r="BL371" s="219"/>
      <c r="BM371" s="222">
        <v>30</v>
      </c>
    </row>
    <row r="372" spans="1:65">
      <c r="A372" s="29"/>
      <c r="B372" s="20" t="s">
        <v>258</v>
      </c>
      <c r="C372" s="12"/>
      <c r="D372" s="224">
        <v>22</v>
      </c>
      <c r="E372" s="218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  <c r="AA372" s="219"/>
      <c r="AB372" s="219"/>
      <c r="AC372" s="219"/>
      <c r="AD372" s="219"/>
      <c r="AE372" s="219"/>
      <c r="AF372" s="219"/>
      <c r="AG372" s="219"/>
      <c r="AH372" s="219"/>
      <c r="AI372" s="219"/>
      <c r="AJ372" s="219"/>
      <c r="AK372" s="219"/>
      <c r="AL372" s="219"/>
      <c r="AM372" s="219"/>
      <c r="AN372" s="219"/>
      <c r="AO372" s="219"/>
      <c r="AP372" s="219"/>
      <c r="AQ372" s="219"/>
      <c r="AR372" s="219"/>
      <c r="AS372" s="219"/>
      <c r="AT372" s="219"/>
      <c r="AU372" s="219"/>
      <c r="AV372" s="219"/>
      <c r="AW372" s="219"/>
      <c r="AX372" s="219"/>
      <c r="AY372" s="219"/>
      <c r="AZ372" s="219"/>
      <c r="BA372" s="219"/>
      <c r="BB372" s="219"/>
      <c r="BC372" s="219"/>
      <c r="BD372" s="219"/>
      <c r="BE372" s="219"/>
      <c r="BF372" s="219"/>
      <c r="BG372" s="219"/>
      <c r="BH372" s="219"/>
      <c r="BI372" s="219"/>
      <c r="BJ372" s="219"/>
      <c r="BK372" s="219"/>
      <c r="BL372" s="219"/>
      <c r="BM372" s="222">
        <v>16</v>
      </c>
    </row>
    <row r="373" spans="1:65">
      <c r="A373" s="29"/>
      <c r="B373" s="3" t="s">
        <v>259</v>
      </c>
      <c r="C373" s="28"/>
      <c r="D373" s="217">
        <v>22</v>
      </c>
      <c r="E373" s="218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9"/>
      <c r="Z373" s="219"/>
      <c r="AA373" s="219"/>
      <c r="AB373" s="219"/>
      <c r="AC373" s="219"/>
      <c r="AD373" s="219"/>
      <c r="AE373" s="219"/>
      <c r="AF373" s="219"/>
      <c r="AG373" s="219"/>
      <c r="AH373" s="219"/>
      <c r="AI373" s="219"/>
      <c r="AJ373" s="219"/>
      <c r="AK373" s="219"/>
      <c r="AL373" s="219"/>
      <c r="AM373" s="219"/>
      <c r="AN373" s="219"/>
      <c r="AO373" s="219"/>
      <c r="AP373" s="219"/>
      <c r="AQ373" s="219"/>
      <c r="AR373" s="219"/>
      <c r="AS373" s="219"/>
      <c r="AT373" s="219"/>
      <c r="AU373" s="219"/>
      <c r="AV373" s="219"/>
      <c r="AW373" s="219"/>
      <c r="AX373" s="219"/>
      <c r="AY373" s="219"/>
      <c r="AZ373" s="219"/>
      <c r="BA373" s="219"/>
      <c r="BB373" s="219"/>
      <c r="BC373" s="219"/>
      <c r="BD373" s="219"/>
      <c r="BE373" s="219"/>
      <c r="BF373" s="219"/>
      <c r="BG373" s="219"/>
      <c r="BH373" s="219"/>
      <c r="BI373" s="219"/>
      <c r="BJ373" s="219"/>
      <c r="BK373" s="219"/>
      <c r="BL373" s="219"/>
      <c r="BM373" s="222">
        <v>22</v>
      </c>
    </row>
    <row r="374" spans="1:65">
      <c r="A374" s="29"/>
      <c r="B374" s="3" t="s">
        <v>260</v>
      </c>
      <c r="C374" s="28"/>
      <c r="D374" s="217">
        <v>0</v>
      </c>
      <c r="E374" s="218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9"/>
      <c r="Z374" s="219"/>
      <c r="AA374" s="219"/>
      <c r="AB374" s="219"/>
      <c r="AC374" s="219"/>
      <c r="AD374" s="219"/>
      <c r="AE374" s="219"/>
      <c r="AF374" s="219"/>
      <c r="AG374" s="219"/>
      <c r="AH374" s="219"/>
      <c r="AI374" s="219"/>
      <c r="AJ374" s="219"/>
      <c r="AK374" s="219"/>
      <c r="AL374" s="219"/>
      <c r="AM374" s="219"/>
      <c r="AN374" s="219"/>
      <c r="AO374" s="219"/>
      <c r="AP374" s="219"/>
      <c r="AQ374" s="219"/>
      <c r="AR374" s="219"/>
      <c r="AS374" s="219"/>
      <c r="AT374" s="219"/>
      <c r="AU374" s="219"/>
      <c r="AV374" s="219"/>
      <c r="AW374" s="219"/>
      <c r="AX374" s="219"/>
      <c r="AY374" s="219"/>
      <c r="AZ374" s="219"/>
      <c r="BA374" s="219"/>
      <c r="BB374" s="219"/>
      <c r="BC374" s="219"/>
      <c r="BD374" s="219"/>
      <c r="BE374" s="219"/>
      <c r="BF374" s="219"/>
      <c r="BG374" s="219"/>
      <c r="BH374" s="219"/>
      <c r="BI374" s="219"/>
      <c r="BJ374" s="219"/>
      <c r="BK374" s="219"/>
      <c r="BL374" s="219"/>
      <c r="BM374" s="222">
        <v>36</v>
      </c>
    </row>
    <row r="375" spans="1:65">
      <c r="A375" s="29"/>
      <c r="B375" s="3" t="s">
        <v>86</v>
      </c>
      <c r="C375" s="28"/>
      <c r="D375" s="13">
        <v>0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261</v>
      </c>
      <c r="C376" s="28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262</v>
      </c>
      <c r="C377" s="46"/>
      <c r="D377" s="44" t="s">
        <v>263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627</v>
      </c>
      <c r="BM379" s="27" t="s">
        <v>264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324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229</v>
      </c>
      <c r="C381" s="9" t="s">
        <v>229</v>
      </c>
      <c r="D381" s="10" t="s">
        <v>112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333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6">
        <v>20</v>
      </c>
      <c r="E384" s="218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19"/>
      <c r="AL384" s="219"/>
      <c r="AM384" s="219"/>
      <c r="AN384" s="219"/>
      <c r="AO384" s="219"/>
      <c r="AP384" s="219"/>
      <c r="AQ384" s="219"/>
      <c r="AR384" s="219"/>
      <c r="AS384" s="219"/>
      <c r="AT384" s="219"/>
      <c r="AU384" s="219"/>
      <c r="AV384" s="219"/>
      <c r="AW384" s="219"/>
      <c r="AX384" s="219"/>
      <c r="AY384" s="219"/>
      <c r="AZ384" s="219"/>
      <c r="BA384" s="219"/>
      <c r="BB384" s="219"/>
      <c r="BC384" s="219"/>
      <c r="BD384" s="219"/>
      <c r="BE384" s="219"/>
      <c r="BF384" s="219"/>
      <c r="BG384" s="219"/>
      <c r="BH384" s="219"/>
      <c r="BI384" s="219"/>
      <c r="BJ384" s="219"/>
      <c r="BK384" s="219"/>
      <c r="BL384" s="219"/>
      <c r="BM384" s="222">
        <v>1</v>
      </c>
    </row>
    <row r="385" spans="1:65">
      <c r="A385" s="29"/>
      <c r="B385" s="19">
        <v>1</v>
      </c>
      <c r="C385" s="9">
        <v>2</v>
      </c>
      <c r="D385" s="217">
        <v>20</v>
      </c>
      <c r="E385" s="218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19"/>
      <c r="U385" s="219"/>
      <c r="V385" s="219"/>
      <c r="W385" s="219"/>
      <c r="X385" s="219"/>
      <c r="Y385" s="219"/>
      <c r="Z385" s="219"/>
      <c r="AA385" s="219"/>
      <c r="AB385" s="219"/>
      <c r="AC385" s="219"/>
      <c r="AD385" s="219"/>
      <c r="AE385" s="219"/>
      <c r="AF385" s="219"/>
      <c r="AG385" s="219"/>
      <c r="AH385" s="219"/>
      <c r="AI385" s="219"/>
      <c r="AJ385" s="219"/>
      <c r="AK385" s="219"/>
      <c r="AL385" s="219"/>
      <c r="AM385" s="219"/>
      <c r="AN385" s="219"/>
      <c r="AO385" s="219"/>
      <c r="AP385" s="219"/>
      <c r="AQ385" s="219"/>
      <c r="AR385" s="219"/>
      <c r="AS385" s="219"/>
      <c r="AT385" s="219"/>
      <c r="AU385" s="219"/>
      <c r="AV385" s="219"/>
      <c r="AW385" s="219"/>
      <c r="AX385" s="219"/>
      <c r="AY385" s="219"/>
      <c r="AZ385" s="219"/>
      <c r="BA385" s="219"/>
      <c r="BB385" s="219"/>
      <c r="BC385" s="219"/>
      <c r="BD385" s="219"/>
      <c r="BE385" s="219"/>
      <c r="BF385" s="219"/>
      <c r="BG385" s="219"/>
      <c r="BH385" s="219"/>
      <c r="BI385" s="219"/>
      <c r="BJ385" s="219"/>
      <c r="BK385" s="219"/>
      <c r="BL385" s="219"/>
      <c r="BM385" s="222">
        <v>31</v>
      </c>
    </row>
    <row r="386" spans="1:65">
      <c r="A386" s="29"/>
      <c r="B386" s="20" t="s">
        <v>258</v>
      </c>
      <c r="C386" s="12"/>
      <c r="D386" s="224">
        <v>20</v>
      </c>
      <c r="E386" s="218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G386" s="219"/>
      <c r="AH386" s="219"/>
      <c r="AI386" s="219"/>
      <c r="AJ386" s="219"/>
      <c r="AK386" s="219"/>
      <c r="AL386" s="219"/>
      <c r="AM386" s="219"/>
      <c r="AN386" s="219"/>
      <c r="AO386" s="219"/>
      <c r="AP386" s="219"/>
      <c r="AQ386" s="219"/>
      <c r="AR386" s="219"/>
      <c r="AS386" s="219"/>
      <c r="AT386" s="219"/>
      <c r="AU386" s="219"/>
      <c r="AV386" s="219"/>
      <c r="AW386" s="219"/>
      <c r="AX386" s="219"/>
      <c r="AY386" s="219"/>
      <c r="AZ386" s="219"/>
      <c r="BA386" s="219"/>
      <c r="BB386" s="219"/>
      <c r="BC386" s="219"/>
      <c r="BD386" s="219"/>
      <c r="BE386" s="219"/>
      <c r="BF386" s="219"/>
      <c r="BG386" s="219"/>
      <c r="BH386" s="219"/>
      <c r="BI386" s="219"/>
      <c r="BJ386" s="219"/>
      <c r="BK386" s="219"/>
      <c r="BL386" s="219"/>
      <c r="BM386" s="222">
        <v>16</v>
      </c>
    </row>
    <row r="387" spans="1:65">
      <c r="A387" s="29"/>
      <c r="B387" s="3" t="s">
        <v>259</v>
      </c>
      <c r="C387" s="28"/>
      <c r="D387" s="217">
        <v>20</v>
      </c>
      <c r="E387" s="218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9"/>
      <c r="Z387" s="219"/>
      <c r="AA387" s="219"/>
      <c r="AB387" s="219"/>
      <c r="AC387" s="219"/>
      <c r="AD387" s="219"/>
      <c r="AE387" s="219"/>
      <c r="AF387" s="219"/>
      <c r="AG387" s="219"/>
      <c r="AH387" s="219"/>
      <c r="AI387" s="219"/>
      <c r="AJ387" s="219"/>
      <c r="AK387" s="219"/>
      <c r="AL387" s="219"/>
      <c r="AM387" s="219"/>
      <c r="AN387" s="219"/>
      <c r="AO387" s="219"/>
      <c r="AP387" s="219"/>
      <c r="AQ387" s="219"/>
      <c r="AR387" s="219"/>
      <c r="AS387" s="219"/>
      <c r="AT387" s="219"/>
      <c r="AU387" s="219"/>
      <c r="AV387" s="219"/>
      <c r="AW387" s="219"/>
      <c r="AX387" s="219"/>
      <c r="AY387" s="219"/>
      <c r="AZ387" s="219"/>
      <c r="BA387" s="219"/>
      <c r="BB387" s="219"/>
      <c r="BC387" s="219"/>
      <c r="BD387" s="219"/>
      <c r="BE387" s="219"/>
      <c r="BF387" s="219"/>
      <c r="BG387" s="219"/>
      <c r="BH387" s="219"/>
      <c r="BI387" s="219"/>
      <c r="BJ387" s="219"/>
      <c r="BK387" s="219"/>
      <c r="BL387" s="219"/>
      <c r="BM387" s="222">
        <v>20</v>
      </c>
    </row>
    <row r="388" spans="1:65">
      <c r="A388" s="29"/>
      <c r="B388" s="3" t="s">
        <v>260</v>
      </c>
      <c r="C388" s="28"/>
      <c r="D388" s="217">
        <v>0</v>
      </c>
      <c r="E388" s="218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19"/>
      <c r="U388" s="219"/>
      <c r="V388" s="219"/>
      <c r="W388" s="219"/>
      <c r="X388" s="219"/>
      <c r="Y388" s="219"/>
      <c r="Z388" s="219"/>
      <c r="AA388" s="219"/>
      <c r="AB388" s="219"/>
      <c r="AC388" s="219"/>
      <c r="AD388" s="219"/>
      <c r="AE388" s="219"/>
      <c r="AF388" s="219"/>
      <c r="AG388" s="219"/>
      <c r="AH388" s="219"/>
      <c r="AI388" s="219"/>
      <c r="AJ388" s="219"/>
      <c r="AK388" s="219"/>
      <c r="AL388" s="219"/>
      <c r="AM388" s="219"/>
      <c r="AN388" s="219"/>
      <c r="AO388" s="219"/>
      <c r="AP388" s="219"/>
      <c r="AQ388" s="219"/>
      <c r="AR388" s="219"/>
      <c r="AS388" s="219"/>
      <c r="AT388" s="219"/>
      <c r="AU388" s="219"/>
      <c r="AV388" s="219"/>
      <c r="AW388" s="219"/>
      <c r="AX388" s="219"/>
      <c r="AY388" s="219"/>
      <c r="AZ388" s="219"/>
      <c r="BA388" s="219"/>
      <c r="BB388" s="219"/>
      <c r="BC388" s="219"/>
      <c r="BD388" s="219"/>
      <c r="BE388" s="219"/>
      <c r="BF388" s="219"/>
      <c r="BG388" s="219"/>
      <c r="BH388" s="219"/>
      <c r="BI388" s="219"/>
      <c r="BJ388" s="219"/>
      <c r="BK388" s="219"/>
      <c r="BL388" s="219"/>
      <c r="BM388" s="222">
        <v>37</v>
      </c>
    </row>
    <row r="389" spans="1:65">
      <c r="A389" s="29"/>
      <c r="B389" s="3" t="s">
        <v>86</v>
      </c>
      <c r="C389" s="28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261</v>
      </c>
      <c r="C390" s="28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262</v>
      </c>
      <c r="C391" s="46"/>
      <c r="D391" s="44" t="s">
        <v>263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628</v>
      </c>
      <c r="BM393" s="27" t="s">
        <v>264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324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229</v>
      </c>
      <c r="C395" s="9" t="s">
        <v>229</v>
      </c>
      <c r="D395" s="10" t="s">
        <v>112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333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7.6900000000000013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7.62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10</v>
      </c>
    </row>
    <row r="400" spans="1:65">
      <c r="A400" s="29"/>
      <c r="B400" s="20" t="s">
        <v>258</v>
      </c>
      <c r="C400" s="12"/>
      <c r="D400" s="22">
        <v>7.6550000000000011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259</v>
      </c>
      <c r="C401" s="28"/>
      <c r="D401" s="11">
        <v>7.6550000000000011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7.6550000000000002</v>
      </c>
    </row>
    <row r="402" spans="1:65">
      <c r="A402" s="29"/>
      <c r="B402" s="3" t="s">
        <v>260</v>
      </c>
      <c r="C402" s="28"/>
      <c r="D402" s="23">
        <v>4.9497474683059157E-2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38</v>
      </c>
    </row>
    <row r="403" spans="1:65">
      <c r="A403" s="29"/>
      <c r="B403" s="3" t="s">
        <v>86</v>
      </c>
      <c r="C403" s="28"/>
      <c r="D403" s="13">
        <v>6.4660319638222274E-3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261</v>
      </c>
      <c r="C404" s="28"/>
      <c r="D404" s="13">
        <v>2.2204460492503131E-16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262</v>
      </c>
      <c r="C405" s="46"/>
      <c r="D405" s="44" t="s">
        <v>263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629</v>
      </c>
      <c r="BM407" s="27" t="s">
        <v>264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324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229</v>
      </c>
      <c r="C409" s="9" t="s">
        <v>229</v>
      </c>
      <c r="D409" s="10" t="s">
        <v>112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333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06">
        <v>104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29"/>
      <c r="B413" s="19">
        <v>1</v>
      </c>
      <c r="C413" s="9">
        <v>2</v>
      </c>
      <c r="D413" s="212">
        <v>104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33</v>
      </c>
    </row>
    <row r="414" spans="1:65">
      <c r="A414" s="29"/>
      <c r="B414" s="20" t="s">
        <v>258</v>
      </c>
      <c r="C414" s="12"/>
      <c r="D414" s="216">
        <v>104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29"/>
      <c r="B415" s="3" t="s">
        <v>259</v>
      </c>
      <c r="C415" s="28"/>
      <c r="D415" s="212">
        <v>104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104</v>
      </c>
    </row>
    <row r="416" spans="1:65">
      <c r="A416" s="29"/>
      <c r="B416" s="3" t="s">
        <v>260</v>
      </c>
      <c r="C416" s="28"/>
      <c r="D416" s="212">
        <v>0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39</v>
      </c>
    </row>
    <row r="417" spans="1:65">
      <c r="A417" s="29"/>
      <c r="B417" s="3" t="s">
        <v>86</v>
      </c>
      <c r="C417" s="28"/>
      <c r="D417" s="13">
        <v>0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261</v>
      </c>
      <c r="C418" s="28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262</v>
      </c>
      <c r="C419" s="46"/>
      <c r="D419" s="44" t="s">
        <v>263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630</v>
      </c>
      <c r="BM421" s="27" t="s">
        <v>264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324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229</v>
      </c>
      <c r="C423" s="9" t="s">
        <v>229</v>
      </c>
      <c r="D423" s="10" t="s">
        <v>112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333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30" t="s">
        <v>106</v>
      </c>
      <c r="E426" s="231"/>
      <c r="F426" s="232"/>
      <c r="G426" s="232"/>
      <c r="H426" s="232"/>
      <c r="I426" s="232"/>
      <c r="J426" s="232"/>
      <c r="K426" s="232"/>
      <c r="L426" s="232"/>
      <c r="M426" s="232"/>
      <c r="N426" s="232"/>
      <c r="O426" s="232"/>
      <c r="P426" s="232"/>
      <c r="Q426" s="232"/>
      <c r="R426" s="232"/>
      <c r="S426" s="232"/>
      <c r="T426" s="232"/>
      <c r="U426" s="232"/>
      <c r="V426" s="232"/>
      <c r="W426" s="232"/>
      <c r="X426" s="232"/>
      <c r="Y426" s="232"/>
      <c r="Z426" s="232"/>
      <c r="AA426" s="232"/>
      <c r="AB426" s="232"/>
      <c r="AC426" s="232"/>
      <c r="AD426" s="232"/>
      <c r="AE426" s="232"/>
      <c r="AF426" s="232"/>
      <c r="AG426" s="232"/>
      <c r="AH426" s="232"/>
      <c r="AI426" s="232"/>
      <c r="AJ426" s="232"/>
      <c r="AK426" s="232"/>
      <c r="AL426" s="232"/>
      <c r="AM426" s="232"/>
      <c r="AN426" s="232"/>
      <c r="AO426" s="232"/>
      <c r="AP426" s="232"/>
      <c r="AQ426" s="232"/>
      <c r="AR426" s="232"/>
      <c r="AS426" s="232"/>
      <c r="AT426" s="232"/>
      <c r="AU426" s="232"/>
      <c r="AV426" s="232"/>
      <c r="AW426" s="232"/>
      <c r="AX426" s="232"/>
      <c r="AY426" s="232"/>
      <c r="AZ426" s="232"/>
      <c r="BA426" s="232"/>
      <c r="BB426" s="232"/>
      <c r="BC426" s="232"/>
      <c r="BD426" s="232"/>
      <c r="BE426" s="232"/>
      <c r="BF426" s="232"/>
      <c r="BG426" s="232"/>
      <c r="BH426" s="232"/>
      <c r="BI426" s="232"/>
      <c r="BJ426" s="232"/>
      <c r="BK426" s="232"/>
      <c r="BL426" s="232"/>
      <c r="BM426" s="233">
        <v>1</v>
      </c>
    </row>
    <row r="427" spans="1:65">
      <c r="A427" s="29"/>
      <c r="B427" s="19">
        <v>1</v>
      </c>
      <c r="C427" s="9">
        <v>2</v>
      </c>
      <c r="D427" s="234" t="s">
        <v>106</v>
      </c>
      <c r="E427" s="231"/>
      <c r="F427" s="232"/>
      <c r="G427" s="232"/>
      <c r="H427" s="232"/>
      <c r="I427" s="232"/>
      <c r="J427" s="232"/>
      <c r="K427" s="232"/>
      <c r="L427" s="232"/>
      <c r="M427" s="232"/>
      <c r="N427" s="232"/>
      <c r="O427" s="232"/>
      <c r="P427" s="232"/>
      <c r="Q427" s="232"/>
      <c r="R427" s="232"/>
      <c r="S427" s="232"/>
      <c r="T427" s="232"/>
      <c r="U427" s="232"/>
      <c r="V427" s="232"/>
      <c r="W427" s="232"/>
      <c r="X427" s="232"/>
      <c r="Y427" s="232"/>
      <c r="Z427" s="232"/>
      <c r="AA427" s="232"/>
      <c r="AB427" s="232"/>
      <c r="AC427" s="232"/>
      <c r="AD427" s="232"/>
      <c r="AE427" s="232"/>
      <c r="AF427" s="232"/>
      <c r="AG427" s="232"/>
      <c r="AH427" s="232"/>
      <c r="AI427" s="232"/>
      <c r="AJ427" s="232"/>
      <c r="AK427" s="232"/>
      <c r="AL427" s="232"/>
      <c r="AM427" s="232"/>
      <c r="AN427" s="232"/>
      <c r="AO427" s="232"/>
      <c r="AP427" s="232"/>
      <c r="AQ427" s="232"/>
      <c r="AR427" s="232"/>
      <c r="AS427" s="232"/>
      <c r="AT427" s="232"/>
      <c r="AU427" s="232"/>
      <c r="AV427" s="232"/>
      <c r="AW427" s="232"/>
      <c r="AX427" s="232"/>
      <c r="AY427" s="232"/>
      <c r="AZ427" s="232"/>
      <c r="BA427" s="232"/>
      <c r="BB427" s="232"/>
      <c r="BC427" s="232"/>
      <c r="BD427" s="232"/>
      <c r="BE427" s="232"/>
      <c r="BF427" s="232"/>
      <c r="BG427" s="232"/>
      <c r="BH427" s="232"/>
      <c r="BI427" s="232"/>
      <c r="BJ427" s="232"/>
      <c r="BK427" s="232"/>
      <c r="BL427" s="232"/>
      <c r="BM427" s="233">
        <v>34</v>
      </c>
    </row>
    <row r="428" spans="1:65">
      <c r="A428" s="29"/>
      <c r="B428" s="20" t="s">
        <v>258</v>
      </c>
      <c r="C428" s="12"/>
      <c r="D428" s="236" t="s">
        <v>651</v>
      </c>
      <c r="E428" s="231"/>
      <c r="F428" s="232"/>
      <c r="G428" s="232"/>
      <c r="H428" s="232"/>
      <c r="I428" s="232"/>
      <c r="J428" s="232"/>
      <c r="K428" s="232"/>
      <c r="L428" s="232"/>
      <c r="M428" s="232"/>
      <c r="N428" s="232"/>
      <c r="O428" s="232"/>
      <c r="P428" s="232"/>
      <c r="Q428" s="232"/>
      <c r="R428" s="232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2"/>
      <c r="AD428" s="232"/>
      <c r="AE428" s="232"/>
      <c r="AF428" s="232"/>
      <c r="AG428" s="232"/>
      <c r="AH428" s="232"/>
      <c r="AI428" s="232"/>
      <c r="AJ428" s="232"/>
      <c r="AK428" s="232"/>
      <c r="AL428" s="232"/>
      <c r="AM428" s="232"/>
      <c r="AN428" s="232"/>
      <c r="AO428" s="232"/>
      <c r="AP428" s="232"/>
      <c r="AQ428" s="232"/>
      <c r="AR428" s="232"/>
      <c r="AS428" s="232"/>
      <c r="AT428" s="232"/>
      <c r="AU428" s="232"/>
      <c r="AV428" s="232"/>
      <c r="AW428" s="232"/>
      <c r="AX428" s="232"/>
      <c r="AY428" s="232"/>
      <c r="AZ428" s="232"/>
      <c r="BA428" s="232"/>
      <c r="BB428" s="232"/>
      <c r="BC428" s="232"/>
      <c r="BD428" s="232"/>
      <c r="BE428" s="232"/>
      <c r="BF428" s="232"/>
      <c r="BG428" s="232"/>
      <c r="BH428" s="232"/>
      <c r="BI428" s="232"/>
      <c r="BJ428" s="232"/>
      <c r="BK428" s="232"/>
      <c r="BL428" s="232"/>
      <c r="BM428" s="233">
        <v>16</v>
      </c>
    </row>
    <row r="429" spans="1:65">
      <c r="A429" s="29"/>
      <c r="B429" s="3" t="s">
        <v>259</v>
      </c>
      <c r="C429" s="28"/>
      <c r="D429" s="23" t="s">
        <v>651</v>
      </c>
      <c r="E429" s="231"/>
      <c r="F429" s="232"/>
      <c r="G429" s="232"/>
      <c r="H429" s="232"/>
      <c r="I429" s="232"/>
      <c r="J429" s="232"/>
      <c r="K429" s="232"/>
      <c r="L429" s="232"/>
      <c r="M429" s="232"/>
      <c r="N429" s="232"/>
      <c r="O429" s="232"/>
      <c r="P429" s="232"/>
      <c r="Q429" s="232"/>
      <c r="R429" s="232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2"/>
      <c r="AD429" s="232"/>
      <c r="AE429" s="232"/>
      <c r="AF429" s="232"/>
      <c r="AG429" s="232"/>
      <c r="AH429" s="232"/>
      <c r="AI429" s="232"/>
      <c r="AJ429" s="232"/>
      <c r="AK429" s="232"/>
      <c r="AL429" s="232"/>
      <c r="AM429" s="232"/>
      <c r="AN429" s="232"/>
      <c r="AO429" s="232"/>
      <c r="AP429" s="232"/>
      <c r="AQ429" s="232"/>
      <c r="AR429" s="232"/>
      <c r="AS429" s="232"/>
      <c r="AT429" s="232"/>
      <c r="AU429" s="232"/>
      <c r="AV429" s="232"/>
      <c r="AW429" s="232"/>
      <c r="AX429" s="232"/>
      <c r="AY429" s="232"/>
      <c r="AZ429" s="232"/>
      <c r="BA429" s="232"/>
      <c r="BB429" s="232"/>
      <c r="BC429" s="232"/>
      <c r="BD429" s="232"/>
      <c r="BE429" s="232"/>
      <c r="BF429" s="232"/>
      <c r="BG429" s="232"/>
      <c r="BH429" s="232"/>
      <c r="BI429" s="232"/>
      <c r="BJ429" s="232"/>
      <c r="BK429" s="232"/>
      <c r="BL429" s="232"/>
      <c r="BM429" s="233" t="s">
        <v>106</v>
      </c>
    </row>
    <row r="430" spans="1:65">
      <c r="A430" s="29"/>
      <c r="B430" s="3" t="s">
        <v>260</v>
      </c>
      <c r="C430" s="28"/>
      <c r="D430" s="23" t="s">
        <v>651</v>
      </c>
      <c r="E430" s="231"/>
      <c r="F430" s="232"/>
      <c r="G430" s="232"/>
      <c r="H430" s="232"/>
      <c r="I430" s="232"/>
      <c r="J430" s="232"/>
      <c r="K430" s="232"/>
      <c r="L430" s="232"/>
      <c r="M430" s="232"/>
      <c r="N430" s="232"/>
      <c r="O430" s="232"/>
      <c r="P430" s="232"/>
      <c r="Q430" s="232"/>
      <c r="R430" s="232"/>
      <c r="S430" s="232"/>
      <c r="T430" s="232"/>
      <c r="U430" s="232"/>
      <c r="V430" s="232"/>
      <c r="W430" s="232"/>
      <c r="X430" s="232"/>
      <c r="Y430" s="232"/>
      <c r="Z430" s="232"/>
      <c r="AA430" s="232"/>
      <c r="AB430" s="232"/>
      <c r="AC430" s="232"/>
      <c r="AD430" s="232"/>
      <c r="AE430" s="232"/>
      <c r="AF430" s="232"/>
      <c r="AG430" s="232"/>
      <c r="AH430" s="232"/>
      <c r="AI430" s="232"/>
      <c r="AJ430" s="232"/>
      <c r="AK430" s="232"/>
      <c r="AL430" s="232"/>
      <c r="AM430" s="232"/>
      <c r="AN430" s="232"/>
      <c r="AO430" s="232"/>
      <c r="AP430" s="232"/>
      <c r="AQ430" s="232"/>
      <c r="AR430" s="232"/>
      <c r="AS430" s="232"/>
      <c r="AT430" s="232"/>
      <c r="AU430" s="232"/>
      <c r="AV430" s="232"/>
      <c r="AW430" s="232"/>
      <c r="AX430" s="232"/>
      <c r="AY430" s="232"/>
      <c r="AZ430" s="232"/>
      <c r="BA430" s="232"/>
      <c r="BB430" s="232"/>
      <c r="BC430" s="232"/>
      <c r="BD430" s="232"/>
      <c r="BE430" s="232"/>
      <c r="BF430" s="232"/>
      <c r="BG430" s="232"/>
      <c r="BH430" s="232"/>
      <c r="BI430" s="232"/>
      <c r="BJ430" s="232"/>
      <c r="BK430" s="232"/>
      <c r="BL430" s="232"/>
      <c r="BM430" s="233">
        <v>40</v>
      </c>
    </row>
    <row r="431" spans="1:65">
      <c r="A431" s="29"/>
      <c r="B431" s="3" t="s">
        <v>86</v>
      </c>
      <c r="C431" s="28"/>
      <c r="D431" s="13" t="s">
        <v>651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261</v>
      </c>
      <c r="C432" s="28"/>
      <c r="D432" s="13" t="s">
        <v>651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262</v>
      </c>
      <c r="C433" s="46"/>
      <c r="D433" s="44" t="s">
        <v>263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631</v>
      </c>
      <c r="BM435" s="27" t="s">
        <v>264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324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229</v>
      </c>
      <c r="C437" s="9" t="s">
        <v>229</v>
      </c>
      <c r="D437" s="10" t="s">
        <v>112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333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6.2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6.3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35</v>
      </c>
    </row>
    <row r="442" spans="1:65">
      <c r="A442" s="29"/>
      <c r="B442" s="20" t="s">
        <v>258</v>
      </c>
      <c r="C442" s="12"/>
      <c r="D442" s="22">
        <v>6.25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259</v>
      </c>
      <c r="C443" s="28"/>
      <c r="D443" s="11">
        <v>6.25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6.25</v>
      </c>
    </row>
    <row r="444" spans="1:65">
      <c r="A444" s="29"/>
      <c r="B444" s="3" t="s">
        <v>260</v>
      </c>
      <c r="C444" s="28"/>
      <c r="D444" s="23">
        <v>7.0710678118654502E-2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41</v>
      </c>
    </row>
    <row r="445" spans="1:65">
      <c r="A445" s="29"/>
      <c r="B445" s="3" t="s">
        <v>86</v>
      </c>
      <c r="C445" s="28"/>
      <c r="D445" s="13">
        <v>1.131370849898472E-2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261</v>
      </c>
      <c r="C446" s="28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262</v>
      </c>
      <c r="C447" s="46"/>
      <c r="D447" s="44" t="s">
        <v>263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632</v>
      </c>
      <c r="BM449" s="27" t="s">
        <v>264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324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229</v>
      </c>
      <c r="C451" s="9" t="s">
        <v>229</v>
      </c>
      <c r="D451" s="10" t="s">
        <v>112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333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7.1</v>
      </c>
      <c r="E454" s="15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6.5</v>
      </c>
      <c r="E455" s="15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36</v>
      </c>
    </row>
    <row r="456" spans="1:65">
      <c r="A456" s="29"/>
      <c r="B456" s="20" t="s">
        <v>258</v>
      </c>
      <c r="C456" s="12"/>
      <c r="D456" s="22">
        <v>6.8</v>
      </c>
      <c r="E456" s="15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259</v>
      </c>
      <c r="C457" s="28"/>
      <c r="D457" s="11">
        <v>6.8</v>
      </c>
      <c r="E457" s="15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6.8</v>
      </c>
    </row>
    <row r="458" spans="1:65">
      <c r="A458" s="29"/>
      <c r="B458" s="3" t="s">
        <v>260</v>
      </c>
      <c r="C458" s="28"/>
      <c r="D458" s="23">
        <v>0.42426406871192829</v>
      </c>
      <c r="E458" s="15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42</v>
      </c>
    </row>
    <row r="459" spans="1:65">
      <c r="A459" s="29"/>
      <c r="B459" s="3" t="s">
        <v>86</v>
      </c>
      <c r="C459" s="28"/>
      <c r="D459" s="13">
        <v>6.2391774810577692E-2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261</v>
      </c>
      <c r="C460" s="28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262</v>
      </c>
      <c r="C461" s="46"/>
      <c r="D461" s="44" t="s">
        <v>263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633</v>
      </c>
      <c r="BM463" s="27" t="s">
        <v>264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324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229</v>
      </c>
      <c r="C465" s="9" t="s">
        <v>229</v>
      </c>
      <c r="D465" s="10" t="s">
        <v>112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333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7" t="s">
        <v>104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8" t="s">
        <v>104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37</v>
      </c>
    </row>
    <row r="470" spans="1:65">
      <c r="A470" s="29"/>
      <c r="B470" s="20" t="s">
        <v>258</v>
      </c>
      <c r="C470" s="12"/>
      <c r="D470" s="22" t="s">
        <v>651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259</v>
      </c>
      <c r="C471" s="28"/>
      <c r="D471" s="11" t="s">
        <v>651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260</v>
      </c>
      <c r="C472" s="28"/>
      <c r="D472" s="23" t="s">
        <v>651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43</v>
      </c>
    </row>
    <row r="473" spans="1:65">
      <c r="A473" s="29"/>
      <c r="B473" s="3" t="s">
        <v>86</v>
      </c>
      <c r="C473" s="28"/>
      <c r="D473" s="13" t="s">
        <v>651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261</v>
      </c>
      <c r="C474" s="28"/>
      <c r="D474" s="13" t="s">
        <v>651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262</v>
      </c>
      <c r="C475" s="46"/>
      <c r="D475" s="44" t="s">
        <v>263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634</v>
      </c>
      <c r="BM477" s="27" t="s">
        <v>264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324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229</v>
      </c>
      <c r="C479" s="9" t="s">
        <v>229</v>
      </c>
      <c r="D479" s="10" t="s">
        <v>112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333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4.6900000000000004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4.67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258</v>
      </c>
      <c r="C484" s="12"/>
      <c r="D484" s="22">
        <v>4.68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259</v>
      </c>
      <c r="C485" s="28"/>
      <c r="D485" s="11">
        <v>4.68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4.68</v>
      </c>
    </row>
    <row r="486" spans="1:65">
      <c r="A486" s="29"/>
      <c r="B486" s="3" t="s">
        <v>260</v>
      </c>
      <c r="C486" s="28"/>
      <c r="D486" s="23">
        <v>1.4142135623731277E-2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27</v>
      </c>
    </row>
    <row r="487" spans="1:65">
      <c r="A487" s="29"/>
      <c r="B487" s="3" t="s">
        <v>86</v>
      </c>
      <c r="C487" s="28"/>
      <c r="D487" s="13">
        <v>3.0218238512246319E-3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261</v>
      </c>
      <c r="C488" s="28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262</v>
      </c>
      <c r="C489" s="46"/>
      <c r="D489" s="44" t="s">
        <v>263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635</v>
      </c>
      <c r="BM491" s="27" t="s">
        <v>264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324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229</v>
      </c>
      <c r="C493" s="9" t="s">
        <v>229</v>
      </c>
      <c r="D493" s="10" t="s">
        <v>112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333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9.8000000000000007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10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22</v>
      </c>
    </row>
    <row r="498" spans="1:65">
      <c r="A498" s="29"/>
      <c r="B498" s="20" t="s">
        <v>258</v>
      </c>
      <c r="C498" s="12"/>
      <c r="D498" s="22">
        <v>9.9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259</v>
      </c>
      <c r="C499" s="28"/>
      <c r="D499" s="11">
        <v>9.9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9.9</v>
      </c>
    </row>
    <row r="500" spans="1:65">
      <c r="A500" s="29"/>
      <c r="B500" s="3" t="s">
        <v>260</v>
      </c>
      <c r="C500" s="28"/>
      <c r="D500" s="23">
        <v>0.141421356237309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28</v>
      </c>
    </row>
    <row r="501" spans="1:65">
      <c r="A501" s="29"/>
      <c r="B501" s="3" t="s">
        <v>86</v>
      </c>
      <c r="C501" s="28"/>
      <c r="D501" s="13">
        <v>1.428498547851606E-2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261</v>
      </c>
      <c r="C502" s="28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262</v>
      </c>
      <c r="C503" s="46"/>
      <c r="D503" s="44" t="s">
        <v>263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636</v>
      </c>
      <c r="BM505" s="27" t="s">
        <v>264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324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229</v>
      </c>
      <c r="C507" s="9" t="s">
        <v>229</v>
      </c>
      <c r="D507" s="10" t="s">
        <v>112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333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1</v>
      </c>
    </row>
    <row r="509" spans="1:65">
      <c r="A509" s="29"/>
      <c r="B509" s="19"/>
      <c r="C509" s="9"/>
      <c r="D509" s="25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1</v>
      </c>
    </row>
    <row r="510" spans="1:65">
      <c r="A510" s="29"/>
      <c r="B510" s="18">
        <v>1</v>
      </c>
      <c r="C510" s="14">
        <v>1</v>
      </c>
      <c r="D510" s="226">
        <v>41.4</v>
      </c>
      <c r="E510" s="218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19"/>
      <c r="AT510" s="219"/>
      <c r="AU510" s="219"/>
      <c r="AV510" s="219"/>
      <c r="AW510" s="219"/>
      <c r="AX510" s="219"/>
      <c r="AY510" s="219"/>
      <c r="AZ510" s="219"/>
      <c r="BA510" s="219"/>
      <c r="BB510" s="219"/>
      <c r="BC510" s="219"/>
      <c r="BD510" s="219"/>
      <c r="BE510" s="219"/>
      <c r="BF510" s="219"/>
      <c r="BG510" s="219"/>
      <c r="BH510" s="219"/>
      <c r="BI510" s="219"/>
      <c r="BJ510" s="219"/>
      <c r="BK510" s="219"/>
      <c r="BL510" s="219"/>
      <c r="BM510" s="222">
        <v>1</v>
      </c>
    </row>
    <row r="511" spans="1:65">
      <c r="A511" s="29"/>
      <c r="B511" s="19">
        <v>1</v>
      </c>
      <c r="C511" s="9">
        <v>2</v>
      </c>
      <c r="D511" s="217">
        <v>42.4</v>
      </c>
      <c r="E511" s="218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19"/>
      <c r="AT511" s="219"/>
      <c r="AU511" s="219"/>
      <c r="AV511" s="219"/>
      <c r="AW511" s="219"/>
      <c r="AX511" s="219"/>
      <c r="AY511" s="219"/>
      <c r="AZ511" s="219"/>
      <c r="BA511" s="219"/>
      <c r="BB511" s="219"/>
      <c r="BC511" s="219"/>
      <c r="BD511" s="219"/>
      <c r="BE511" s="219"/>
      <c r="BF511" s="219"/>
      <c r="BG511" s="219"/>
      <c r="BH511" s="219"/>
      <c r="BI511" s="219"/>
      <c r="BJ511" s="219"/>
      <c r="BK511" s="219"/>
      <c r="BL511" s="219"/>
      <c r="BM511" s="222">
        <v>23</v>
      </c>
    </row>
    <row r="512" spans="1:65">
      <c r="A512" s="29"/>
      <c r="B512" s="20" t="s">
        <v>258</v>
      </c>
      <c r="C512" s="12"/>
      <c r="D512" s="224">
        <v>41.9</v>
      </c>
      <c r="E512" s="218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19"/>
      <c r="AT512" s="219"/>
      <c r="AU512" s="219"/>
      <c r="AV512" s="219"/>
      <c r="AW512" s="219"/>
      <c r="AX512" s="219"/>
      <c r="AY512" s="219"/>
      <c r="AZ512" s="219"/>
      <c r="BA512" s="219"/>
      <c r="BB512" s="219"/>
      <c r="BC512" s="219"/>
      <c r="BD512" s="219"/>
      <c r="BE512" s="219"/>
      <c r="BF512" s="219"/>
      <c r="BG512" s="219"/>
      <c r="BH512" s="219"/>
      <c r="BI512" s="219"/>
      <c r="BJ512" s="219"/>
      <c r="BK512" s="219"/>
      <c r="BL512" s="219"/>
      <c r="BM512" s="222">
        <v>16</v>
      </c>
    </row>
    <row r="513" spans="1:65">
      <c r="A513" s="29"/>
      <c r="B513" s="3" t="s">
        <v>259</v>
      </c>
      <c r="C513" s="28"/>
      <c r="D513" s="217">
        <v>41.9</v>
      </c>
      <c r="E513" s="218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19"/>
      <c r="AT513" s="219"/>
      <c r="AU513" s="219"/>
      <c r="AV513" s="219"/>
      <c r="AW513" s="219"/>
      <c r="AX513" s="219"/>
      <c r="AY513" s="219"/>
      <c r="AZ513" s="219"/>
      <c r="BA513" s="219"/>
      <c r="BB513" s="219"/>
      <c r="BC513" s="219"/>
      <c r="BD513" s="219"/>
      <c r="BE513" s="219"/>
      <c r="BF513" s="219"/>
      <c r="BG513" s="219"/>
      <c r="BH513" s="219"/>
      <c r="BI513" s="219"/>
      <c r="BJ513" s="219"/>
      <c r="BK513" s="219"/>
      <c r="BL513" s="219"/>
      <c r="BM513" s="222">
        <v>41.9</v>
      </c>
    </row>
    <row r="514" spans="1:65">
      <c r="A514" s="29"/>
      <c r="B514" s="3" t="s">
        <v>260</v>
      </c>
      <c r="C514" s="28"/>
      <c r="D514" s="217">
        <v>0.70710678118654757</v>
      </c>
      <c r="E514" s="218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19"/>
      <c r="AT514" s="219"/>
      <c r="AU514" s="219"/>
      <c r="AV514" s="219"/>
      <c r="AW514" s="219"/>
      <c r="AX514" s="219"/>
      <c r="AY514" s="219"/>
      <c r="AZ514" s="219"/>
      <c r="BA514" s="219"/>
      <c r="BB514" s="219"/>
      <c r="BC514" s="219"/>
      <c r="BD514" s="219"/>
      <c r="BE514" s="219"/>
      <c r="BF514" s="219"/>
      <c r="BG514" s="219"/>
      <c r="BH514" s="219"/>
      <c r="BI514" s="219"/>
      <c r="BJ514" s="219"/>
      <c r="BK514" s="219"/>
      <c r="BL514" s="219"/>
      <c r="BM514" s="222">
        <v>29</v>
      </c>
    </row>
    <row r="515" spans="1:65">
      <c r="A515" s="29"/>
      <c r="B515" s="3" t="s">
        <v>86</v>
      </c>
      <c r="C515" s="28"/>
      <c r="D515" s="13">
        <v>1.6876056830227866E-2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261</v>
      </c>
      <c r="C516" s="28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262</v>
      </c>
      <c r="C517" s="46"/>
      <c r="D517" s="44" t="s">
        <v>263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637</v>
      </c>
      <c r="BM519" s="27" t="s">
        <v>264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324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229</v>
      </c>
      <c r="C521" s="9" t="s">
        <v>229</v>
      </c>
      <c r="D521" s="10" t="s">
        <v>112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333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0.93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0.93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24</v>
      </c>
    </row>
    <row r="526" spans="1:65">
      <c r="A526" s="29"/>
      <c r="B526" s="20" t="s">
        <v>258</v>
      </c>
      <c r="C526" s="12"/>
      <c r="D526" s="22">
        <v>0.93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259</v>
      </c>
      <c r="C527" s="28"/>
      <c r="D527" s="11">
        <v>0.93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0.93</v>
      </c>
    </row>
    <row r="528" spans="1:65">
      <c r="A528" s="29"/>
      <c r="B528" s="3" t="s">
        <v>260</v>
      </c>
      <c r="C528" s="28"/>
      <c r="D528" s="23">
        <v>0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30</v>
      </c>
    </row>
    <row r="529" spans="1:65">
      <c r="A529" s="29"/>
      <c r="B529" s="3" t="s">
        <v>86</v>
      </c>
      <c r="C529" s="28"/>
      <c r="D529" s="13">
        <v>0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261</v>
      </c>
      <c r="C530" s="28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262</v>
      </c>
      <c r="C531" s="46"/>
      <c r="D531" s="44" t="s">
        <v>263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638</v>
      </c>
      <c r="BM533" s="27" t="s">
        <v>264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324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229</v>
      </c>
      <c r="C535" s="9" t="s">
        <v>229</v>
      </c>
      <c r="D535" s="10" t="s">
        <v>112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333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0.62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0.63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25</v>
      </c>
    </row>
    <row r="540" spans="1:65">
      <c r="A540" s="29"/>
      <c r="B540" s="20" t="s">
        <v>258</v>
      </c>
      <c r="C540" s="12"/>
      <c r="D540" s="22">
        <v>0.625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259</v>
      </c>
      <c r="C541" s="28"/>
      <c r="D541" s="11">
        <v>0.625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0.625</v>
      </c>
    </row>
    <row r="542" spans="1:65">
      <c r="A542" s="29"/>
      <c r="B542" s="3" t="s">
        <v>260</v>
      </c>
      <c r="C542" s="28"/>
      <c r="D542" s="23">
        <v>7.0710678118654814E-3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31</v>
      </c>
    </row>
    <row r="543" spans="1:65">
      <c r="A543" s="29"/>
      <c r="B543" s="3" t="s">
        <v>86</v>
      </c>
      <c r="C543" s="28"/>
      <c r="D543" s="13">
        <v>1.1313708498984771E-2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261</v>
      </c>
      <c r="C544" s="28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262</v>
      </c>
      <c r="C545" s="46"/>
      <c r="D545" s="44" t="s">
        <v>263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639</v>
      </c>
      <c r="BM547" s="27" t="s">
        <v>264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324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229</v>
      </c>
      <c r="C549" s="9" t="s">
        <v>229</v>
      </c>
      <c r="D549" s="10" t="s">
        <v>112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333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8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26</v>
      </c>
    </row>
    <row r="554" spans="1:65">
      <c r="A554" s="29"/>
      <c r="B554" s="20" t="s">
        <v>258</v>
      </c>
      <c r="C554" s="12"/>
      <c r="D554" s="22" t="s">
        <v>651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259</v>
      </c>
      <c r="C555" s="28"/>
      <c r="D555" s="11" t="s">
        <v>651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260</v>
      </c>
      <c r="C556" s="28"/>
      <c r="D556" s="23" t="s">
        <v>651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32</v>
      </c>
    </row>
    <row r="557" spans="1:65">
      <c r="A557" s="29"/>
      <c r="B557" s="3" t="s">
        <v>86</v>
      </c>
      <c r="C557" s="28"/>
      <c r="D557" s="13" t="s">
        <v>651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261</v>
      </c>
      <c r="C558" s="28"/>
      <c r="D558" s="13" t="s">
        <v>651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262</v>
      </c>
      <c r="C559" s="46"/>
      <c r="D559" s="44" t="s">
        <v>263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640</v>
      </c>
      <c r="BM561" s="27" t="s">
        <v>264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324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229</v>
      </c>
      <c r="C563" s="9" t="s">
        <v>229</v>
      </c>
      <c r="D563" s="10" t="s">
        <v>112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333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26">
        <v>12.6</v>
      </c>
      <c r="E566" s="218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/>
      <c r="X566" s="219"/>
      <c r="Y566" s="219"/>
      <c r="Z566" s="219"/>
      <c r="AA566" s="219"/>
      <c r="AB566" s="219"/>
      <c r="AC566" s="219"/>
      <c r="AD566" s="219"/>
      <c r="AE566" s="219"/>
      <c r="AF566" s="219"/>
      <c r="AG566" s="219"/>
      <c r="AH566" s="219"/>
      <c r="AI566" s="219"/>
      <c r="AJ566" s="219"/>
      <c r="AK566" s="219"/>
      <c r="AL566" s="219"/>
      <c r="AM566" s="219"/>
      <c r="AN566" s="219"/>
      <c r="AO566" s="219"/>
      <c r="AP566" s="219"/>
      <c r="AQ566" s="219"/>
      <c r="AR566" s="219"/>
      <c r="AS566" s="219"/>
      <c r="AT566" s="219"/>
      <c r="AU566" s="219"/>
      <c r="AV566" s="219"/>
      <c r="AW566" s="219"/>
      <c r="AX566" s="219"/>
      <c r="AY566" s="219"/>
      <c r="AZ566" s="219"/>
      <c r="BA566" s="219"/>
      <c r="BB566" s="219"/>
      <c r="BC566" s="219"/>
      <c r="BD566" s="219"/>
      <c r="BE566" s="219"/>
      <c r="BF566" s="219"/>
      <c r="BG566" s="219"/>
      <c r="BH566" s="219"/>
      <c r="BI566" s="219"/>
      <c r="BJ566" s="219"/>
      <c r="BK566" s="219"/>
      <c r="BL566" s="219"/>
      <c r="BM566" s="222">
        <v>1</v>
      </c>
    </row>
    <row r="567" spans="1:65">
      <c r="A567" s="29"/>
      <c r="B567" s="19">
        <v>1</v>
      </c>
      <c r="C567" s="9">
        <v>2</v>
      </c>
      <c r="D567" s="217">
        <v>13.2</v>
      </c>
      <c r="E567" s="218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  <c r="AA567" s="219"/>
      <c r="AB567" s="219"/>
      <c r="AC567" s="219"/>
      <c r="AD567" s="219"/>
      <c r="AE567" s="219"/>
      <c r="AF567" s="219"/>
      <c r="AG567" s="219"/>
      <c r="AH567" s="219"/>
      <c r="AI567" s="219"/>
      <c r="AJ567" s="219"/>
      <c r="AK567" s="219"/>
      <c r="AL567" s="219"/>
      <c r="AM567" s="219"/>
      <c r="AN567" s="219"/>
      <c r="AO567" s="219"/>
      <c r="AP567" s="219"/>
      <c r="AQ567" s="219"/>
      <c r="AR567" s="219"/>
      <c r="AS567" s="219"/>
      <c r="AT567" s="219"/>
      <c r="AU567" s="219"/>
      <c r="AV567" s="219"/>
      <c r="AW567" s="219"/>
      <c r="AX567" s="219"/>
      <c r="AY567" s="219"/>
      <c r="AZ567" s="219"/>
      <c r="BA567" s="219"/>
      <c r="BB567" s="219"/>
      <c r="BC567" s="219"/>
      <c r="BD567" s="219"/>
      <c r="BE567" s="219"/>
      <c r="BF567" s="219"/>
      <c r="BG567" s="219"/>
      <c r="BH567" s="219"/>
      <c r="BI567" s="219"/>
      <c r="BJ567" s="219"/>
      <c r="BK567" s="219"/>
      <c r="BL567" s="219"/>
      <c r="BM567" s="222">
        <v>27</v>
      </c>
    </row>
    <row r="568" spans="1:65">
      <c r="A568" s="29"/>
      <c r="B568" s="20" t="s">
        <v>258</v>
      </c>
      <c r="C568" s="12"/>
      <c r="D568" s="224">
        <v>12.899999999999999</v>
      </c>
      <c r="E568" s="218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/>
      <c r="X568" s="219"/>
      <c r="Y568" s="219"/>
      <c r="Z568" s="219"/>
      <c r="AA568" s="219"/>
      <c r="AB568" s="219"/>
      <c r="AC568" s="219"/>
      <c r="AD568" s="219"/>
      <c r="AE568" s="219"/>
      <c r="AF568" s="219"/>
      <c r="AG568" s="219"/>
      <c r="AH568" s="219"/>
      <c r="AI568" s="219"/>
      <c r="AJ568" s="219"/>
      <c r="AK568" s="219"/>
      <c r="AL568" s="219"/>
      <c r="AM568" s="219"/>
      <c r="AN568" s="219"/>
      <c r="AO568" s="219"/>
      <c r="AP568" s="219"/>
      <c r="AQ568" s="219"/>
      <c r="AR568" s="219"/>
      <c r="AS568" s="219"/>
      <c r="AT568" s="219"/>
      <c r="AU568" s="219"/>
      <c r="AV568" s="219"/>
      <c r="AW568" s="219"/>
      <c r="AX568" s="219"/>
      <c r="AY568" s="219"/>
      <c r="AZ568" s="219"/>
      <c r="BA568" s="219"/>
      <c r="BB568" s="219"/>
      <c r="BC568" s="219"/>
      <c r="BD568" s="219"/>
      <c r="BE568" s="219"/>
      <c r="BF568" s="219"/>
      <c r="BG568" s="219"/>
      <c r="BH568" s="219"/>
      <c r="BI568" s="219"/>
      <c r="BJ568" s="219"/>
      <c r="BK568" s="219"/>
      <c r="BL568" s="219"/>
      <c r="BM568" s="222">
        <v>16</v>
      </c>
    </row>
    <row r="569" spans="1:65">
      <c r="A569" s="29"/>
      <c r="B569" s="3" t="s">
        <v>259</v>
      </c>
      <c r="C569" s="28"/>
      <c r="D569" s="217">
        <v>12.899999999999999</v>
      </c>
      <c r="E569" s="218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/>
      <c r="X569" s="219"/>
      <c r="Y569" s="219"/>
      <c r="Z569" s="219"/>
      <c r="AA569" s="219"/>
      <c r="AB569" s="219"/>
      <c r="AC569" s="219"/>
      <c r="AD569" s="219"/>
      <c r="AE569" s="219"/>
      <c r="AF569" s="219"/>
      <c r="AG569" s="219"/>
      <c r="AH569" s="219"/>
      <c r="AI569" s="219"/>
      <c r="AJ569" s="219"/>
      <c r="AK569" s="219"/>
      <c r="AL569" s="219"/>
      <c r="AM569" s="219"/>
      <c r="AN569" s="219"/>
      <c r="AO569" s="219"/>
      <c r="AP569" s="219"/>
      <c r="AQ569" s="219"/>
      <c r="AR569" s="219"/>
      <c r="AS569" s="219"/>
      <c r="AT569" s="219"/>
      <c r="AU569" s="219"/>
      <c r="AV569" s="219"/>
      <c r="AW569" s="219"/>
      <c r="AX569" s="219"/>
      <c r="AY569" s="219"/>
      <c r="AZ569" s="219"/>
      <c r="BA569" s="219"/>
      <c r="BB569" s="219"/>
      <c r="BC569" s="219"/>
      <c r="BD569" s="219"/>
      <c r="BE569" s="219"/>
      <c r="BF569" s="219"/>
      <c r="BG569" s="219"/>
      <c r="BH569" s="219"/>
      <c r="BI569" s="219"/>
      <c r="BJ569" s="219"/>
      <c r="BK569" s="219"/>
      <c r="BL569" s="219"/>
      <c r="BM569" s="222">
        <v>12.9</v>
      </c>
    </row>
    <row r="570" spans="1:65">
      <c r="A570" s="29"/>
      <c r="B570" s="3" t="s">
        <v>260</v>
      </c>
      <c r="C570" s="28"/>
      <c r="D570" s="217">
        <v>0.42426406871192823</v>
      </c>
      <c r="E570" s="218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19"/>
      <c r="AT570" s="219"/>
      <c r="AU570" s="219"/>
      <c r="AV570" s="219"/>
      <c r="AW570" s="219"/>
      <c r="AX570" s="219"/>
      <c r="AY570" s="219"/>
      <c r="AZ570" s="219"/>
      <c r="BA570" s="219"/>
      <c r="BB570" s="219"/>
      <c r="BC570" s="219"/>
      <c r="BD570" s="219"/>
      <c r="BE570" s="219"/>
      <c r="BF570" s="219"/>
      <c r="BG570" s="219"/>
      <c r="BH570" s="219"/>
      <c r="BI570" s="219"/>
      <c r="BJ570" s="219"/>
      <c r="BK570" s="219"/>
      <c r="BL570" s="219"/>
      <c r="BM570" s="222">
        <v>33</v>
      </c>
    </row>
    <row r="571" spans="1:65">
      <c r="A571" s="29"/>
      <c r="B571" s="3" t="s">
        <v>86</v>
      </c>
      <c r="C571" s="28"/>
      <c r="D571" s="13">
        <v>3.2888687497048701E-2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261</v>
      </c>
      <c r="C572" s="28"/>
      <c r="D572" s="13">
        <v>-1.1102230246251565E-16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262</v>
      </c>
      <c r="C573" s="46"/>
      <c r="D573" s="44" t="s">
        <v>263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641</v>
      </c>
      <c r="BM575" s="27" t="s">
        <v>264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324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229</v>
      </c>
      <c r="C577" s="9" t="s">
        <v>229</v>
      </c>
      <c r="D577" s="10" t="s">
        <v>112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333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29">
        <v>0.28999999999999998</v>
      </c>
      <c r="E580" s="231"/>
      <c r="F580" s="232"/>
      <c r="G580" s="232"/>
      <c r="H580" s="232"/>
      <c r="I580" s="232"/>
      <c r="J580" s="232"/>
      <c r="K580" s="232"/>
      <c r="L580" s="232"/>
      <c r="M580" s="232"/>
      <c r="N580" s="232"/>
      <c r="O580" s="232"/>
      <c r="P580" s="232"/>
      <c r="Q580" s="232"/>
      <c r="R580" s="232"/>
      <c r="S580" s="232"/>
      <c r="T580" s="232"/>
      <c r="U580" s="232"/>
      <c r="V580" s="232"/>
      <c r="W580" s="232"/>
      <c r="X580" s="232"/>
      <c r="Y580" s="232"/>
      <c r="Z580" s="232"/>
      <c r="AA580" s="232"/>
      <c r="AB580" s="232"/>
      <c r="AC580" s="232"/>
      <c r="AD580" s="232"/>
      <c r="AE580" s="232"/>
      <c r="AF580" s="232"/>
      <c r="AG580" s="232"/>
      <c r="AH580" s="232"/>
      <c r="AI580" s="232"/>
      <c r="AJ580" s="232"/>
      <c r="AK580" s="232"/>
      <c r="AL580" s="232"/>
      <c r="AM580" s="232"/>
      <c r="AN580" s="232"/>
      <c r="AO580" s="232"/>
      <c r="AP580" s="232"/>
      <c r="AQ580" s="232"/>
      <c r="AR580" s="232"/>
      <c r="AS580" s="232"/>
      <c r="AT580" s="232"/>
      <c r="AU580" s="232"/>
      <c r="AV580" s="232"/>
      <c r="AW580" s="232"/>
      <c r="AX580" s="232"/>
      <c r="AY580" s="232"/>
      <c r="AZ580" s="232"/>
      <c r="BA580" s="232"/>
      <c r="BB580" s="232"/>
      <c r="BC580" s="232"/>
      <c r="BD580" s="232"/>
      <c r="BE580" s="232"/>
      <c r="BF580" s="232"/>
      <c r="BG580" s="232"/>
      <c r="BH580" s="232"/>
      <c r="BI580" s="232"/>
      <c r="BJ580" s="232"/>
      <c r="BK580" s="232"/>
      <c r="BL580" s="232"/>
      <c r="BM580" s="233">
        <v>1</v>
      </c>
    </row>
    <row r="581" spans="1:65">
      <c r="A581" s="29"/>
      <c r="B581" s="19">
        <v>1</v>
      </c>
      <c r="C581" s="9">
        <v>2</v>
      </c>
      <c r="D581" s="23">
        <v>0.28999999999999998</v>
      </c>
      <c r="E581" s="231"/>
      <c r="F581" s="232"/>
      <c r="G581" s="232"/>
      <c r="H581" s="232"/>
      <c r="I581" s="232"/>
      <c r="J581" s="232"/>
      <c r="K581" s="232"/>
      <c r="L581" s="232"/>
      <c r="M581" s="232"/>
      <c r="N581" s="232"/>
      <c r="O581" s="232"/>
      <c r="P581" s="232"/>
      <c r="Q581" s="232"/>
      <c r="R581" s="232"/>
      <c r="S581" s="232"/>
      <c r="T581" s="232"/>
      <c r="U581" s="232"/>
      <c r="V581" s="232"/>
      <c r="W581" s="232"/>
      <c r="X581" s="232"/>
      <c r="Y581" s="232"/>
      <c r="Z581" s="232"/>
      <c r="AA581" s="232"/>
      <c r="AB581" s="232"/>
      <c r="AC581" s="232"/>
      <c r="AD581" s="232"/>
      <c r="AE581" s="232"/>
      <c r="AF581" s="232"/>
      <c r="AG581" s="232"/>
      <c r="AH581" s="232"/>
      <c r="AI581" s="232"/>
      <c r="AJ581" s="232"/>
      <c r="AK581" s="232"/>
      <c r="AL581" s="232"/>
      <c r="AM581" s="232"/>
      <c r="AN581" s="232"/>
      <c r="AO581" s="232"/>
      <c r="AP581" s="232"/>
      <c r="AQ581" s="232"/>
      <c r="AR581" s="232"/>
      <c r="AS581" s="232"/>
      <c r="AT581" s="232"/>
      <c r="AU581" s="232"/>
      <c r="AV581" s="232"/>
      <c r="AW581" s="232"/>
      <c r="AX581" s="232"/>
      <c r="AY581" s="232"/>
      <c r="AZ581" s="232"/>
      <c r="BA581" s="232"/>
      <c r="BB581" s="232"/>
      <c r="BC581" s="232"/>
      <c r="BD581" s="232"/>
      <c r="BE581" s="232"/>
      <c r="BF581" s="232"/>
      <c r="BG581" s="232"/>
      <c r="BH581" s="232"/>
      <c r="BI581" s="232"/>
      <c r="BJ581" s="232"/>
      <c r="BK581" s="232"/>
      <c r="BL581" s="232"/>
      <c r="BM581" s="233">
        <v>28</v>
      </c>
    </row>
    <row r="582" spans="1:65">
      <c r="A582" s="29"/>
      <c r="B582" s="20" t="s">
        <v>258</v>
      </c>
      <c r="C582" s="12"/>
      <c r="D582" s="236">
        <v>0.28999999999999998</v>
      </c>
      <c r="E582" s="231"/>
      <c r="F582" s="232"/>
      <c r="G582" s="232"/>
      <c r="H582" s="232"/>
      <c r="I582" s="232"/>
      <c r="J582" s="232"/>
      <c r="K582" s="232"/>
      <c r="L582" s="232"/>
      <c r="M582" s="232"/>
      <c r="N582" s="232"/>
      <c r="O582" s="232"/>
      <c r="P582" s="232"/>
      <c r="Q582" s="232"/>
      <c r="R582" s="232"/>
      <c r="S582" s="232"/>
      <c r="T582" s="232"/>
      <c r="U582" s="232"/>
      <c r="V582" s="232"/>
      <c r="W582" s="232"/>
      <c r="X582" s="232"/>
      <c r="Y582" s="232"/>
      <c r="Z582" s="232"/>
      <c r="AA582" s="232"/>
      <c r="AB582" s="232"/>
      <c r="AC582" s="232"/>
      <c r="AD582" s="232"/>
      <c r="AE582" s="232"/>
      <c r="AF582" s="232"/>
      <c r="AG582" s="232"/>
      <c r="AH582" s="232"/>
      <c r="AI582" s="232"/>
      <c r="AJ582" s="232"/>
      <c r="AK582" s="232"/>
      <c r="AL582" s="232"/>
      <c r="AM582" s="232"/>
      <c r="AN582" s="232"/>
      <c r="AO582" s="232"/>
      <c r="AP582" s="232"/>
      <c r="AQ582" s="232"/>
      <c r="AR582" s="232"/>
      <c r="AS582" s="232"/>
      <c r="AT582" s="232"/>
      <c r="AU582" s="232"/>
      <c r="AV582" s="232"/>
      <c r="AW582" s="232"/>
      <c r="AX582" s="232"/>
      <c r="AY582" s="232"/>
      <c r="AZ582" s="232"/>
      <c r="BA582" s="232"/>
      <c r="BB582" s="232"/>
      <c r="BC582" s="232"/>
      <c r="BD582" s="232"/>
      <c r="BE582" s="232"/>
      <c r="BF582" s="232"/>
      <c r="BG582" s="232"/>
      <c r="BH582" s="232"/>
      <c r="BI582" s="232"/>
      <c r="BJ582" s="232"/>
      <c r="BK582" s="232"/>
      <c r="BL582" s="232"/>
      <c r="BM582" s="233">
        <v>16</v>
      </c>
    </row>
    <row r="583" spans="1:65">
      <c r="A583" s="29"/>
      <c r="B583" s="3" t="s">
        <v>259</v>
      </c>
      <c r="C583" s="28"/>
      <c r="D583" s="23">
        <v>0.28999999999999998</v>
      </c>
      <c r="E583" s="231"/>
      <c r="F583" s="232"/>
      <c r="G583" s="232"/>
      <c r="H583" s="232"/>
      <c r="I583" s="232"/>
      <c r="J583" s="232"/>
      <c r="K583" s="232"/>
      <c r="L583" s="232"/>
      <c r="M583" s="232"/>
      <c r="N583" s="232"/>
      <c r="O583" s="232"/>
      <c r="P583" s="232"/>
      <c r="Q583" s="232"/>
      <c r="R583" s="232"/>
      <c r="S583" s="232"/>
      <c r="T583" s="232"/>
      <c r="U583" s="232"/>
      <c r="V583" s="232"/>
      <c r="W583" s="232"/>
      <c r="X583" s="232"/>
      <c r="Y583" s="232"/>
      <c r="Z583" s="232"/>
      <c r="AA583" s="232"/>
      <c r="AB583" s="232"/>
      <c r="AC583" s="232"/>
      <c r="AD583" s="232"/>
      <c r="AE583" s="232"/>
      <c r="AF583" s="232"/>
      <c r="AG583" s="232"/>
      <c r="AH583" s="232"/>
      <c r="AI583" s="232"/>
      <c r="AJ583" s="232"/>
      <c r="AK583" s="232"/>
      <c r="AL583" s="232"/>
      <c r="AM583" s="232"/>
      <c r="AN583" s="232"/>
      <c r="AO583" s="232"/>
      <c r="AP583" s="232"/>
      <c r="AQ583" s="232"/>
      <c r="AR583" s="232"/>
      <c r="AS583" s="232"/>
      <c r="AT583" s="232"/>
      <c r="AU583" s="232"/>
      <c r="AV583" s="232"/>
      <c r="AW583" s="232"/>
      <c r="AX583" s="232"/>
      <c r="AY583" s="232"/>
      <c r="AZ583" s="232"/>
      <c r="BA583" s="232"/>
      <c r="BB583" s="232"/>
      <c r="BC583" s="232"/>
      <c r="BD583" s="232"/>
      <c r="BE583" s="232"/>
      <c r="BF583" s="232"/>
      <c r="BG583" s="232"/>
      <c r="BH583" s="232"/>
      <c r="BI583" s="232"/>
      <c r="BJ583" s="232"/>
      <c r="BK583" s="232"/>
      <c r="BL583" s="232"/>
      <c r="BM583" s="233">
        <v>0.28999999999999998</v>
      </c>
    </row>
    <row r="584" spans="1:65">
      <c r="A584" s="29"/>
      <c r="B584" s="3" t="s">
        <v>260</v>
      </c>
      <c r="C584" s="28"/>
      <c r="D584" s="23">
        <v>0</v>
      </c>
      <c r="E584" s="231"/>
      <c r="F584" s="232"/>
      <c r="G584" s="232"/>
      <c r="H584" s="232"/>
      <c r="I584" s="232"/>
      <c r="J584" s="232"/>
      <c r="K584" s="232"/>
      <c r="L584" s="232"/>
      <c r="M584" s="232"/>
      <c r="N584" s="232"/>
      <c r="O584" s="232"/>
      <c r="P584" s="232"/>
      <c r="Q584" s="232"/>
      <c r="R584" s="232"/>
      <c r="S584" s="232"/>
      <c r="T584" s="232"/>
      <c r="U584" s="232"/>
      <c r="V584" s="232"/>
      <c r="W584" s="232"/>
      <c r="X584" s="232"/>
      <c r="Y584" s="232"/>
      <c r="Z584" s="232"/>
      <c r="AA584" s="232"/>
      <c r="AB584" s="232"/>
      <c r="AC584" s="232"/>
      <c r="AD584" s="232"/>
      <c r="AE584" s="232"/>
      <c r="AF584" s="232"/>
      <c r="AG584" s="232"/>
      <c r="AH584" s="232"/>
      <c r="AI584" s="232"/>
      <c r="AJ584" s="232"/>
      <c r="AK584" s="232"/>
      <c r="AL584" s="232"/>
      <c r="AM584" s="232"/>
      <c r="AN584" s="232"/>
      <c r="AO584" s="232"/>
      <c r="AP584" s="232"/>
      <c r="AQ584" s="232"/>
      <c r="AR584" s="232"/>
      <c r="AS584" s="232"/>
      <c r="AT584" s="232"/>
      <c r="AU584" s="232"/>
      <c r="AV584" s="232"/>
      <c r="AW584" s="232"/>
      <c r="AX584" s="232"/>
      <c r="AY584" s="232"/>
      <c r="AZ584" s="232"/>
      <c r="BA584" s="232"/>
      <c r="BB584" s="232"/>
      <c r="BC584" s="232"/>
      <c r="BD584" s="232"/>
      <c r="BE584" s="232"/>
      <c r="BF584" s="232"/>
      <c r="BG584" s="232"/>
      <c r="BH584" s="232"/>
      <c r="BI584" s="232"/>
      <c r="BJ584" s="232"/>
      <c r="BK584" s="232"/>
      <c r="BL584" s="232"/>
      <c r="BM584" s="233">
        <v>34</v>
      </c>
    </row>
    <row r="585" spans="1:65">
      <c r="A585" s="29"/>
      <c r="B585" s="3" t="s">
        <v>86</v>
      </c>
      <c r="C585" s="28"/>
      <c r="D585" s="13">
        <v>0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261</v>
      </c>
      <c r="C586" s="28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262</v>
      </c>
      <c r="C587" s="46"/>
      <c r="D587" s="44" t="s">
        <v>263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642</v>
      </c>
      <c r="BM589" s="27" t="s">
        <v>264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324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229</v>
      </c>
      <c r="C591" s="9" t="s">
        <v>229</v>
      </c>
      <c r="D591" s="10" t="s">
        <v>112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333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0.8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0.8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29</v>
      </c>
    </row>
    <row r="596" spans="1:65">
      <c r="A596" s="29"/>
      <c r="B596" s="20" t="s">
        <v>258</v>
      </c>
      <c r="C596" s="12"/>
      <c r="D596" s="22">
        <v>0.8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259</v>
      </c>
      <c r="C597" s="28"/>
      <c r="D597" s="11">
        <v>0.8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0.8</v>
      </c>
    </row>
    <row r="598" spans="1:65">
      <c r="A598" s="29"/>
      <c r="B598" s="3" t="s">
        <v>260</v>
      </c>
      <c r="C598" s="28"/>
      <c r="D598" s="23">
        <v>0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35</v>
      </c>
    </row>
    <row r="599" spans="1:65">
      <c r="A599" s="29"/>
      <c r="B599" s="3" t="s">
        <v>86</v>
      </c>
      <c r="C599" s="28"/>
      <c r="D599" s="13">
        <v>0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261</v>
      </c>
      <c r="C600" s="28"/>
      <c r="D600" s="13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262</v>
      </c>
      <c r="C601" s="46"/>
      <c r="D601" s="44" t="s">
        <v>263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643</v>
      </c>
      <c r="BM603" s="27" t="s">
        <v>264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324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0" t="s">
        <v>112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333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0.32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0.33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258</v>
      </c>
      <c r="C610" s="12"/>
      <c r="D610" s="22">
        <v>0.32500000000000001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259</v>
      </c>
      <c r="C611" s="28"/>
      <c r="D611" s="11">
        <v>0.32500000000000001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0.32500000000000001</v>
      </c>
    </row>
    <row r="612" spans="1:65">
      <c r="A612" s="29"/>
      <c r="B612" s="3" t="s">
        <v>260</v>
      </c>
      <c r="C612" s="28"/>
      <c r="D612" s="23">
        <v>7.0710678118654814E-3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36</v>
      </c>
    </row>
    <row r="613" spans="1:65">
      <c r="A613" s="29"/>
      <c r="B613" s="3" t="s">
        <v>86</v>
      </c>
      <c r="C613" s="28"/>
      <c r="D613" s="13">
        <v>2.1757131728816863E-2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261</v>
      </c>
      <c r="C614" s="28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262</v>
      </c>
      <c r="C615" s="46"/>
      <c r="D615" s="44" t="s">
        <v>263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644</v>
      </c>
      <c r="BM617" s="27" t="s">
        <v>264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324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229</v>
      </c>
      <c r="C619" s="9" t="s">
        <v>229</v>
      </c>
      <c r="D619" s="10" t="s">
        <v>112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333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2.2000000000000002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2.17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31</v>
      </c>
    </row>
    <row r="624" spans="1:65">
      <c r="A624" s="29"/>
      <c r="B624" s="20" t="s">
        <v>258</v>
      </c>
      <c r="C624" s="12"/>
      <c r="D624" s="22">
        <v>2.1850000000000001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259</v>
      </c>
      <c r="C625" s="28"/>
      <c r="D625" s="11">
        <v>2.1850000000000001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2.1850000000000001</v>
      </c>
    </row>
    <row r="626" spans="1:65">
      <c r="A626" s="29"/>
      <c r="B626" s="3" t="s">
        <v>260</v>
      </c>
      <c r="C626" s="28"/>
      <c r="D626" s="23">
        <v>2.12132034355966E-2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37</v>
      </c>
    </row>
    <row r="627" spans="1:65">
      <c r="A627" s="29"/>
      <c r="B627" s="3" t="s">
        <v>86</v>
      </c>
      <c r="C627" s="28"/>
      <c r="D627" s="13">
        <v>9.7085599247581696E-3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261</v>
      </c>
      <c r="C628" s="28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262</v>
      </c>
      <c r="C629" s="46"/>
      <c r="D629" s="44" t="s">
        <v>263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645</v>
      </c>
      <c r="BM631" s="27" t="s">
        <v>264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324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229</v>
      </c>
      <c r="C633" s="9" t="s">
        <v>229</v>
      </c>
      <c r="D633" s="10" t="s">
        <v>112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333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06">
        <v>53.5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0">
        <v>1</v>
      </c>
    </row>
    <row r="637" spans="1:65">
      <c r="A637" s="29"/>
      <c r="B637" s="19">
        <v>1</v>
      </c>
      <c r="C637" s="9">
        <v>2</v>
      </c>
      <c r="D637" s="212">
        <v>54.5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  <c r="BI637" s="209"/>
      <c r="BJ637" s="209"/>
      <c r="BK637" s="209"/>
      <c r="BL637" s="209"/>
      <c r="BM637" s="210">
        <v>32</v>
      </c>
    </row>
    <row r="638" spans="1:65">
      <c r="A638" s="29"/>
      <c r="B638" s="20" t="s">
        <v>258</v>
      </c>
      <c r="C638" s="12"/>
      <c r="D638" s="216">
        <v>54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  <c r="BI638" s="209"/>
      <c r="BJ638" s="209"/>
      <c r="BK638" s="209"/>
      <c r="BL638" s="209"/>
      <c r="BM638" s="210">
        <v>16</v>
      </c>
    </row>
    <row r="639" spans="1:65">
      <c r="A639" s="29"/>
      <c r="B639" s="3" t="s">
        <v>259</v>
      </c>
      <c r="C639" s="28"/>
      <c r="D639" s="212">
        <v>54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10">
        <v>54</v>
      </c>
    </row>
    <row r="640" spans="1:65">
      <c r="A640" s="29"/>
      <c r="B640" s="3" t="s">
        <v>260</v>
      </c>
      <c r="C640" s="28"/>
      <c r="D640" s="212">
        <v>0.70710678118654757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  <c r="BI640" s="209"/>
      <c r="BJ640" s="209"/>
      <c r="BK640" s="209"/>
      <c r="BL640" s="209"/>
      <c r="BM640" s="210">
        <v>38</v>
      </c>
    </row>
    <row r="641" spans="1:65">
      <c r="A641" s="29"/>
      <c r="B641" s="3" t="s">
        <v>86</v>
      </c>
      <c r="C641" s="28"/>
      <c r="D641" s="13">
        <v>1.3094570021973104E-2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261</v>
      </c>
      <c r="C642" s="28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262</v>
      </c>
      <c r="C643" s="46"/>
      <c r="D643" s="44" t="s">
        <v>263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646</v>
      </c>
      <c r="BM645" s="27" t="s">
        <v>264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324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229</v>
      </c>
      <c r="C647" s="9" t="s">
        <v>229</v>
      </c>
      <c r="D647" s="10" t="s">
        <v>112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333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3</v>
      </c>
      <c r="E650" s="15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3.5</v>
      </c>
      <c r="E651" s="15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33</v>
      </c>
    </row>
    <row r="652" spans="1:65">
      <c r="A652" s="29"/>
      <c r="B652" s="20" t="s">
        <v>258</v>
      </c>
      <c r="C652" s="12"/>
      <c r="D652" s="22">
        <v>3.25</v>
      </c>
      <c r="E652" s="15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259</v>
      </c>
      <c r="C653" s="28"/>
      <c r="D653" s="11">
        <v>3.25</v>
      </c>
      <c r="E653" s="15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3.25</v>
      </c>
    </row>
    <row r="654" spans="1:65">
      <c r="A654" s="29"/>
      <c r="B654" s="3" t="s">
        <v>260</v>
      </c>
      <c r="C654" s="28"/>
      <c r="D654" s="23">
        <v>0.35355339059327379</v>
      </c>
      <c r="E654" s="15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39</v>
      </c>
    </row>
    <row r="655" spans="1:65">
      <c r="A655" s="29"/>
      <c r="B655" s="3" t="s">
        <v>86</v>
      </c>
      <c r="C655" s="28"/>
      <c r="D655" s="13">
        <v>0.10878565864408424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261</v>
      </c>
      <c r="C656" s="28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262</v>
      </c>
      <c r="C657" s="46"/>
      <c r="D657" s="44" t="s">
        <v>263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647</v>
      </c>
      <c r="BM659" s="27" t="s">
        <v>264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324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229</v>
      </c>
      <c r="C661" s="9" t="s">
        <v>229</v>
      </c>
      <c r="D661" s="10" t="s">
        <v>112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333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6">
        <v>20.7</v>
      </c>
      <c r="E664" s="218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19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222">
        <v>1</v>
      </c>
    </row>
    <row r="665" spans="1:65">
      <c r="A665" s="29"/>
      <c r="B665" s="19">
        <v>1</v>
      </c>
      <c r="C665" s="9">
        <v>2</v>
      </c>
      <c r="D665" s="217">
        <v>20.6</v>
      </c>
      <c r="E665" s="218"/>
      <c r="F665" s="219"/>
      <c r="G665" s="219"/>
      <c r="H665" s="219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19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9"/>
      <c r="AT665" s="219"/>
      <c r="AU665" s="219"/>
      <c r="AV665" s="219"/>
      <c r="AW665" s="219"/>
      <c r="AX665" s="219"/>
      <c r="AY665" s="219"/>
      <c r="AZ665" s="219"/>
      <c r="BA665" s="219"/>
      <c r="BB665" s="219"/>
      <c r="BC665" s="219"/>
      <c r="BD665" s="219"/>
      <c r="BE665" s="219"/>
      <c r="BF665" s="219"/>
      <c r="BG665" s="219"/>
      <c r="BH665" s="219"/>
      <c r="BI665" s="219"/>
      <c r="BJ665" s="219"/>
      <c r="BK665" s="219"/>
      <c r="BL665" s="219"/>
      <c r="BM665" s="222">
        <v>34</v>
      </c>
    </row>
    <row r="666" spans="1:65">
      <c r="A666" s="29"/>
      <c r="B666" s="20" t="s">
        <v>258</v>
      </c>
      <c r="C666" s="12"/>
      <c r="D666" s="224">
        <v>20.65</v>
      </c>
      <c r="E666" s="218"/>
      <c r="F666" s="219"/>
      <c r="G666" s="219"/>
      <c r="H666" s="219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19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9"/>
      <c r="AT666" s="219"/>
      <c r="AU666" s="219"/>
      <c r="AV666" s="219"/>
      <c r="AW666" s="219"/>
      <c r="AX666" s="219"/>
      <c r="AY666" s="219"/>
      <c r="AZ666" s="219"/>
      <c r="BA666" s="219"/>
      <c r="BB666" s="219"/>
      <c r="BC666" s="219"/>
      <c r="BD666" s="219"/>
      <c r="BE666" s="219"/>
      <c r="BF666" s="219"/>
      <c r="BG666" s="219"/>
      <c r="BH666" s="219"/>
      <c r="BI666" s="219"/>
      <c r="BJ666" s="219"/>
      <c r="BK666" s="219"/>
      <c r="BL666" s="219"/>
      <c r="BM666" s="222">
        <v>16</v>
      </c>
    </row>
    <row r="667" spans="1:65">
      <c r="A667" s="29"/>
      <c r="B667" s="3" t="s">
        <v>259</v>
      </c>
      <c r="C667" s="28"/>
      <c r="D667" s="217">
        <v>20.65</v>
      </c>
      <c r="E667" s="218"/>
      <c r="F667" s="219"/>
      <c r="G667" s="219"/>
      <c r="H667" s="219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19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9"/>
      <c r="AT667" s="219"/>
      <c r="AU667" s="219"/>
      <c r="AV667" s="219"/>
      <c r="AW667" s="219"/>
      <c r="AX667" s="219"/>
      <c r="AY667" s="219"/>
      <c r="AZ667" s="219"/>
      <c r="BA667" s="219"/>
      <c r="BB667" s="219"/>
      <c r="BC667" s="219"/>
      <c r="BD667" s="219"/>
      <c r="BE667" s="219"/>
      <c r="BF667" s="219"/>
      <c r="BG667" s="219"/>
      <c r="BH667" s="219"/>
      <c r="BI667" s="219"/>
      <c r="BJ667" s="219"/>
      <c r="BK667" s="219"/>
      <c r="BL667" s="219"/>
      <c r="BM667" s="222">
        <v>20.65</v>
      </c>
    </row>
    <row r="668" spans="1:65">
      <c r="A668" s="29"/>
      <c r="B668" s="3" t="s">
        <v>260</v>
      </c>
      <c r="C668" s="28"/>
      <c r="D668" s="217">
        <v>7.0710678118653253E-2</v>
      </c>
      <c r="E668" s="218"/>
      <c r="F668" s="219"/>
      <c r="G668" s="219"/>
      <c r="H668" s="219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19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9"/>
      <c r="AT668" s="219"/>
      <c r="AU668" s="219"/>
      <c r="AV668" s="219"/>
      <c r="AW668" s="219"/>
      <c r="AX668" s="219"/>
      <c r="AY668" s="219"/>
      <c r="AZ668" s="219"/>
      <c r="BA668" s="219"/>
      <c r="BB668" s="219"/>
      <c r="BC668" s="219"/>
      <c r="BD668" s="219"/>
      <c r="BE668" s="219"/>
      <c r="BF668" s="219"/>
      <c r="BG668" s="219"/>
      <c r="BH668" s="219"/>
      <c r="BI668" s="219"/>
      <c r="BJ668" s="219"/>
      <c r="BK668" s="219"/>
      <c r="BL668" s="219"/>
      <c r="BM668" s="222">
        <v>40</v>
      </c>
    </row>
    <row r="669" spans="1:65">
      <c r="A669" s="29"/>
      <c r="B669" s="3" t="s">
        <v>86</v>
      </c>
      <c r="C669" s="28"/>
      <c r="D669" s="13">
        <v>3.4242459137362354E-3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261</v>
      </c>
      <c r="C670" s="28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262</v>
      </c>
      <c r="C671" s="46"/>
      <c r="D671" s="44" t="s">
        <v>263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648</v>
      </c>
      <c r="BM673" s="27" t="s">
        <v>264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324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229</v>
      </c>
      <c r="C675" s="9" t="s">
        <v>229</v>
      </c>
      <c r="D675" s="10" t="s">
        <v>112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333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2.27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2.1800000000000002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35</v>
      </c>
    </row>
    <row r="680" spans="1:65">
      <c r="A680" s="29"/>
      <c r="B680" s="20" t="s">
        <v>258</v>
      </c>
      <c r="C680" s="12"/>
      <c r="D680" s="22">
        <v>2.2250000000000001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259</v>
      </c>
      <c r="C681" s="28"/>
      <c r="D681" s="11">
        <v>2.2250000000000001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2.2250000000000001</v>
      </c>
    </row>
    <row r="682" spans="1:65">
      <c r="A682" s="29"/>
      <c r="B682" s="3" t="s">
        <v>260</v>
      </c>
      <c r="C682" s="28"/>
      <c r="D682" s="23">
        <v>6.3639610306789177E-2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41</v>
      </c>
    </row>
    <row r="683" spans="1:65">
      <c r="A683" s="29"/>
      <c r="B683" s="3" t="s">
        <v>86</v>
      </c>
      <c r="C683" s="28"/>
      <c r="D683" s="13">
        <v>2.8602072047995135E-2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261</v>
      </c>
      <c r="C684" s="28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262</v>
      </c>
      <c r="C685" s="46"/>
      <c r="D685" s="44" t="s">
        <v>263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649</v>
      </c>
      <c r="BM687" s="27" t="s">
        <v>264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324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229</v>
      </c>
      <c r="C689" s="9" t="s">
        <v>229</v>
      </c>
      <c r="D689" s="10" t="s">
        <v>112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333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/>
      <c r="C691" s="9"/>
      <c r="D691" s="25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8">
        <v>1</v>
      </c>
      <c r="C692" s="14">
        <v>1</v>
      </c>
      <c r="D692" s="226">
        <v>50</v>
      </c>
      <c r="E692" s="218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19"/>
      <c r="AT692" s="219"/>
      <c r="AU692" s="219"/>
      <c r="AV692" s="219"/>
      <c r="AW692" s="219"/>
      <c r="AX692" s="219"/>
      <c r="AY692" s="219"/>
      <c r="AZ692" s="219"/>
      <c r="BA692" s="219"/>
      <c r="BB692" s="219"/>
      <c r="BC692" s="219"/>
      <c r="BD692" s="219"/>
      <c r="BE692" s="219"/>
      <c r="BF692" s="219"/>
      <c r="BG692" s="219"/>
      <c r="BH692" s="219"/>
      <c r="BI692" s="219"/>
      <c r="BJ692" s="219"/>
      <c r="BK692" s="219"/>
      <c r="BL692" s="219"/>
      <c r="BM692" s="222">
        <v>1</v>
      </c>
    </row>
    <row r="693" spans="1:65">
      <c r="A693" s="29"/>
      <c r="B693" s="19">
        <v>1</v>
      </c>
      <c r="C693" s="9">
        <v>2</v>
      </c>
      <c r="D693" s="217">
        <v>45</v>
      </c>
      <c r="E693" s="218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19"/>
      <c r="AT693" s="219"/>
      <c r="AU693" s="219"/>
      <c r="AV693" s="219"/>
      <c r="AW693" s="219"/>
      <c r="AX693" s="219"/>
      <c r="AY693" s="219"/>
      <c r="AZ693" s="219"/>
      <c r="BA693" s="219"/>
      <c r="BB693" s="219"/>
      <c r="BC693" s="219"/>
      <c r="BD693" s="219"/>
      <c r="BE693" s="219"/>
      <c r="BF693" s="219"/>
      <c r="BG693" s="219"/>
      <c r="BH693" s="219"/>
      <c r="BI693" s="219"/>
      <c r="BJ693" s="219"/>
      <c r="BK693" s="219"/>
      <c r="BL693" s="219"/>
      <c r="BM693" s="222">
        <v>36</v>
      </c>
    </row>
    <row r="694" spans="1:65">
      <c r="A694" s="29"/>
      <c r="B694" s="20" t="s">
        <v>258</v>
      </c>
      <c r="C694" s="12"/>
      <c r="D694" s="224">
        <v>47.5</v>
      </c>
      <c r="E694" s="218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19"/>
      <c r="AT694" s="219"/>
      <c r="AU694" s="219"/>
      <c r="AV694" s="219"/>
      <c r="AW694" s="219"/>
      <c r="AX694" s="219"/>
      <c r="AY694" s="219"/>
      <c r="AZ694" s="219"/>
      <c r="BA694" s="219"/>
      <c r="BB694" s="219"/>
      <c r="BC694" s="219"/>
      <c r="BD694" s="219"/>
      <c r="BE694" s="219"/>
      <c r="BF694" s="219"/>
      <c r="BG694" s="219"/>
      <c r="BH694" s="219"/>
      <c r="BI694" s="219"/>
      <c r="BJ694" s="219"/>
      <c r="BK694" s="219"/>
      <c r="BL694" s="219"/>
      <c r="BM694" s="222">
        <v>16</v>
      </c>
    </row>
    <row r="695" spans="1:65">
      <c r="A695" s="29"/>
      <c r="B695" s="3" t="s">
        <v>259</v>
      </c>
      <c r="C695" s="28"/>
      <c r="D695" s="217">
        <v>47.5</v>
      </c>
      <c r="E695" s="218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19"/>
      <c r="AT695" s="219"/>
      <c r="AU695" s="219"/>
      <c r="AV695" s="219"/>
      <c r="AW695" s="219"/>
      <c r="AX695" s="219"/>
      <c r="AY695" s="219"/>
      <c r="AZ695" s="219"/>
      <c r="BA695" s="219"/>
      <c r="BB695" s="219"/>
      <c r="BC695" s="219"/>
      <c r="BD695" s="219"/>
      <c r="BE695" s="219"/>
      <c r="BF695" s="219"/>
      <c r="BG695" s="219"/>
      <c r="BH695" s="219"/>
      <c r="BI695" s="219"/>
      <c r="BJ695" s="219"/>
      <c r="BK695" s="219"/>
      <c r="BL695" s="219"/>
      <c r="BM695" s="222">
        <v>47.5</v>
      </c>
    </row>
    <row r="696" spans="1:65">
      <c r="A696" s="29"/>
      <c r="B696" s="3" t="s">
        <v>260</v>
      </c>
      <c r="C696" s="28"/>
      <c r="D696" s="217">
        <v>3.5355339059327378</v>
      </c>
      <c r="E696" s="218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19"/>
      <c r="AT696" s="219"/>
      <c r="AU696" s="219"/>
      <c r="AV696" s="219"/>
      <c r="AW696" s="219"/>
      <c r="AX696" s="219"/>
      <c r="AY696" s="219"/>
      <c r="AZ696" s="219"/>
      <c r="BA696" s="219"/>
      <c r="BB696" s="219"/>
      <c r="BC696" s="219"/>
      <c r="BD696" s="219"/>
      <c r="BE696" s="219"/>
      <c r="BF696" s="219"/>
      <c r="BG696" s="219"/>
      <c r="BH696" s="219"/>
      <c r="BI696" s="219"/>
      <c r="BJ696" s="219"/>
      <c r="BK696" s="219"/>
      <c r="BL696" s="219"/>
      <c r="BM696" s="222">
        <v>42</v>
      </c>
    </row>
    <row r="697" spans="1:65">
      <c r="A697" s="29"/>
      <c r="B697" s="3" t="s">
        <v>86</v>
      </c>
      <c r="C697" s="28"/>
      <c r="D697" s="13">
        <v>7.4432292756478696E-2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261</v>
      </c>
      <c r="C698" s="28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262</v>
      </c>
      <c r="C699" s="46"/>
      <c r="D699" s="44" t="s">
        <v>263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650</v>
      </c>
      <c r="BM701" s="27" t="s">
        <v>264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324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229</v>
      </c>
      <c r="C703" s="9" t="s">
        <v>229</v>
      </c>
      <c r="D703" s="10" t="s">
        <v>112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333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06">
        <v>235</v>
      </c>
      <c r="E706" s="208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0">
        <v>1</v>
      </c>
    </row>
    <row r="707" spans="1:65">
      <c r="A707" s="29"/>
      <c r="B707" s="19">
        <v>1</v>
      </c>
      <c r="C707" s="9">
        <v>2</v>
      </c>
      <c r="D707" s="212">
        <v>232</v>
      </c>
      <c r="E707" s="208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0">
        <v>37</v>
      </c>
    </row>
    <row r="708" spans="1:65">
      <c r="A708" s="29"/>
      <c r="B708" s="20" t="s">
        <v>258</v>
      </c>
      <c r="C708" s="12"/>
      <c r="D708" s="216">
        <v>233.5</v>
      </c>
      <c r="E708" s="208"/>
      <c r="F708" s="209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0">
        <v>16</v>
      </c>
    </row>
    <row r="709" spans="1:65">
      <c r="A709" s="29"/>
      <c r="B709" s="3" t="s">
        <v>259</v>
      </c>
      <c r="C709" s="28"/>
      <c r="D709" s="212">
        <v>233.5</v>
      </c>
      <c r="E709" s="208"/>
      <c r="F709" s="209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  <c r="BI709" s="209"/>
      <c r="BJ709" s="209"/>
      <c r="BK709" s="209"/>
      <c r="BL709" s="209"/>
      <c r="BM709" s="210">
        <v>233.5</v>
      </c>
    </row>
    <row r="710" spans="1:65">
      <c r="A710" s="29"/>
      <c r="B710" s="3" t="s">
        <v>260</v>
      </c>
      <c r="C710" s="28"/>
      <c r="D710" s="212">
        <v>2.1213203435596424</v>
      </c>
      <c r="E710" s="208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09"/>
      <c r="AT710" s="209"/>
      <c r="AU710" s="209"/>
      <c r="AV710" s="209"/>
      <c r="AW710" s="209"/>
      <c r="AX710" s="209"/>
      <c r="AY710" s="209"/>
      <c r="AZ710" s="209"/>
      <c r="BA710" s="209"/>
      <c r="BB710" s="209"/>
      <c r="BC710" s="209"/>
      <c r="BD710" s="209"/>
      <c r="BE710" s="209"/>
      <c r="BF710" s="209"/>
      <c r="BG710" s="209"/>
      <c r="BH710" s="209"/>
      <c r="BI710" s="209"/>
      <c r="BJ710" s="209"/>
      <c r="BK710" s="209"/>
      <c r="BL710" s="209"/>
      <c r="BM710" s="210">
        <v>43</v>
      </c>
    </row>
    <row r="711" spans="1:65">
      <c r="A711" s="29"/>
      <c r="B711" s="3" t="s">
        <v>86</v>
      </c>
      <c r="C711" s="28"/>
      <c r="D711" s="13">
        <v>9.0848836983282322E-3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261</v>
      </c>
      <c r="C712" s="28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262</v>
      </c>
      <c r="C713" s="46"/>
      <c r="D713" s="44" t="s">
        <v>263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655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61" t="s">
        <v>46</v>
      </c>
      <c r="D2" s="162" t="s">
        <v>47</v>
      </c>
      <c r="E2" s="75" t="s">
        <v>2</v>
      </c>
      <c r="F2" s="163" t="s">
        <v>46</v>
      </c>
      <c r="G2" s="76" t="s">
        <v>47</v>
      </c>
      <c r="H2" s="77" t="s">
        <v>2</v>
      </c>
      <c r="I2" s="163" t="s">
        <v>46</v>
      </c>
      <c r="J2" s="76" t="s">
        <v>47</v>
      </c>
      <c r="K2" s="72"/>
    </row>
    <row r="3" spans="1:11" ht="15.75" customHeight="1">
      <c r="A3" s="73"/>
      <c r="B3" s="165" t="s">
        <v>206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3"/>
      <c r="B4" s="169" t="s">
        <v>123</v>
      </c>
      <c r="C4" s="160" t="s">
        <v>82</v>
      </c>
      <c r="D4" s="35" t="s">
        <v>104</v>
      </c>
      <c r="E4" s="169" t="s">
        <v>124</v>
      </c>
      <c r="F4" s="160" t="s">
        <v>82</v>
      </c>
      <c r="G4" s="37" t="s">
        <v>96</v>
      </c>
      <c r="H4" s="7" t="s">
        <v>651</v>
      </c>
      <c r="I4" s="160" t="s">
        <v>651</v>
      </c>
      <c r="J4" s="36" t="s">
        <v>651</v>
      </c>
    </row>
    <row r="5" spans="1:11" ht="15.75" customHeight="1">
      <c r="A5" s="73"/>
      <c r="B5" s="165" t="s">
        <v>184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3"/>
      <c r="B6" s="169" t="s">
        <v>81</v>
      </c>
      <c r="C6" s="160" t="s">
        <v>3</v>
      </c>
      <c r="D6" s="35">
        <v>0.12765929405144</v>
      </c>
      <c r="E6" s="169" t="s">
        <v>53</v>
      </c>
      <c r="F6" s="160" t="s">
        <v>3</v>
      </c>
      <c r="G6" s="170">
        <v>8.4283333333333293E-2</v>
      </c>
      <c r="H6" s="172" t="s">
        <v>61</v>
      </c>
      <c r="I6" s="160" t="s">
        <v>3</v>
      </c>
      <c r="J6" s="171">
        <v>0.72622166666666699</v>
      </c>
    </row>
    <row r="7" spans="1:11" ht="15.75" customHeight="1">
      <c r="A7" s="73"/>
      <c r="B7" s="165" t="s">
        <v>207</v>
      </c>
      <c r="C7" s="164"/>
      <c r="D7" s="166"/>
      <c r="E7" s="164"/>
      <c r="F7" s="164"/>
      <c r="G7" s="167"/>
      <c r="H7" s="164"/>
      <c r="I7" s="164"/>
      <c r="J7" s="168"/>
    </row>
    <row r="8" spans="1:11" ht="15.75" customHeight="1">
      <c r="A8" s="73"/>
      <c r="B8" s="169" t="s">
        <v>33</v>
      </c>
      <c r="C8" s="160" t="s">
        <v>3</v>
      </c>
      <c r="D8" s="35">
        <v>1.1761887941737099</v>
      </c>
      <c r="E8" s="169" t="s">
        <v>23</v>
      </c>
      <c r="F8" s="160" t="s">
        <v>3</v>
      </c>
      <c r="G8" s="170">
        <v>5.9760680035213003E-2</v>
      </c>
      <c r="H8" s="172" t="s">
        <v>124</v>
      </c>
      <c r="I8" s="160" t="s">
        <v>82</v>
      </c>
      <c r="J8" s="36" t="s">
        <v>104</v>
      </c>
    </row>
    <row r="9" spans="1:11" ht="15.75" customHeight="1">
      <c r="A9" s="73"/>
      <c r="B9" s="169" t="s">
        <v>36</v>
      </c>
      <c r="C9" s="160" t="s">
        <v>3</v>
      </c>
      <c r="D9" s="35">
        <v>0.49934763748664501</v>
      </c>
      <c r="E9" s="169" t="s">
        <v>57</v>
      </c>
      <c r="F9" s="160" t="s">
        <v>1</v>
      </c>
      <c r="G9" s="170">
        <v>1.00102416022134E-2</v>
      </c>
      <c r="H9" s="172" t="s">
        <v>61</v>
      </c>
      <c r="I9" s="160" t="s">
        <v>3</v>
      </c>
      <c r="J9" s="171">
        <v>0.2475</v>
      </c>
    </row>
    <row r="10" spans="1:11" ht="15.75" customHeight="1">
      <c r="A10" s="73"/>
      <c r="B10" s="169" t="s">
        <v>39</v>
      </c>
      <c r="C10" s="160" t="s">
        <v>3</v>
      </c>
      <c r="D10" s="35">
        <v>0.43138363389574702</v>
      </c>
      <c r="E10" s="169" t="s">
        <v>29</v>
      </c>
      <c r="F10" s="160" t="s">
        <v>3</v>
      </c>
      <c r="G10" s="171">
        <v>0.16931425871928599</v>
      </c>
      <c r="H10" s="172" t="s">
        <v>12</v>
      </c>
      <c r="I10" s="160" t="s">
        <v>3</v>
      </c>
      <c r="J10" s="171">
        <v>2.61960068014442</v>
      </c>
    </row>
    <row r="11" spans="1:11" ht="15.75" customHeight="1">
      <c r="A11" s="73"/>
      <c r="B11" s="169" t="s">
        <v>5</v>
      </c>
      <c r="C11" s="160" t="s">
        <v>3</v>
      </c>
      <c r="D11" s="35">
        <v>2.0099438782711601</v>
      </c>
      <c r="E11" s="169" t="s">
        <v>31</v>
      </c>
      <c r="F11" s="160" t="s">
        <v>3</v>
      </c>
      <c r="G11" s="37">
        <v>14.231999999999999</v>
      </c>
      <c r="H11" s="172" t="s">
        <v>64</v>
      </c>
      <c r="I11" s="160" t="s">
        <v>3</v>
      </c>
      <c r="J11" s="170">
        <v>6.71147638297203E-2</v>
      </c>
    </row>
    <row r="12" spans="1:11" ht="15.75" customHeight="1">
      <c r="A12" s="73"/>
      <c r="B12" s="169" t="s">
        <v>81</v>
      </c>
      <c r="C12" s="160" t="s">
        <v>3</v>
      </c>
      <c r="D12" s="173">
        <v>5.9708333333333301E-2</v>
      </c>
      <c r="E12" s="169" t="s">
        <v>123</v>
      </c>
      <c r="F12" s="160" t="s">
        <v>82</v>
      </c>
      <c r="G12" s="37" t="s">
        <v>96</v>
      </c>
      <c r="H12" s="7" t="s">
        <v>651</v>
      </c>
      <c r="I12" s="160" t="s">
        <v>651</v>
      </c>
      <c r="J12" s="36" t="s">
        <v>651</v>
      </c>
    </row>
    <row r="13" spans="1:11" ht="15.75" customHeight="1">
      <c r="A13" s="73"/>
      <c r="B13" s="169" t="s">
        <v>11</v>
      </c>
      <c r="C13" s="160" t="s">
        <v>3</v>
      </c>
      <c r="D13" s="35">
        <v>0.19434456671373199</v>
      </c>
      <c r="E13" s="169" t="s">
        <v>40</v>
      </c>
      <c r="F13" s="160" t="s">
        <v>3</v>
      </c>
      <c r="G13" s="171">
        <v>3.8073708860851698</v>
      </c>
      <c r="H13" s="7" t="s">
        <v>651</v>
      </c>
      <c r="I13" s="160" t="s">
        <v>651</v>
      </c>
      <c r="J13" s="36" t="s">
        <v>651</v>
      </c>
    </row>
    <row r="14" spans="1:11" ht="15.75" customHeight="1">
      <c r="A14" s="73"/>
      <c r="B14" s="165" t="s">
        <v>135</v>
      </c>
      <c r="C14" s="164"/>
      <c r="D14" s="166"/>
      <c r="E14" s="164"/>
      <c r="F14" s="164"/>
      <c r="G14" s="167"/>
      <c r="H14" s="164"/>
      <c r="I14" s="164"/>
      <c r="J14" s="168"/>
    </row>
    <row r="15" spans="1:11" ht="15.75" customHeight="1">
      <c r="A15" s="73"/>
      <c r="B15" s="169" t="s">
        <v>384</v>
      </c>
      <c r="C15" s="160" t="s">
        <v>1</v>
      </c>
      <c r="D15" s="35">
        <v>9.58</v>
      </c>
      <c r="E15" s="169" t="s">
        <v>107</v>
      </c>
      <c r="F15" s="160" t="s">
        <v>1</v>
      </c>
      <c r="G15" s="170">
        <v>0.94499999999999995</v>
      </c>
      <c r="H15" s="172" t="s">
        <v>385</v>
      </c>
      <c r="I15" s="160" t="s">
        <v>1</v>
      </c>
      <c r="J15" s="171">
        <v>80.025000000000006</v>
      </c>
    </row>
    <row r="16" spans="1:11" ht="15.75" customHeight="1">
      <c r="A16" s="73"/>
      <c r="B16" s="169" t="s">
        <v>101</v>
      </c>
      <c r="C16" s="160" t="s">
        <v>1</v>
      </c>
      <c r="D16" s="173">
        <v>0.49</v>
      </c>
      <c r="E16" s="169" t="s">
        <v>108</v>
      </c>
      <c r="F16" s="160" t="s">
        <v>1</v>
      </c>
      <c r="G16" s="170">
        <v>2.3E-2</v>
      </c>
      <c r="H16" s="172" t="s">
        <v>386</v>
      </c>
      <c r="I16" s="160" t="s">
        <v>1</v>
      </c>
      <c r="J16" s="170">
        <v>9.1499999999999998E-2</v>
      </c>
    </row>
    <row r="17" spans="1:10" ht="15.75" customHeight="1">
      <c r="A17" s="73"/>
      <c r="B17" s="169" t="s">
        <v>387</v>
      </c>
      <c r="C17" s="160" t="s">
        <v>1</v>
      </c>
      <c r="D17" s="35">
        <v>3.51</v>
      </c>
      <c r="E17" s="169" t="s">
        <v>388</v>
      </c>
      <c r="F17" s="160" t="s">
        <v>1</v>
      </c>
      <c r="G17" s="170">
        <v>0.26</v>
      </c>
      <c r="H17" s="172" t="s">
        <v>389</v>
      </c>
      <c r="I17" s="160" t="s">
        <v>1</v>
      </c>
      <c r="J17" s="170">
        <v>0.48949999999999999</v>
      </c>
    </row>
    <row r="18" spans="1:10" ht="15.75" customHeight="1">
      <c r="A18" s="73"/>
      <c r="B18" s="169" t="s">
        <v>390</v>
      </c>
      <c r="C18" s="160" t="s">
        <v>1</v>
      </c>
      <c r="D18" s="35">
        <v>1.97</v>
      </c>
      <c r="E18" s="169" t="s">
        <v>391</v>
      </c>
      <c r="F18" s="160" t="s">
        <v>1</v>
      </c>
      <c r="G18" s="170">
        <v>5.7000000000000002E-2</v>
      </c>
      <c r="H18" s="7" t="s">
        <v>651</v>
      </c>
      <c r="I18" s="160" t="s">
        <v>651</v>
      </c>
      <c r="J18" s="36" t="s">
        <v>651</v>
      </c>
    </row>
    <row r="19" spans="1:10" ht="15.75" customHeight="1">
      <c r="A19" s="73"/>
      <c r="B19" s="165" t="s">
        <v>183</v>
      </c>
      <c r="C19" s="164"/>
      <c r="D19" s="166"/>
      <c r="E19" s="164"/>
      <c r="F19" s="164"/>
      <c r="G19" s="167"/>
      <c r="H19" s="164"/>
      <c r="I19" s="164"/>
      <c r="J19" s="168"/>
    </row>
    <row r="20" spans="1:10" ht="15.75" customHeight="1">
      <c r="A20" s="73"/>
      <c r="B20" s="169" t="s">
        <v>392</v>
      </c>
      <c r="C20" s="160" t="s">
        <v>1</v>
      </c>
      <c r="D20" s="35">
        <v>2.4449999999999998</v>
      </c>
      <c r="E20" s="34" t="s">
        <v>651</v>
      </c>
      <c r="F20" s="160" t="s">
        <v>651</v>
      </c>
      <c r="G20" s="37" t="s">
        <v>651</v>
      </c>
      <c r="H20" s="7" t="s">
        <v>651</v>
      </c>
      <c r="I20" s="160" t="s">
        <v>651</v>
      </c>
      <c r="J20" s="36" t="s">
        <v>651</v>
      </c>
    </row>
    <row r="21" spans="1:10" ht="15.75" customHeight="1">
      <c r="A21" s="73"/>
      <c r="B21" s="165" t="s">
        <v>182</v>
      </c>
      <c r="C21" s="164"/>
      <c r="D21" s="166"/>
      <c r="E21" s="164"/>
      <c r="F21" s="164"/>
      <c r="G21" s="167"/>
      <c r="H21" s="164"/>
      <c r="I21" s="164"/>
      <c r="J21" s="168"/>
    </row>
    <row r="22" spans="1:10" ht="15.75" customHeight="1">
      <c r="A22" s="73"/>
      <c r="B22" s="169" t="s">
        <v>109</v>
      </c>
      <c r="C22" s="160" t="s">
        <v>1</v>
      </c>
      <c r="D22" s="173">
        <v>0.14499999999999999</v>
      </c>
      <c r="E22" s="169" t="s">
        <v>60</v>
      </c>
      <c r="F22" s="160" t="s">
        <v>1</v>
      </c>
      <c r="G22" s="170">
        <v>0.02</v>
      </c>
      <c r="H22" s="7" t="s">
        <v>651</v>
      </c>
      <c r="I22" s="160" t="s">
        <v>651</v>
      </c>
      <c r="J22" s="36" t="s">
        <v>651</v>
      </c>
    </row>
    <row r="23" spans="1:10" ht="15.75" customHeight="1">
      <c r="A23" s="73"/>
      <c r="B23" s="165" t="s">
        <v>208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3"/>
      <c r="B24" s="169" t="s">
        <v>4</v>
      </c>
      <c r="C24" s="160" t="s">
        <v>3</v>
      </c>
      <c r="D24" s="173">
        <v>0.15</v>
      </c>
      <c r="E24" s="169" t="s">
        <v>8</v>
      </c>
      <c r="F24" s="160" t="s">
        <v>3</v>
      </c>
      <c r="G24" s="171">
        <v>6.74</v>
      </c>
      <c r="H24" s="172" t="s">
        <v>12</v>
      </c>
      <c r="I24" s="160" t="s">
        <v>3</v>
      </c>
      <c r="J24" s="171">
        <v>4.68</v>
      </c>
    </row>
    <row r="25" spans="1:10" ht="15.75" customHeight="1">
      <c r="A25" s="73"/>
      <c r="B25" s="169" t="s">
        <v>7</v>
      </c>
      <c r="C25" s="160" t="s">
        <v>3</v>
      </c>
      <c r="D25" s="174">
        <v>29.7</v>
      </c>
      <c r="E25" s="169" t="s">
        <v>11</v>
      </c>
      <c r="F25" s="160" t="s">
        <v>3</v>
      </c>
      <c r="G25" s="171">
        <v>0.77500000000000002</v>
      </c>
      <c r="H25" s="172" t="s">
        <v>15</v>
      </c>
      <c r="I25" s="160" t="s">
        <v>3</v>
      </c>
      <c r="J25" s="171">
        <v>9.9</v>
      </c>
    </row>
    <row r="26" spans="1:10" ht="15.75" customHeight="1">
      <c r="A26" s="73"/>
      <c r="B26" s="169" t="s">
        <v>10</v>
      </c>
      <c r="C26" s="160" t="s">
        <v>3</v>
      </c>
      <c r="D26" s="175">
        <v>325</v>
      </c>
      <c r="E26" s="169" t="s">
        <v>14</v>
      </c>
      <c r="F26" s="160" t="s">
        <v>3</v>
      </c>
      <c r="G26" s="170">
        <v>0.05</v>
      </c>
      <c r="H26" s="172" t="s">
        <v>18</v>
      </c>
      <c r="I26" s="160" t="s">
        <v>3</v>
      </c>
      <c r="J26" s="37">
        <v>41.9</v>
      </c>
    </row>
    <row r="27" spans="1:10" ht="15.75" customHeight="1">
      <c r="A27" s="73"/>
      <c r="B27" s="169" t="s">
        <v>13</v>
      </c>
      <c r="C27" s="160" t="s">
        <v>3</v>
      </c>
      <c r="D27" s="35">
        <v>1.9</v>
      </c>
      <c r="E27" s="169" t="s">
        <v>17</v>
      </c>
      <c r="F27" s="160" t="s">
        <v>3</v>
      </c>
      <c r="G27" s="37">
        <v>34.200000000000003</v>
      </c>
      <c r="H27" s="172" t="s">
        <v>21</v>
      </c>
      <c r="I27" s="160" t="s">
        <v>3</v>
      </c>
      <c r="J27" s="171">
        <v>0.93</v>
      </c>
    </row>
    <row r="28" spans="1:10" ht="15.75" customHeight="1">
      <c r="A28" s="73"/>
      <c r="B28" s="169" t="s">
        <v>16</v>
      </c>
      <c r="C28" s="160" t="s">
        <v>3</v>
      </c>
      <c r="D28" s="35">
        <v>0.79</v>
      </c>
      <c r="E28" s="169" t="s">
        <v>23</v>
      </c>
      <c r="F28" s="160" t="s">
        <v>3</v>
      </c>
      <c r="G28" s="171">
        <v>0.33500000000000002</v>
      </c>
      <c r="H28" s="172" t="s">
        <v>24</v>
      </c>
      <c r="I28" s="160" t="s">
        <v>3</v>
      </c>
      <c r="J28" s="171">
        <v>0.625</v>
      </c>
    </row>
    <row r="29" spans="1:10" ht="15.75" customHeight="1">
      <c r="A29" s="73"/>
      <c r="B29" s="169" t="s">
        <v>19</v>
      </c>
      <c r="C29" s="160" t="s">
        <v>3</v>
      </c>
      <c r="D29" s="35">
        <v>0.125</v>
      </c>
      <c r="E29" s="169" t="s">
        <v>56</v>
      </c>
      <c r="F29" s="160" t="s">
        <v>1</v>
      </c>
      <c r="G29" s="170">
        <v>1.84E-2</v>
      </c>
      <c r="H29" s="172" t="s">
        <v>27</v>
      </c>
      <c r="I29" s="160" t="s">
        <v>3</v>
      </c>
      <c r="J29" s="36" t="s">
        <v>97</v>
      </c>
    </row>
    <row r="30" spans="1:10" ht="15.75" customHeight="1">
      <c r="A30" s="73"/>
      <c r="B30" s="169" t="s">
        <v>22</v>
      </c>
      <c r="C30" s="160" t="s">
        <v>3</v>
      </c>
      <c r="D30" s="175">
        <v>65.95</v>
      </c>
      <c r="E30" s="169" t="s">
        <v>26</v>
      </c>
      <c r="F30" s="160" t="s">
        <v>3</v>
      </c>
      <c r="G30" s="171">
        <v>1.7</v>
      </c>
      <c r="H30" s="172" t="s">
        <v>30</v>
      </c>
      <c r="I30" s="160" t="s">
        <v>3</v>
      </c>
      <c r="J30" s="37">
        <v>12.9</v>
      </c>
    </row>
    <row r="31" spans="1:10" ht="15.75" customHeight="1">
      <c r="A31" s="73"/>
      <c r="B31" s="169" t="s">
        <v>25</v>
      </c>
      <c r="C31" s="160" t="s">
        <v>3</v>
      </c>
      <c r="D31" s="35">
        <v>6.1</v>
      </c>
      <c r="E31" s="169" t="s">
        <v>29</v>
      </c>
      <c r="F31" s="160" t="s">
        <v>3</v>
      </c>
      <c r="G31" s="37">
        <v>10.4</v>
      </c>
      <c r="H31" s="172" t="s">
        <v>62</v>
      </c>
      <c r="I31" s="160" t="s">
        <v>1</v>
      </c>
      <c r="J31" s="170">
        <v>0.28999999999999998</v>
      </c>
    </row>
    <row r="32" spans="1:10" ht="15.75" customHeight="1">
      <c r="A32" s="73"/>
      <c r="B32" s="169" t="s">
        <v>51</v>
      </c>
      <c r="C32" s="160" t="s">
        <v>3</v>
      </c>
      <c r="D32" s="175">
        <v>57</v>
      </c>
      <c r="E32" s="169" t="s">
        <v>31</v>
      </c>
      <c r="F32" s="160" t="s">
        <v>3</v>
      </c>
      <c r="G32" s="37">
        <v>26.6</v>
      </c>
      <c r="H32" s="172" t="s">
        <v>63</v>
      </c>
      <c r="I32" s="160" t="s">
        <v>3</v>
      </c>
      <c r="J32" s="171">
        <v>0.8</v>
      </c>
    </row>
    <row r="33" spans="1:10" ht="15.75" customHeight="1">
      <c r="A33" s="73"/>
      <c r="B33" s="169" t="s">
        <v>28</v>
      </c>
      <c r="C33" s="160" t="s">
        <v>3</v>
      </c>
      <c r="D33" s="35">
        <v>4.8499999999999996</v>
      </c>
      <c r="E33" s="169" t="s">
        <v>34</v>
      </c>
      <c r="F33" s="160" t="s">
        <v>3</v>
      </c>
      <c r="G33" s="37">
        <v>22</v>
      </c>
      <c r="H33" s="172" t="s">
        <v>64</v>
      </c>
      <c r="I33" s="160" t="s">
        <v>3</v>
      </c>
      <c r="J33" s="171">
        <v>0.32500000000000001</v>
      </c>
    </row>
    <row r="34" spans="1:10" ht="15.75" customHeight="1">
      <c r="A34" s="73"/>
      <c r="B34" s="169" t="s">
        <v>0</v>
      </c>
      <c r="C34" s="160" t="s">
        <v>3</v>
      </c>
      <c r="D34" s="175">
        <v>71</v>
      </c>
      <c r="E34" s="169" t="s">
        <v>37</v>
      </c>
      <c r="F34" s="160" t="s">
        <v>3</v>
      </c>
      <c r="G34" s="37">
        <v>20</v>
      </c>
      <c r="H34" s="172" t="s">
        <v>32</v>
      </c>
      <c r="I34" s="160" t="s">
        <v>3</v>
      </c>
      <c r="J34" s="171">
        <v>2.1850000000000001</v>
      </c>
    </row>
    <row r="35" spans="1:10" ht="15.75" customHeight="1">
      <c r="A35" s="73"/>
      <c r="B35" s="169" t="s">
        <v>33</v>
      </c>
      <c r="C35" s="160" t="s">
        <v>3</v>
      </c>
      <c r="D35" s="35">
        <v>3.8250000000000002</v>
      </c>
      <c r="E35" s="169" t="s">
        <v>40</v>
      </c>
      <c r="F35" s="160" t="s">
        <v>3</v>
      </c>
      <c r="G35" s="171">
        <v>7.6550000000000002</v>
      </c>
      <c r="H35" s="172" t="s">
        <v>65</v>
      </c>
      <c r="I35" s="160" t="s">
        <v>3</v>
      </c>
      <c r="J35" s="36">
        <v>54</v>
      </c>
    </row>
    <row r="36" spans="1:10" ht="15.75" customHeight="1">
      <c r="A36" s="73"/>
      <c r="B36" s="169" t="s">
        <v>36</v>
      </c>
      <c r="C36" s="160" t="s">
        <v>3</v>
      </c>
      <c r="D36" s="35">
        <v>2.2349999999999999</v>
      </c>
      <c r="E36" s="169" t="s">
        <v>43</v>
      </c>
      <c r="F36" s="160" t="s">
        <v>3</v>
      </c>
      <c r="G36" s="36">
        <v>104</v>
      </c>
      <c r="H36" s="172" t="s">
        <v>35</v>
      </c>
      <c r="I36" s="160" t="s">
        <v>3</v>
      </c>
      <c r="J36" s="171">
        <v>3.25</v>
      </c>
    </row>
    <row r="37" spans="1:10" ht="15.75" customHeight="1">
      <c r="A37" s="73"/>
      <c r="B37" s="169" t="s">
        <v>39</v>
      </c>
      <c r="C37" s="160" t="s">
        <v>3</v>
      </c>
      <c r="D37" s="35">
        <v>0.78500000000000003</v>
      </c>
      <c r="E37" s="169" t="s">
        <v>59</v>
      </c>
      <c r="F37" s="160" t="s">
        <v>3</v>
      </c>
      <c r="G37" s="37" t="s">
        <v>106</v>
      </c>
      <c r="H37" s="172" t="s">
        <v>38</v>
      </c>
      <c r="I37" s="160" t="s">
        <v>3</v>
      </c>
      <c r="J37" s="37">
        <v>20.65</v>
      </c>
    </row>
    <row r="38" spans="1:10" ht="15.75" customHeight="1">
      <c r="A38" s="73"/>
      <c r="B38" s="169" t="s">
        <v>42</v>
      </c>
      <c r="C38" s="160" t="s">
        <v>3</v>
      </c>
      <c r="D38" s="174">
        <v>11.8</v>
      </c>
      <c r="E38" s="169" t="s">
        <v>6</v>
      </c>
      <c r="F38" s="160" t="s">
        <v>3</v>
      </c>
      <c r="G38" s="171">
        <v>6.25</v>
      </c>
      <c r="H38" s="172" t="s">
        <v>41</v>
      </c>
      <c r="I38" s="160" t="s">
        <v>3</v>
      </c>
      <c r="J38" s="171">
        <v>2.2250000000000001</v>
      </c>
    </row>
    <row r="39" spans="1:10" ht="15.75" customHeight="1">
      <c r="A39" s="73"/>
      <c r="B39" s="169" t="s">
        <v>5</v>
      </c>
      <c r="C39" s="160" t="s">
        <v>3</v>
      </c>
      <c r="D39" s="35">
        <v>3.8849999999999998</v>
      </c>
      <c r="E39" s="169" t="s">
        <v>9</v>
      </c>
      <c r="F39" s="160" t="s">
        <v>3</v>
      </c>
      <c r="G39" s="171">
        <v>6.8</v>
      </c>
      <c r="H39" s="172" t="s">
        <v>44</v>
      </c>
      <c r="I39" s="160" t="s">
        <v>3</v>
      </c>
      <c r="J39" s="37">
        <v>47.5</v>
      </c>
    </row>
    <row r="40" spans="1:10" ht="15.75" customHeight="1">
      <c r="A40" s="73"/>
      <c r="B40" s="193" t="s">
        <v>81</v>
      </c>
      <c r="C40" s="194" t="s">
        <v>3</v>
      </c>
      <c r="D40" s="195">
        <v>1.25</v>
      </c>
      <c r="E40" s="193" t="s">
        <v>61</v>
      </c>
      <c r="F40" s="194" t="s">
        <v>3</v>
      </c>
      <c r="G40" s="196" t="s">
        <v>104</v>
      </c>
      <c r="H40" s="197" t="s">
        <v>45</v>
      </c>
      <c r="I40" s="194" t="s">
        <v>3</v>
      </c>
      <c r="J40" s="198">
        <v>233.5</v>
      </c>
    </row>
    <row r="41" spans="1:10" ht="15.75" customHeight="1">
      <c r="B41" s="31" t="s">
        <v>657</v>
      </c>
    </row>
  </sheetData>
  <conditionalFormatting sqref="B3:J40">
    <cfRule type="expression" dxfId="35" priority="1">
      <formula>IF(IndVal_IsBlnkRow*IndVal_IsBlnkRowNext=1,TRUE,FALSE)</formula>
    </cfRule>
  </conditionalFormatting>
  <conditionalFormatting sqref="C3:C40 F3:F40 I3:I40">
    <cfRule type="expression" dxfId="34" priority="2">
      <formula>IndVal_LimitValDiffUOM</formula>
    </cfRule>
  </conditionalFormatting>
  <hyperlinks>
    <hyperlink ref="B4" location="'Fire Assay'!$A$56" display="'Fire Assay'!$A$56" xr:uid="{99163D52-1051-4C43-8B02-961594F0B6E9}"/>
    <hyperlink ref="E4" location="'Fire Assay'!$A$74" display="'Fire Assay'!$A$74" xr:uid="{42B3E832-B710-4BE4-A61F-615A7DD266A6}"/>
    <hyperlink ref="B6" location="'4-Acid'!$A$372" display="'4-Acid'!$A$372" xr:uid="{C913F0BD-C03E-448B-A8B1-AB622D34CA01}"/>
    <hyperlink ref="E6" location="'4-Acid'!$A$408" display="'4-Acid'!$A$408" xr:uid="{72F07368-F497-43D3-93C2-A156B60B6C8F}"/>
    <hyperlink ref="H6" location="'4-Acid'!$A$807" display="'4-Acid'!$A$807" xr:uid="{9F8C0153-C9B5-4ED3-8B8B-A6FFF64F8148}"/>
    <hyperlink ref="B8" location="'Aqua Regia'!$A$282" display="'Aqua Regia'!$A$282" xr:uid="{4FAFDF8C-4F59-4532-AE0F-E783AE6DCAAD}"/>
    <hyperlink ref="E8" location="'Aqua Regia'!$A$540" display="'Aqua Regia'!$A$540" xr:uid="{8EFA9D4B-1D9B-4028-87D5-2805A0ED3818}"/>
    <hyperlink ref="H8" location="'Aqua Regia'!$A$758" display="'Aqua Regia'!$A$758" xr:uid="{48B10004-7B61-4D31-9886-FA13F8D11F96}"/>
    <hyperlink ref="B9" location="'Aqua Regia'!$A$300" display="'Aqua Regia'!$A$300" xr:uid="{9506ACB2-30DE-4AA8-8577-36D5AA3CD593}"/>
    <hyperlink ref="E9" location="'Aqua Regia'!$A$613" display="'Aqua Regia'!$A$613" xr:uid="{343F6BA2-20B2-433C-8917-DF3145B4EAD5}"/>
    <hyperlink ref="H9" location="'Aqua Regia'!$A$867" display="'Aqua Regia'!$A$867" xr:uid="{DCC172B3-9043-46C0-B300-7684E0530D78}"/>
    <hyperlink ref="B10" location="'Aqua Regia'!$A$318" display="'Aqua Regia'!$A$318" xr:uid="{BB4F958D-C12F-4CCD-B8F7-35F10E46AE71}"/>
    <hyperlink ref="E10" location="'Aqua Regia'!$A$631" display="'Aqua Regia'!$A$631" xr:uid="{5C06668C-6155-4201-A6C1-E079C891EBFC}"/>
    <hyperlink ref="H10" location="'Aqua Regia'!$A$885" display="'Aqua Regia'!$A$885" xr:uid="{625B8FA5-77D2-4D48-9905-20694AC02ABD}"/>
    <hyperlink ref="B11" location="'Aqua Regia'!$A$373" display="'Aqua Regia'!$A$373" xr:uid="{5E8D72BC-D300-47E7-8C75-63AE7B6DFEB7}"/>
    <hyperlink ref="E11" location="'Aqua Regia'!$A$649" display="'Aqua Regia'!$A$649" xr:uid="{55C9315A-020A-4828-99BC-4CDB313C408D}"/>
    <hyperlink ref="H11" location="'Aqua Regia'!$A$1049" display="'Aqua Regia'!$A$1049" xr:uid="{78244713-507B-480B-8536-4033829AC1F3}"/>
    <hyperlink ref="B12" location="'Aqua Regia'!$A$391" display="'Aqua Regia'!$A$391" xr:uid="{1FCFC696-C644-4F6C-8BB2-3E329A88DBEB}"/>
    <hyperlink ref="E12" location="'Aqua Regia'!$A$722" display="'Aqua Regia'!$A$722" xr:uid="{E43E674D-D391-4AAA-9EC0-C7142A6C0AA3}"/>
    <hyperlink ref="B13" location="'Aqua Regia'!$A$447" display="'Aqua Regia'!$A$447" xr:uid="{7B348829-3A0F-4EEF-95B4-C1D1D7039614}"/>
    <hyperlink ref="E13" location="'Aqua Regia'!$A$740" display="'Aqua Regia'!$A$740" xr:uid="{2AAFDB4D-903B-472C-89C7-D04E36CB1B53}"/>
    <hyperlink ref="B15" location="'Fusion XRF'!$A$1" display="'Fusion XRF'!$A$1" xr:uid="{1A572D29-EA00-459F-B525-A7FA8F3D1CF6}"/>
    <hyperlink ref="E15" location="'Fusion XRF'!$A$80" display="'Fusion XRF'!$A$80" xr:uid="{F5BDD329-295F-41CB-B55E-6D1576C8877B}"/>
    <hyperlink ref="H15" location="'Fusion XRF'!$A$136" display="'Fusion XRF'!$A$136" xr:uid="{C65FD651-20F7-4C1B-86B2-BFAC1F08DBA0}"/>
    <hyperlink ref="B16" location="'Fusion XRF'!$A$15" display="'Fusion XRF'!$A$15" xr:uid="{82FADADC-763E-41CB-A3D1-196842CADEEA}"/>
    <hyperlink ref="E16" location="'Fusion XRF'!$A$94" display="'Fusion XRF'!$A$94" xr:uid="{D1163E63-56D6-4E94-B772-81AAE0D87580}"/>
    <hyperlink ref="H16" location="'Fusion XRF'!$A$150" display="'Fusion XRF'!$A$150" xr:uid="{B1CEAA31-3111-402F-AF6A-9F64C929D373}"/>
    <hyperlink ref="B17" location="'Fusion XRF'!$A$52" display="'Fusion XRF'!$A$52" xr:uid="{187262F6-70D1-461A-8F0D-074597EB55D2}"/>
    <hyperlink ref="E17" location="'Fusion XRF'!$A$108" display="'Fusion XRF'!$A$108" xr:uid="{FB1349FB-931C-43E3-87D7-272F8FCCEB80}"/>
    <hyperlink ref="H17" location="'Fusion XRF'!$A$164" display="'Fusion XRF'!$A$164" xr:uid="{9816F7FF-ECB8-46A3-9B9A-21B0311C1F16}"/>
    <hyperlink ref="B18" location="'Fusion XRF'!$A$66" display="'Fusion XRF'!$A$66" xr:uid="{311E1BDB-4F39-431D-8805-CAABB8D8A515}"/>
    <hyperlink ref="E18" location="'Fusion XRF'!$A$122" display="'Fusion XRF'!$A$122" xr:uid="{A7BBCF58-78E4-4092-AD10-8370A5D2DB28}"/>
    <hyperlink ref="B20" location="'Thermograv'!$A$1" display="'Thermograv'!$A$1" xr:uid="{9AA94CAE-BAC6-470F-A382-4F142BC670DD}"/>
    <hyperlink ref="B22" location="'IRC'!$A$1" display="'IRC'!$A$1" xr:uid="{B413DC80-2CC5-4F8B-A652-6799E21D732D}"/>
    <hyperlink ref="E22" location="'IRC'!$A$15" display="'IRC'!$A$15" xr:uid="{112393B7-9384-49EB-8254-4E2468A80110}"/>
    <hyperlink ref="B24" location="'Laser Ablation'!$A$1" display="'Laser Ablation'!$A$1" xr:uid="{26ABA870-821B-44D2-B4B5-FBF61525D6B1}"/>
    <hyperlink ref="E24" location="'Laser Ablation'!$A$262" display="'Laser Ablation'!$A$262" xr:uid="{20F5419C-2460-48CE-9BA3-D92C1670EA46}"/>
    <hyperlink ref="H24" location="'Laser Ablation'!$A$500" display="'Laser Ablation'!$A$500" xr:uid="{DBD850E4-77F2-47F9-8EF3-3021E95BA69A}"/>
    <hyperlink ref="B25" location="'Laser Ablation'!$A$15" display="'Laser Ablation'!$A$15" xr:uid="{00A9E1F2-77B0-418A-8711-B2357FD379F6}"/>
    <hyperlink ref="E25" location="'Laser Ablation'!$A$276" display="'Laser Ablation'!$A$276" xr:uid="{D2E1530D-8F66-4546-B51C-513643A0572D}"/>
    <hyperlink ref="H25" location="'Laser Ablation'!$A$514" display="'Laser Ablation'!$A$514" xr:uid="{CF43CC89-ED63-426A-B494-EDF3C11AC057}"/>
    <hyperlink ref="B26" location="'Laser Ablation'!$A$52" display="'Laser Ablation'!$A$52" xr:uid="{B93346E7-A2D1-4C1D-A18D-55A56DA3796A}"/>
    <hyperlink ref="E26" location="'Laser Ablation'!$A$290" display="'Laser Ablation'!$A$290" xr:uid="{31E49AA9-7500-4DD4-8861-956B5987C8A7}"/>
    <hyperlink ref="H26" location="'Laser Ablation'!$A$528" display="'Laser Ablation'!$A$528" xr:uid="{343327F1-4137-4D6B-A805-A650E3B12330}"/>
    <hyperlink ref="B27" location="'Laser Ablation'!$A$66" display="'Laser Ablation'!$A$66" xr:uid="{DDA8E874-9A73-403C-87E5-CAA502719357}"/>
    <hyperlink ref="E27" location="'Laser Ablation'!$A$304" display="'Laser Ablation'!$A$304" xr:uid="{ADE413A2-BC06-4931-9CCC-1D00A8F1601B}"/>
    <hyperlink ref="H27" location="'Laser Ablation'!$A$542" display="'Laser Ablation'!$A$542" xr:uid="{B1C3D986-5C35-44A9-967D-A9602E2CD2C9}"/>
    <hyperlink ref="B28" location="'Laser Ablation'!$A$80" display="'Laser Ablation'!$A$80" xr:uid="{C0BB7E25-07AA-45A2-9205-6DF72D91B4F4}"/>
    <hyperlink ref="E28" location="'Laser Ablation'!$A$318" display="'Laser Ablation'!$A$318" xr:uid="{FD79B49C-0425-4F81-97E2-52F92DB27603}"/>
    <hyperlink ref="H28" location="'Laser Ablation'!$A$556" display="'Laser Ablation'!$A$556" xr:uid="{69A008B2-5686-494A-A339-2D537BDAD6DF}"/>
    <hyperlink ref="B29" location="'Laser Ablation'!$A$94" display="'Laser Ablation'!$A$94" xr:uid="{C117E1E8-EDDC-442E-92BA-C3FE5BAFA261}"/>
    <hyperlink ref="E29" location="'Laser Ablation'!$A$332" display="'Laser Ablation'!$A$332" xr:uid="{1CD2E3E9-E2BB-4C85-8267-F61781290987}"/>
    <hyperlink ref="H29" location="'Laser Ablation'!$A$570" display="'Laser Ablation'!$A$570" xr:uid="{5FBFD8EC-53D3-4BEB-AC65-C8B2E7B89329}"/>
    <hyperlink ref="B30" location="'Laser Ablation'!$A$108" display="'Laser Ablation'!$A$108" xr:uid="{64EF7E58-6569-4EEE-B92D-7A98B26D28A0}"/>
    <hyperlink ref="E30" location="'Laser Ablation'!$A$346" display="'Laser Ablation'!$A$346" xr:uid="{3F0D5B26-6624-455C-AF2E-8785694C60D2}"/>
    <hyperlink ref="H30" location="'Laser Ablation'!$A$584" display="'Laser Ablation'!$A$584" xr:uid="{64355BBB-BF59-4835-8753-C9DAA3712CA9}"/>
    <hyperlink ref="B31" location="'Laser Ablation'!$A$122" display="'Laser Ablation'!$A$122" xr:uid="{E8AC4983-C017-4391-8FC3-0A6B7B6DF768}"/>
    <hyperlink ref="E31" location="'Laser Ablation'!$A$360" display="'Laser Ablation'!$A$360" xr:uid="{DA9EE4C9-3656-4F91-8EFA-0DDCC3AF1165}"/>
    <hyperlink ref="H31" location="'Laser Ablation'!$A$598" display="'Laser Ablation'!$A$598" xr:uid="{D9BED8A9-321A-4BE8-8757-6115FDFDAB24}"/>
    <hyperlink ref="B32" location="'Laser Ablation'!$A$136" display="'Laser Ablation'!$A$136" xr:uid="{BA032CF9-2699-41D1-8441-D1DDA36E24F3}"/>
    <hyperlink ref="E32" location="'Laser Ablation'!$A$374" display="'Laser Ablation'!$A$374" xr:uid="{8D80B6E5-3196-4898-BAA6-AF8E9541F866}"/>
    <hyperlink ref="H32" location="'Laser Ablation'!$A$612" display="'Laser Ablation'!$A$612" xr:uid="{7A3376A9-09A5-47A3-8F7E-D2ED77D090DA}"/>
    <hyperlink ref="B33" location="'Laser Ablation'!$A$150" display="'Laser Ablation'!$A$150" xr:uid="{F09BA396-D0E7-4841-9E17-1B3A89B2A6BF}"/>
    <hyperlink ref="E33" location="'Laser Ablation'!$A$388" display="'Laser Ablation'!$A$388" xr:uid="{18E2D708-6A09-4B55-BFC8-3171C20C28DE}"/>
    <hyperlink ref="H33" location="'Laser Ablation'!$A$626" display="'Laser Ablation'!$A$626" xr:uid="{0B70AF0E-1EEE-4E50-8AEC-B4958C86D4B3}"/>
    <hyperlink ref="B34" location="'Laser Ablation'!$A$164" display="'Laser Ablation'!$A$164" xr:uid="{D3A118AC-FA20-4C8F-921E-52C71A85819E}"/>
    <hyperlink ref="E34" location="'Laser Ablation'!$A$402" display="'Laser Ablation'!$A$402" xr:uid="{B04D03A5-FFF4-4E0F-9E53-3E664551E2BF}"/>
    <hyperlink ref="H34" location="'Laser Ablation'!$A$640" display="'Laser Ablation'!$A$640" xr:uid="{BE3C9D9C-21F8-4C14-A771-77A3BC1E878E}"/>
    <hyperlink ref="B35" location="'Laser Ablation'!$A$178" display="'Laser Ablation'!$A$178" xr:uid="{F10BFEED-D67C-43DB-8AE2-B6F464E4ED11}"/>
    <hyperlink ref="E35" location="'Laser Ablation'!$A$416" display="'Laser Ablation'!$A$416" xr:uid="{0C0E0C47-A87E-4CD3-AA71-CE789EB6C53E}"/>
    <hyperlink ref="H35" location="'Laser Ablation'!$A$654" display="'Laser Ablation'!$A$654" xr:uid="{B8802192-85E6-4847-B1CF-49D4BCEE6647}"/>
    <hyperlink ref="B36" location="'Laser Ablation'!$A$192" display="'Laser Ablation'!$A$192" xr:uid="{761308FA-1481-4429-85DD-61EC9D3273F5}"/>
    <hyperlink ref="E36" location="'Laser Ablation'!$A$430" display="'Laser Ablation'!$A$430" xr:uid="{E88A3925-DF19-4851-A313-E62CD2B69A91}"/>
    <hyperlink ref="H36" location="'Laser Ablation'!$A$668" display="'Laser Ablation'!$A$668" xr:uid="{88C24725-9958-4D3E-B4C9-05907E0AE5CD}"/>
    <hyperlink ref="B37" location="'Laser Ablation'!$A$206" display="'Laser Ablation'!$A$206" xr:uid="{004BAEAE-56B2-4DE3-95D9-3FFA7A0EE7EA}"/>
    <hyperlink ref="E37" location="'Laser Ablation'!$A$444" display="'Laser Ablation'!$A$444" xr:uid="{9BC24DB7-E519-4719-8F00-74863D417711}"/>
    <hyperlink ref="H37" location="'Laser Ablation'!$A$682" display="'Laser Ablation'!$A$682" xr:uid="{0962CCCF-48E4-4DDC-BA21-F3BA8AD9056A}"/>
    <hyperlink ref="B38" location="'Laser Ablation'!$A$220" display="'Laser Ablation'!$A$220" xr:uid="{9A1C8076-7BFD-4BE4-BBEC-9F17624568BA}"/>
    <hyperlink ref="E38" location="'Laser Ablation'!$A$458" display="'Laser Ablation'!$A$458" xr:uid="{C5E38092-679C-4777-9737-16EAE63E78B4}"/>
    <hyperlink ref="H38" location="'Laser Ablation'!$A$696" display="'Laser Ablation'!$A$696" xr:uid="{0CD87CD4-CE86-4361-B4D4-1A343C3C5863}"/>
    <hyperlink ref="B39" location="'Laser Ablation'!$A$234" display="'Laser Ablation'!$A$234" xr:uid="{5C82A9D6-E220-4014-886C-17AFCE8AD6DF}"/>
    <hyperlink ref="E39" location="'Laser Ablation'!$A$472" display="'Laser Ablation'!$A$472" xr:uid="{F12DFD86-BBBE-4D63-98A9-96297C6BFB43}"/>
    <hyperlink ref="H39" location="'Laser Ablation'!$A$710" display="'Laser Ablation'!$A$710" xr:uid="{6848102C-625F-4B53-B745-7E768CBC8CD0}"/>
    <hyperlink ref="B40" location="'Laser Ablation'!$A$248" display="'Laser Ablation'!$A$248" xr:uid="{F82770A4-C768-4698-8932-B02A682BE599}"/>
    <hyperlink ref="E40" location="'Laser Ablation'!$A$486" display="'Laser Ablation'!$A$486" xr:uid="{70E6F6D5-E5FB-4429-9A0B-6ECB14684CFA}"/>
    <hyperlink ref="H40" location="'Laser Ablation'!$A$724" display="'Laser Ablation'!$A$724" xr:uid="{58470800-AD8B-4C51-9AF0-86F531F709F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70" t="s">
        <v>654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47" customFormat="1" ht="15" customHeight="1">
      <c r="A2" s="48"/>
      <c r="B2" s="272" t="s">
        <v>2</v>
      </c>
      <c r="C2" s="274" t="s">
        <v>69</v>
      </c>
      <c r="D2" s="276" t="s">
        <v>70</v>
      </c>
      <c r="E2" s="277"/>
      <c r="F2" s="277"/>
      <c r="G2" s="277"/>
      <c r="H2" s="278"/>
      <c r="I2" s="279" t="s">
        <v>71</v>
      </c>
      <c r="J2" s="280"/>
      <c r="K2" s="281"/>
      <c r="L2" s="282" t="s">
        <v>72</v>
      </c>
      <c r="M2" s="282"/>
    </row>
    <row r="3" spans="1:13" s="47" customFormat="1" ht="15" customHeight="1">
      <c r="A3" s="48"/>
      <c r="B3" s="273"/>
      <c r="C3" s="275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7" customFormat="1" ht="15" customHeight="1">
      <c r="A4" s="48"/>
      <c r="B4" s="185" t="s">
        <v>206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8"/>
      <c r="B5" s="188" t="s">
        <v>214</v>
      </c>
      <c r="C5" s="89">
        <v>104.10799688767699</v>
      </c>
      <c r="D5" s="181">
        <v>6.0371959667080093</v>
      </c>
      <c r="E5" s="90">
        <v>92.03360495426098</v>
      </c>
      <c r="F5" s="90">
        <v>116.18238882109301</v>
      </c>
      <c r="G5" s="90">
        <v>85.996408987552968</v>
      </c>
      <c r="H5" s="90">
        <v>122.21958478780103</v>
      </c>
      <c r="I5" s="50">
        <v>5.7989742836197219E-2</v>
      </c>
      <c r="J5" s="49">
        <v>0.11597948567239444</v>
      </c>
      <c r="K5" s="51">
        <v>0.17396922850859164</v>
      </c>
      <c r="L5" s="90">
        <v>98.902597043293142</v>
      </c>
      <c r="M5" s="90">
        <v>109.31339673206085</v>
      </c>
    </row>
    <row r="6" spans="1:13" ht="15" customHeight="1">
      <c r="A6" s="48"/>
      <c r="B6" s="39" t="s">
        <v>209</v>
      </c>
      <c r="C6" s="178"/>
      <c r="D6" s="190"/>
      <c r="E6" s="191"/>
      <c r="F6" s="191"/>
      <c r="G6" s="191"/>
      <c r="H6" s="191"/>
      <c r="I6" s="189"/>
      <c r="J6" s="189"/>
      <c r="K6" s="189"/>
      <c r="L6" s="191"/>
      <c r="M6" s="192"/>
    </row>
    <row r="7" spans="1:13" ht="15" customHeight="1">
      <c r="A7" s="48"/>
      <c r="B7" s="188" t="s">
        <v>214</v>
      </c>
      <c r="C7" s="249">
        <v>93.522444031164156</v>
      </c>
      <c r="D7" s="250">
        <v>13.554925508059769</v>
      </c>
      <c r="E7" s="181">
        <v>66.412593015044621</v>
      </c>
      <c r="F7" s="181">
        <v>120.63229504728371</v>
      </c>
      <c r="G7" s="181">
        <v>52.85766750698486</v>
      </c>
      <c r="H7" s="181">
        <v>134.18722055534346</v>
      </c>
      <c r="I7" s="50">
        <v>0.14493767403622287</v>
      </c>
      <c r="J7" s="49">
        <v>0.28987534807244575</v>
      </c>
      <c r="K7" s="51">
        <v>0.43481302210866862</v>
      </c>
      <c r="L7" s="181">
        <v>88.846321829605955</v>
      </c>
      <c r="M7" s="181">
        <v>98.198566232722371</v>
      </c>
    </row>
    <row r="8" spans="1:13" ht="15" customHeight="1">
      <c r="A8" s="48"/>
      <c r="B8" s="39" t="s">
        <v>210</v>
      </c>
      <c r="C8" s="178"/>
      <c r="D8" s="190"/>
      <c r="E8" s="191"/>
      <c r="F8" s="191"/>
      <c r="G8" s="191"/>
      <c r="H8" s="191"/>
      <c r="I8" s="189"/>
      <c r="J8" s="189"/>
      <c r="K8" s="189"/>
      <c r="L8" s="191"/>
      <c r="M8" s="192"/>
    </row>
    <row r="9" spans="1:13" ht="15" customHeight="1">
      <c r="A9" s="48"/>
      <c r="B9" s="188" t="s">
        <v>214</v>
      </c>
      <c r="C9" s="249">
        <v>82.107231450750035</v>
      </c>
      <c r="D9" s="250">
        <v>14.531553188067772</v>
      </c>
      <c r="E9" s="181">
        <v>53.044125074614492</v>
      </c>
      <c r="F9" s="181">
        <v>111.17033782688559</v>
      </c>
      <c r="G9" s="181">
        <v>38.512571886546723</v>
      </c>
      <c r="H9" s="181">
        <v>125.70189101495336</v>
      </c>
      <c r="I9" s="50">
        <v>0.17698262298350859</v>
      </c>
      <c r="J9" s="49">
        <v>0.35396524596701717</v>
      </c>
      <c r="K9" s="51">
        <v>0.53094786895052581</v>
      </c>
      <c r="L9" s="181">
        <v>78.001869878212531</v>
      </c>
      <c r="M9" s="181">
        <v>86.212593023287539</v>
      </c>
    </row>
    <row r="10" spans="1:13" ht="15" customHeight="1">
      <c r="A10" s="48"/>
      <c r="B10" s="39" t="s">
        <v>211</v>
      </c>
      <c r="C10" s="178"/>
      <c r="D10" s="190"/>
      <c r="E10" s="191"/>
      <c r="F10" s="191"/>
      <c r="G10" s="191"/>
      <c r="H10" s="191"/>
      <c r="I10" s="189"/>
      <c r="J10" s="189"/>
      <c r="K10" s="189"/>
      <c r="L10" s="191"/>
      <c r="M10" s="192"/>
    </row>
    <row r="11" spans="1:13" ht="15" customHeight="1">
      <c r="A11" s="48"/>
      <c r="B11" s="188" t="s">
        <v>214</v>
      </c>
      <c r="C11" s="89">
        <v>108.04545454545455</v>
      </c>
      <c r="D11" s="181">
        <v>23.368902293552487</v>
      </c>
      <c r="E11" s="90">
        <v>61.307649958349565</v>
      </c>
      <c r="F11" s="90">
        <v>154.78325913255952</v>
      </c>
      <c r="G11" s="90">
        <v>37.93874766479707</v>
      </c>
      <c r="H11" s="90">
        <v>178.152161426112</v>
      </c>
      <c r="I11" s="50">
        <v>0.21628769476573612</v>
      </c>
      <c r="J11" s="49">
        <v>0.43257538953147223</v>
      </c>
      <c r="K11" s="51">
        <v>0.64886308429720829</v>
      </c>
      <c r="L11" s="90">
        <v>102.64318181818182</v>
      </c>
      <c r="M11" s="90">
        <v>113.44772727272726</v>
      </c>
    </row>
    <row r="12" spans="1:13" ht="15" customHeight="1">
      <c r="A12" s="48"/>
      <c r="B12" s="39" t="s">
        <v>184</v>
      </c>
      <c r="C12" s="178"/>
      <c r="D12" s="190"/>
      <c r="E12" s="191"/>
      <c r="F12" s="191"/>
      <c r="G12" s="191"/>
      <c r="H12" s="191"/>
      <c r="I12" s="189"/>
      <c r="J12" s="189"/>
      <c r="K12" s="189"/>
      <c r="L12" s="191"/>
      <c r="M12" s="192"/>
    </row>
    <row r="13" spans="1:13" ht="15" customHeight="1">
      <c r="A13" s="48"/>
      <c r="B13" s="188" t="s">
        <v>215</v>
      </c>
      <c r="C13" s="253">
        <v>0.1576666666666667</v>
      </c>
      <c r="D13" s="254">
        <v>1.9415838635400841E-2</v>
      </c>
      <c r="E13" s="254">
        <v>0.11883498939586502</v>
      </c>
      <c r="F13" s="254">
        <v>0.1964983439374684</v>
      </c>
      <c r="G13" s="254">
        <v>9.9419150760464176E-2</v>
      </c>
      <c r="H13" s="254">
        <v>0.21591418257286923</v>
      </c>
      <c r="I13" s="50">
        <v>0.1231448539243182</v>
      </c>
      <c r="J13" s="49">
        <v>0.24628970784863641</v>
      </c>
      <c r="K13" s="51">
        <v>0.36943456177295464</v>
      </c>
      <c r="L13" s="254">
        <v>0.14978333333333338</v>
      </c>
      <c r="M13" s="254">
        <v>0.16555000000000003</v>
      </c>
    </row>
    <row r="14" spans="1:13" ht="15" customHeight="1">
      <c r="A14" s="48"/>
      <c r="B14" s="188" t="s">
        <v>137</v>
      </c>
      <c r="C14" s="258">
        <v>5.0094719852555194</v>
      </c>
      <c r="D14" s="254">
        <v>0.21417445724223413</v>
      </c>
      <c r="E14" s="250">
        <v>4.5811230707710511</v>
      </c>
      <c r="F14" s="250">
        <v>5.4378208997399877</v>
      </c>
      <c r="G14" s="250">
        <v>4.3669486135288169</v>
      </c>
      <c r="H14" s="250">
        <v>5.6519953569822219</v>
      </c>
      <c r="I14" s="50">
        <v>4.2753898589036561E-2</v>
      </c>
      <c r="J14" s="49">
        <v>8.5507797178073122E-2</v>
      </c>
      <c r="K14" s="51">
        <v>0.12826169576710969</v>
      </c>
      <c r="L14" s="250">
        <v>4.7589983859927436</v>
      </c>
      <c r="M14" s="250">
        <v>5.2599455845182952</v>
      </c>
    </row>
    <row r="15" spans="1:13" s="47" customFormat="1" ht="15" customHeight="1">
      <c r="A15" s="48"/>
      <c r="B15" s="188" t="s">
        <v>216</v>
      </c>
      <c r="C15" s="249">
        <v>30.254225916062108</v>
      </c>
      <c r="D15" s="250">
        <v>2.9503522633685977</v>
      </c>
      <c r="E15" s="181">
        <v>24.353521389324911</v>
      </c>
      <c r="F15" s="181">
        <v>36.154930442799305</v>
      </c>
      <c r="G15" s="181">
        <v>21.403169125956314</v>
      </c>
      <c r="H15" s="181">
        <v>39.105282706167898</v>
      </c>
      <c r="I15" s="50">
        <v>9.7518682895874134E-2</v>
      </c>
      <c r="J15" s="49">
        <v>0.19503736579174827</v>
      </c>
      <c r="K15" s="51">
        <v>0.29255604868762242</v>
      </c>
      <c r="L15" s="181">
        <v>28.741514620259004</v>
      </c>
      <c r="M15" s="181">
        <v>31.766937211865212</v>
      </c>
    </row>
    <row r="16" spans="1:13" ht="15" customHeight="1">
      <c r="A16" s="48"/>
      <c r="B16" s="188" t="s">
        <v>138</v>
      </c>
      <c r="C16" s="89">
        <v>336.48534327444622</v>
      </c>
      <c r="D16" s="90">
        <v>11.306894177003015</v>
      </c>
      <c r="E16" s="90">
        <v>313.87155492044019</v>
      </c>
      <c r="F16" s="90">
        <v>359.09913162845226</v>
      </c>
      <c r="G16" s="90">
        <v>302.56466074343717</v>
      </c>
      <c r="H16" s="90">
        <v>370.40602580545527</v>
      </c>
      <c r="I16" s="50">
        <v>3.3602932201955725E-2</v>
      </c>
      <c r="J16" s="49">
        <v>6.720586440391145E-2</v>
      </c>
      <c r="K16" s="51">
        <v>0.10080879660586717</v>
      </c>
      <c r="L16" s="90">
        <v>319.66107611072391</v>
      </c>
      <c r="M16" s="90">
        <v>353.30961043816853</v>
      </c>
    </row>
    <row r="17" spans="1:13" ht="15" customHeight="1">
      <c r="A17" s="48"/>
      <c r="B17" s="188" t="s">
        <v>139</v>
      </c>
      <c r="C17" s="258">
        <v>1.5177942609390549</v>
      </c>
      <c r="D17" s="254">
        <v>3.3413590330293001E-2</v>
      </c>
      <c r="E17" s="250">
        <v>1.4509670802784689</v>
      </c>
      <c r="F17" s="250">
        <v>1.5846214415996409</v>
      </c>
      <c r="G17" s="250">
        <v>1.4175534899481759</v>
      </c>
      <c r="H17" s="250">
        <v>1.6180350319299339</v>
      </c>
      <c r="I17" s="50">
        <v>2.2014571533311839E-2</v>
      </c>
      <c r="J17" s="49">
        <v>4.4029143066623679E-2</v>
      </c>
      <c r="K17" s="51">
        <v>6.6043714599935521E-2</v>
      </c>
      <c r="L17" s="250">
        <v>1.4419045478921022</v>
      </c>
      <c r="M17" s="250">
        <v>1.5936839739860076</v>
      </c>
    </row>
    <row r="18" spans="1:13" ht="15" customHeight="1">
      <c r="A18" s="48"/>
      <c r="B18" s="188" t="s">
        <v>217</v>
      </c>
      <c r="C18" s="258">
        <v>0.73359368149254234</v>
      </c>
      <c r="D18" s="254">
        <v>5.085750536902197E-2</v>
      </c>
      <c r="E18" s="250">
        <v>0.63187867075449844</v>
      </c>
      <c r="F18" s="250">
        <v>0.83530869223058624</v>
      </c>
      <c r="G18" s="250">
        <v>0.58102116538547643</v>
      </c>
      <c r="H18" s="250">
        <v>0.88616619759960824</v>
      </c>
      <c r="I18" s="50">
        <v>6.9326531364813815E-2</v>
      </c>
      <c r="J18" s="49">
        <v>0.13865306272962763</v>
      </c>
      <c r="K18" s="51">
        <v>0.20797959409444144</v>
      </c>
      <c r="L18" s="250">
        <v>0.69691399741791527</v>
      </c>
      <c r="M18" s="250">
        <v>0.77027336556716941</v>
      </c>
    </row>
    <row r="19" spans="1:13" ht="15" customHeight="1">
      <c r="A19" s="48"/>
      <c r="B19" s="188" t="s">
        <v>140</v>
      </c>
      <c r="C19" s="253">
        <v>0.38384668808115918</v>
      </c>
      <c r="D19" s="254">
        <v>1.395340921099497E-2</v>
      </c>
      <c r="E19" s="254">
        <v>0.35593986965916924</v>
      </c>
      <c r="F19" s="254">
        <v>0.41175350650314912</v>
      </c>
      <c r="G19" s="254">
        <v>0.34198646044817427</v>
      </c>
      <c r="H19" s="254">
        <v>0.4257069157141441</v>
      </c>
      <c r="I19" s="50">
        <v>3.6351516488907963E-2</v>
      </c>
      <c r="J19" s="49">
        <v>7.2703032977815926E-2</v>
      </c>
      <c r="K19" s="51">
        <v>0.10905454946672388</v>
      </c>
      <c r="L19" s="254">
        <v>0.3646543536771012</v>
      </c>
      <c r="M19" s="254">
        <v>0.40303902248521717</v>
      </c>
    </row>
    <row r="20" spans="1:13" ht="15" customHeight="1">
      <c r="A20" s="48"/>
      <c r="B20" s="188" t="s">
        <v>218</v>
      </c>
      <c r="C20" s="253">
        <v>6.1624805591866179E-2</v>
      </c>
      <c r="D20" s="254">
        <v>1.6876803193761118E-2</v>
      </c>
      <c r="E20" s="254">
        <v>2.7871199204343944E-2</v>
      </c>
      <c r="F20" s="254">
        <v>9.5378411979388414E-2</v>
      </c>
      <c r="G20" s="254">
        <v>1.0994396010582823E-2</v>
      </c>
      <c r="H20" s="254">
        <v>0.11225521517314954</v>
      </c>
      <c r="I20" s="50">
        <v>0.27386379610727207</v>
      </c>
      <c r="J20" s="49">
        <v>0.54772759221454415</v>
      </c>
      <c r="K20" s="51">
        <v>0.82159138832181622</v>
      </c>
      <c r="L20" s="254">
        <v>5.8543565312272866E-2</v>
      </c>
      <c r="M20" s="254">
        <v>6.4706045871459492E-2</v>
      </c>
    </row>
    <row r="21" spans="1:13" ht="15" customHeight="1">
      <c r="A21" s="48"/>
      <c r="B21" s="188" t="s">
        <v>141</v>
      </c>
      <c r="C21" s="89">
        <v>67.736501240875114</v>
      </c>
      <c r="D21" s="181">
        <v>2.5587021664945673</v>
      </c>
      <c r="E21" s="90">
        <v>62.619096907885982</v>
      </c>
      <c r="F21" s="90">
        <v>72.853905573864253</v>
      </c>
      <c r="G21" s="90">
        <v>60.060394741391413</v>
      </c>
      <c r="H21" s="90">
        <v>75.412607740358823</v>
      </c>
      <c r="I21" s="50">
        <v>3.7774347945661778E-2</v>
      </c>
      <c r="J21" s="49">
        <v>7.5548695891323556E-2</v>
      </c>
      <c r="K21" s="51">
        <v>0.11332304383698533</v>
      </c>
      <c r="L21" s="90">
        <v>64.349676178831359</v>
      </c>
      <c r="M21" s="90">
        <v>71.123326302918869</v>
      </c>
    </row>
    <row r="22" spans="1:13" ht="15" customHeight="1">
      <c r="A22" s="48"/>
      <c r="B22" s="188" t="s">
        <v>166</v>
      </c>
      <c r="C22" s="258">
        <v>5.7369383334607003</v>
      </c>
      <c r="D22" s="254">
        <v>0.34929855189139719</v>
      </c>
      <c r="E22" s="250">
        <v>5.038341229677906</v>
      </c>
      <c r="F22" s="250">
        <v>6.4355354372434945</v>
      </c>
      <c r="G22" s="250">
        <v>4.6890426777865084</v>
      </c>
      <c r="H22" s="250">
        <v>6.7848339891348921</v>
      </c>
      <c r="I22" s="50">
        <v>6.0885882257808652E-2</v>
      </c>
      <c r="J22" s="49">
        <v>0.1217717645156173</v>
      </c>
      <c r="K22" s="51">
        <v>0.18265764677342594</v>
      </c>
      <c r="L22" s="250">
        <v>5.4500914167876653</v>
      </c>
      <c r="M22" s="250">
        <v>6.0237852501337352</v>
      </c>
    </row>
    <row r="23" spans="1:13" ht="15" customHeight="1">
      <c r="A23" s="48"/>
      <c r="B23" s="188" t="s">
        <v>142</v>
      </c>
      <c r="C23" s="249">
        <v>49.656839073115727</v>
      </c>
      <c r="D23" s="181">
        <v>4.9913163883787162</v>
      </c>
      <c r="E23" s="181">
        <v>39.674206296358292</v>
      </c>
      <c r="F23" s="181">
        <v>59.639471849873161</v>
      </c>
      <c r="G23" s="181">
        <v>34.682889907979579</v>
      </c>
      <c r="H23" s="181">
        <v>64.630788238251881</v>
      </c>
      <c r="I23" s="50">
        <v>0.10051619236233304</v>
      </c>
      <c r="J23" s="49">
        <v>0.20103238472466609</v>
      </c>
      <c r="K23" s="51">
        <v>0.30154857708699911</v>
      </c>
      <c r="L23" s="181">
        <v>47.173997119459941</v>
      </c>
      <c r="M23" s="181">
        <v>52.139681026771513</v>
      </c>
    </row>
    <row r="24" spans="1:13" ht="15" customHeight="1">
      <c r="A24" s="48"/>
      <c r="B24" s="188" t="s">
        <v>167</v>
      </c>
      <c r="C24" s="258">
        <v>5.0193923529171904</v>
      </c>
      <c r="D24" s="254">
        <v>0.16924627235274736</v>
      </c>
      <c r="E24" s="250">
        <v>4.6808998082116959</v>
      </c>
      <c r="F24" s="250">
        <v>5.3578848976226849</v>
      </c>
      <c r="G24" s="250">
        <v>4.5116535358589482</v>
      </c>
      <c r="H24" s="250">
        <v>5.5271311699754326</v>
      </c>
      <c r="I24" s="50">
        <v>3.3718478344173304E-2</v>
      </c>
      <c r="J24" s="49">
        <v>6.7436956688346608E-2</v>
      </c>
      <c r="K24" s="51">
        <v>0.10115543503251992</v>
      </c>
      <c r="L24" s="250">
        <v>4.7684227352713311</v>
      </c>
      <c r="M24" s="250">
        <v>5.2703619705630498</v>
      </c>
    </row>
    <row r="25" spans="1:13" ht="15" customHeight="1">
      <c r="A25" s="48"/>
      <c r="B25" s="188" t="s">
        <v>219</v>
      </c>
      <c r="C25" s="89">
        <v>70.238513436468679</v>
      </c>
      <c r="D25" s="181">
        <v>3.4650023252206266</v>
      </c>
      <c r="E25" s="90">
        <v>63.308508786027424</v>
      </c>
      <c r="F25" s="90">
        <v>77.168518086909927</v>
      </c>
      <c r="G25" s="90">
        <v>59.8435064608068</v>
      </c>
      <c r="H25" s="90">
        <v>80.633520412130565</v>
      </c>
      <c r="I25" s="50">
        <v>4.9331942771749432E-2</v>
      </c>
      <c r="J25" s="49">
        <v>9.8663885543498864E-2</v>
      </c>
      <c r="K25" s="51">
        <v>0.1479958283152483</v>
      </c>
      <c r="L25" s="90">
        <v>66.726587764645245</v>
      </c>
      <c r="M25" s="90">
        <v>73.750439108292113</v>
      </c>
    </row>
    <row r="26" spans="1:13" ht="15" customHeight="1">
      <c r="A26" s="48"/>
      <c r="B26" s="188" t="s">
        <v>143</v>
      </c>
      <c r="C26" s="258">
        <v>2.3734545731011605</v>
      </c>
      <c r="D26" s="250">
        <v>0.38853505749387846</v>
      </c>
      <c r="E26" s="250">
        <v>1.5963844581134037</v>
      </c>
      <c r="F26" s="250">
        <v>3.1505246880889173</v>
      </c>
      <c r="G26" s="250">
        <v>1.2078494006195251</v>
      </c>
      <c r="H26" s="250">
        <v>3.5390597455827959</v>
      </c>
      <c r="I26" s="50">
        <v>0.16370022915004342</v>
      </c>
      <c r="J26" s="49">
        <v>0.32740045830008685</v>
      </c>
      <c r="K26" s="51">
        <v>0.49110068745013025</v>
      </c>
      <c r="L26" s="250">
        <v>2.2547818444461023</v>
      </c>
      <c r="M26" s="250">
        <v>2.4921273017562187</v>
      </c>
    </row>
    <row r="27" spans="1:13" ht="15" customHeight="1">
      <c r="A27" s="48"/>
      <c r="B27" s="188" t="s">
        <v>220</v>
      </c>
      <c r="C27" s="258">
        <v>1.3070124004001025</v>
      </c>
      <c r="D27" s="254">
        <v>0.1283121971096961</v>
      </c>
      <c r="E27" s="250">
        <v>1.0503880061807103</v>
      </c>
      <c r="F27" s="250">
        <v>1.5636367946194947</v>
      </c>
      <c r="G27" s="250">
        <v>0.92207580907101416</v>
      </c>
      <c r="H27" s="250">
        <v>1.6919489917291908</v>
      </c>
      <c r="I27" s="50">
        <v>9.817213445749802E-2</v>
      </c>
      <c r="J27" s="49">
        <v>0.19634426891499604</v>
      </c>
      <c r="K27" s="51">
        <v>0.29451640337249407</v>
      </c>
      <c r="L27" s="250">
        <v>1.2416617803800973</v>
      </c>
      <c r="M27" s="250">
        <v>1.3723630204201076</v>
      </c>
    </row>
    <row r="28" spans="1:13" ht="15" customHeight="1">
      <c r="A28" s="48"/>
      <c r="B28" s="188" t="s">
        <v>144</v>
      </c>
      <c r="C28" s="258">
        <v>0.73701836055606462</v>
      </c>
      <c r="D28" s="254">
        <v>2.8031266422960197E-2</v>
      </c>
      <c r="E28" s="250">
        <v>0.68095582771014418</v>
      </c>
      <c r="F28" s="250">
        <v>0.79308089340198507</v>
      </c>
      <c r="G28" s="250">
        <v>0.65292456128718401</v>
      </c>
      <c r="H28" s="250">
        <v>0.82111215982494523</v>
      </c>
      <c r="I28" s="50">
        <v>3.8033335291418259E-2</v>
      </c>
      <c r="J28" s="49">
        <v>7.6066670582836518E-2</v>
      </c>
      <c r="K28" s="51">
        <v>0.11410000587425478</v>
      </c>
      <c r="L28" s="250">
        <v>0.70016744252826135</v>
      </c>
      <c r="M28" s="250">
        <v>0.77386927858386789</v>
      </c>
    </row>
    <row r="29" spans="1:13" ht="15" customHeight="1">
      <c r="A29" s="48"/>
      <c r="B29" s="188" t="s">
        <v>145</v>
      </c>
      <c r="C29" s="258">
        <v>2.4602735886944953</v>
      </c>
      <c r="D29" s="254">
        <v>4.9126685552160591E-2</v>
      </c>
      <c r="E29" s="250">
        <v>2.3620202175901741</v>
      </c>
      <c r="F29" s="250">
        <v>2.5585269597988165</v>
      </c>
      <c r="G29" s="250">
        <v>2.3128935320380135</v>
      </c>
      <c r="H29" s="250">
        <v>2.6076536453509771</v>
      </c>
      <c r="I29" s="50">
        <v>1.9967976642072918E-2</v>
      </c>
      <c r="J29" s="49">
        <v>3.9935953284145835E-2</v>
      </c>
      <c r="K29" s="51">
        <v>5.9903929926218749E-2</v>
      </c>
      <c r="L29" s="250">
        <v>2.3372599092597706</v>
      </c>
      <c r="M29" s="250">
        <v>2.58328726812922</v>
      </c>
    </row>
    <row r="30" spans="1:13" ht="15" customHeight="1">
      <c r="A30" s="48"/>
      <c r="B30" s="188" t="s">
        <v>146</v>
      </c>
      <c r="C30" s="249">
        <v>12.590921585174879</v>
      </c>
      <c r="D30" s="250">
        <v>0.71941830547781416</v>
      </c>
      <c r="E30" s="181">
        <v>11.152084974219251</v>
      </c>
      <c r="F30" s="181">
        <v>14.029758196130507</v>
      </c>
      <c r="G30" s="181">
        <v>10.432666668741437</v>
      </c>
      <c r="H30" s="181">
        <v>14.749176501608321</v>
      </c>
      <c r="I30" s="50">
        <v>5.7137859259237214E-2</v>
      </c>
      <c r="J30" s="49">
        <v>0.11427571851847443</v>
      </c>
      <c r="K30" s="51">
        <v>0.17141357777771166</v>
      </c>
      <c r="L30" s="181">
        <v>11.961375505916134</v>
      </c>
      <c r="M30" s="181">
        <v>13.220467664433624</v>
      </c>
    </row>
    <row r="31" spans="1:13" ht="15" customHeight="1">
      <c r="A31" s="48"/>
      <c r="B31" s="188" t="s">
        <v>147</v>
      </c>
      <c r="C31" s="258">
        <v>3.3522159174318893</v>
      </c>
      <c r="D31" s="254">
        <v>0.25545222943758639</v>
      </c>
      <c r="E31" s="250">
        <v>2.8413114585567163</v>
      </c>
      <c r="F31" s="250">
        <v>3.8631203763070623</v>
      </c>
      <c r="G31" s="250">
        <v>2.58585922911913</v>
      </c>
      <c r="H31" s="250">
        <v>4.1185726057446486</v>
      </c>
      <c r="I31" s="50">
        <v>7.6203990354322598E-2</v>
      </c>
      <c r="J31" s="49">
        <v>0.1524079807086452</v>
      </c>
      <c r="K31" s="51">
        <v>0.22861197106296779</v>
      </c>
      <c r="L31" s="250">
        <v>3.1846051215602946</v>
      </c>
      <c r="M31" s="250">
        <v>3.519826713303484</v>
      </c>
    </row>
    <row r="32" spans="1:13" ht="15" customHeight="1">
      <c r="A32" s="48"/>
      <c r="B32" s="188" t="s">
        <v>148</v>
      </c>
      <c r="C32" s="258">
        <v>2.5355848771973348</v>
      </c>
      <c r="D32" s="254">
        <v>0.23792536258908462</v>
      </c>
      <c r="E32" s="250">
        <v>2.0597341520191654</v>
      </c>
      <c r="F32" s="250">
        <v>3.0114356023755042</v>
      </c>
      <c r="G32" s="250">
        <v>1.821808789430081</v>
      </c>
      <c r="H32" s="250">
        <v>3.2493609649645885</v>
      </c>
      <c r="I32" s="50">
        <v>9.3834509240357716E-2</v>
      </c>
      <c r="J32" s="49">
        <v>0.18766901848071543</v>
      </c>
      <c r="K32" s="51">
        <v>0.28150352772107312</v>
      </c>
      <c r="L32" s="250">
        <v>2.4088056333374679</v>
      </c>
      <c r="M32" s="250">
        <v>2.6623641210572018</v>
      </c>
    </row>
    <row r="33" spans="1:13" ht="15" customHeight="1">
      <c r="A33" s="48"/>
      <c r="B33" s="188" t="s">
        <v>149</v>
      </c>
      <c r="C33" s="258">
        <v>0.43224845819102709</v>
      </c>
      <c r="D33" s="250">
        <v>4.7656154341458389E-2</v>
      </c>
      <c r="E33" s="250">
        <v>0.33693614950811029</v>
      </c>
      <c r="F33" s="250">
        <v>0.52756076687394382</v>
      </c>
      <c r="G33" s="250">
        <v>0.28927999516665193</v>
      </c>
      <c r="H33" s="250">
        <v>0.57521692121540224</v>
      </c>
      <c r="I33" s="50">
        <v>0.11025176247221527</v>
      </c>
      <c r="J33" s="49">
        <v>0.22050352494443054</v>
      </c>
      <c r="K33" s="51">
        <v>0.33075528741664584</v>
      </c>
      <c r="L33" s="250">
        <v>0.41063603528147574</v>
      </c>
      <c r="M33" s="250">
        <v>0.45386088110057843</v>
      </c>
    </row>
    <row r="34" spans="1:13" ht="15" customHeight="1">
      <c r="A34" s="48"/>
      <c r="B34" s="188" t="s">
        <v>168</v>
      </c>
      <c r="C34" s="253">
        <v>6.3364658647487929E-2</v>
      </c>
      <c r="D34" s="254">
        <v>5.8686664669126282E-3</v>
      </c>
      <c r="E34" s="254">
        <v>5.1627325713662672E-2</v>
      </c>
      <c r="F34" s="254">
        <v>7.5101991581313185E-2</v>
      </c>
      <c r="G34" s="254">
        <v>4.5758659246750044E-2</v>
      </c>
      <c r="H34" s="254">
        <v>8.0970658048225813E-2</v>
      </c>
      <c r="I34" s="50">
        <v>9.2617345254889807E-2</v>
      </c>
      <c r="J34" s="49">
        <v>0.18523469050977961</v>
      </c>
      <c r="K34" s="51">
        <v>0.27785203576466944</v>
      </c>
      <c r="L34" s="254">
        <v>6.0196425715113536E-2</v>
      </c>
      <c r="M34" s="254">
        <v>6.6532891579862322E-2</v>
      </c>
    </row>
    <row r="35" spans="1:13" ht="15" customHeight="1">
      <c r="A35" s="48"/>
      <c r="B35" s="188" t="s">
        <v>150</v>
      </c>
      <c r="C35" s="258">
        <v>1.634112430506661</v>
      </c>
      <c r="D35" s="254">
        <v>8.202066669915567E-2</v>
      </c>
      <c r="E35" s="250">
        <v>1.4700710971083497</v>
      </c>
      <c r="F35" s="250">
        <v>1.7981537639049723</v>
      </c>
      <c r="G35" s="250">
        <v>1.3880504304091941</v>
      </c>
      <c r="H35" s="250">
        <v>1.8801744306041279</v>
      </c>
      <c r="I35" s="50">
        <v>5.0192792838449275E-2</v>
      </c>
      <c r="J35" s="49">
        <v>0.10038558567689855</v>
      </c>
      <c r="K35" s="51">
        <v>0.15057837851534783</v>
      </c>
      <c r="L35" s="250">
        <v>1.5524068089813279</v>
      </c>
      <c r="M35" s="250">
        <v>1.7158180520319941</v>
      </c>
    </row>
    <row r="36" spans="1:13" ht="15" customHeight="1">
      <c r="A36" s="48"/>
      <c r="B36" s="188" t="s">
        <v>151</v>
      </c>
      <c r="C36" s="249">
        <v>34.574313649722825</v>
      </c>
      <c r="D36" s="250">
        <v>1.2178523762632016</v>
      </c>
      <c r="E36" s="181">
        <v>32.13860889719642</v>
      </c>
      <c r="F36" s="181">
        <v>37.01001840224923</v>
      </c>
      <c r="G36" s="181">
        <v>30.920756520933221</v>
      </c>
      <c r="H36" s="181">
        <v>38.227870778512433</v>
      </c>
      <c r="I36" s="50">
        <v>3.5224195297162898E-2</v>
      </c>
      <c r="J36" s="49">
        <v>7.0448390594325797E-2</v>
      </c>
      <c r="K36" s="51">
        <v>0.1056725858914887</v>
      </c>
      <c r="L36" s="181">
        <v>32.845597967236685</v>
      </c>
      <c r="M36" s="181">
        <v>36.303029332208965</v>
      </c>
    </row>
    <row r="37" spans="1:13" ht="15" customHeight="1">
      <c r="A37" s="48"/>
      <c r="B37" s="188" t="s">
        <v>169</v>
      </c>
      <c r="C37" s="249">
        <v>34.855137429079726</v>
      </c>
      <c r="D37" s="250">
        <v>1.2703095937800657</v>
      </c>
      <c r="E37" s="181">
        <v>32.314518241519593</v>
      </c>
      <c r="F37" s="181">
        <v>37.395756616639858</v>
      </c>
      <c r="G37" s="181">
        <v>31.044208647739527</v>
      </c>
      <c r="H37" s="181">
        <v>38.66606621041992</v>
      </c>
      <c r="I37" s="50">
        <v>3.6445404823457768E-2</v>
      </c>
      <c r="J37" s="49">
        <v>7.2890809646915536E-2</v>
      </c>
      <c r="K37" s="51">
        <v>0.10933621447037331</v>
      </c>
      <c r="L37" s="181">
        <v>33.112380557625741</v>
      </c>
      <c r="M37" s="181">
        <v>36.59789430053371</v>
      </c>
    </row>
    <row r="38" spans="1:13" ht="15" customHeight="1">
      <c r="A38" s="48"/>
      <c r="B38" s="188" t="s">
        <v>152</v>
      </c>
      <c r="C38" s="258">
        <v>0.19321141940167585</v>
      </c>
      <c r="D38" s="250">
        <v>2.4864015757958314E-2</v>
      </c>
      <c r="E38" s="250">
        <v>0.14348338788575923</v>
      </c>
      <c r="F38" s="250">
        <v>0.24293945091759248</v>
      </c>
      <c r="G38" s="250">
        <v>0.11861937212780091</v>
      </c>
      <c r="H38" s="250">
        <v>0.26780346667555077</v>
      </c>
      <c r="I38" s="50">
        <v>0.12868812741480565</v>
      </c>
      <c r="J38" s="49">
        <v>0.2573762548296113</v>
      </c>
      <c r="K38" s="51">
        <v>0.38606438224441697</v>
      </c>
      <c r="L38" s="250">
        <v>0.18355084843159206</v>
      </c>
      <c r="M38" s="250">
        <v>0.20287199037175965</v>
      </c>
    </row>
    <row r="39" spans="1:13" ht="15" customHeight="1">
      <c r="A39" s="48"/>
      <c r="B39" s="188" t="s">
        <v>153</v>
      </c>
      <c r="C39" s="253">
        <v>0.5567281202723191</v>
      </c>
      <c r="D39" s="254">
        <v>1.436208969137907E-2</v>
      </c>
      <c r="E39" s="254">
        <v>0.52800394088956093</v>
      </c>
      <c r="F39" s="254">
        <v>0.58545229965507728</v>
      </c>
      <c r="G39" s="254">
        <v>0.51364185119818195</v>
      </c>
      <c r="H39" s="254">
        <v>0.59981438934645626</v>
      </c>
      <c r="I39" s="50">
        <v>2.5797313209819487E-2</v>
      </c>
      <c r="J39" s="49">
        <v>5.1594626419638974E-2</v>
      </c>
      <c r="K39" s="51">
        <v>7.7391939629458464E-2</v>
      </c>
      <c r="L39" s="254">
        <v>0.52889171425870318</v>
      </c>
      <c r="M39" s="254">
        <v>0.58456452628593503</v>
      </c>
    </row>
    <row r="40" spans="1:13" ht="15" customHeight="1">
      <c r="A40" s="48"/>
      <c r="B40" s="188" t="s">
        <v>154</v>
      </c>
      <c r="C40" s="253">
        <v>1.8679570044564744E-2</v>
      </c>
      <c r="D40" s="254">
        <v>7.6788098789575584E-4</v>
      </c>
      <c r="E40" s="254">
        <v>1.7143808068773234E-2</v>
      </c>
      <c r="F40" s="254">
        <v>2.0215332020356254E-2</v>
      </c>
      <c r="G40" s="254">
        <v>1.6375927080877477E-2</v>
      </c>
      <c r="H40" s="254">
        <v>2.0983213008252011E-2</v>
      </c>
      <c r="I40" s="50">
        <v>4.1108065446034646E-2</v>
      </c>
      <c r="J40" s="49">
        <v>8.2216130892069292E-2</v>
      </c>
      <c r="K40" s="51">
        <v>0.12332419633810393</v>
      </c>
      <c r="L40" s="254">
        <v>1.7745591542336507E-2</v>
      </c>
      <c r="M40" s="254">
        <v>1.961354854679298E-2</v>
      </c>
    </row>
    <row r="41" spans="1:13" ht="15" customHeight="1">
      <c r="A41" s="48"/>
      <c r="B41" s="188" t="s">
        <v>170</v>
      </c>
      <c r="C41" s="258">
        <v>1.4827343410962108</v>
      </c>
      <c r="D41" s="254">
        <v>0.1206811408839589</v>
      </c>
      <c r="E41" s="250">
        <v>1.2413720593282931</v>
      </c>
      <c r="F41" s="250">
        <v>1.7240966228641286</v>
      </c>
      <c r="G41" s="250">
        <v>1.1206909184443341</v>
      </c>
      <c r="H41" s="250">
        <v>1.8447777637480876</v>
      </c>
      <c r="I41" s="50">
        <v>8.1390939387521885E-2</v>
      </c>
      <c r="J41" s="49">
        <v>0.16278187877504377</v>
      </c>
      <c r="K41" s="51">
        <v>0.24417281816256564</v>
      </c>
      <c r="L41" s="250">
        <v>1.4085976240414002</v>
      </c>
      <c r="M41" s="250">
        <v>1.5568710581510214</v>
      </c>
    </row>
    <row r="42" spans="1:13" ht="15" customHeight="1">
      <c r="A42" s="48"/>
      <c r="B42" s="188" t="s">
        <v>171</v>
      </c>
      <c r="C42" s="253">
        <v>0.18977962327994205</v>
      </c>
      <c r="D42" s="254">
        <v>1.1052563571255669E-2</v>
      </c>
      <c r="E42" s="254">
        <v>0.16767449613743071</v>
      </c>
      <c r="F42" s="254">
        <v>0.21188475042245339</v>
      </c>
      <c r="G42" s="254">
        <v>0.15662193256617504</v>
      </c>
      <c r="H42" s="254">
        <v>0.22293731399370906</v>
      </c>
      <c r="I42" s="50">
        <v>5.8238937248558775E-2</v>
      </c>
      <c r="J42" s="49">
        <v>0.11647787449711755</v>
      </c>
      <c r="K42" s="51">
        <v>0.17471681174567633</v>
      </c>
      <c r="L42" s="254">
        <v>0.18029064211594495</v>
      </c>
      <c r="M42" s="254">
        <v>0.19926860444393915</v>
      </c>
    </row>
    <row r="43" spans="1:13" ht="15" customHeight="1">
      <c r="A43" s="48"/>
      <c r="B43" s="188" t="s">
        <v>172</v>
      </c>
      <c r="C43" s="258">
        <v>7.7040405666161229</v>
      </c>
      <c r="D43" s="250">
        <v>1.300991831826473</v>
      </c>
      <c r="E43" s="250">
        <v>5.1020569029631773</v>
      </c>
      <c r="F43" s="250">
        <v>10.306024230269069</v>
      </c>
      <c r="G43" s="250">
        <v>3.801065071136704</v>
      </c>
      <c r="H43" s="250">
        <v>11.607016062095543</v>
      </c>
      <c r="I43" s="50">
        <v>0.16887136309536763</v>
      </c>
      <c r="J43" s="49">
        <v>0.33774272619073525</v>
      </c>
      <c r="K43" s="51">
        <v>0.50661408928610285</v>
      </c>
      <c r="L43" s="250">
        <v>7.3188385382853163</v>
      </c>
      <c r="M43" s="250">
        <v>8.0892425949469295</v>
      </c>
    </row>
    <row r="44" spans="1:13" ht="15" customHeight="1">
      <c r="A44" s="48"/>
      <c r="B44" s="188" t="s">
        <v>155</v>
      </c>
      <c r="C44" s="249">
        <v>23.965767672598364</v>
      </c>
      <c r="D44" s="181">
        <v>4.3903421539280494</v>
      </c>
      <c r="E44" s="181">
        <v>15.185083364742265</v>
      </c>
      <c r="F44" s="181">
        <v>32.746451980454466</v>
      </c>
      <c r="G44" s="181">
        <v>10.794741210814216</v>
      </c>
      <c r="H44" s="181">
        <v>37.136794134382512</v>
      </c>
      <c r="I44" s="50">
        <v>0.18319221874740177</v>
      </c>
      <c r="J44" s="49">
        <v>0.36638443749480354</v>
      </c>
      <c r="K44" s="51">
        <v>0.54957665624220531</v>
      </c>
      <c r="L44" s="181">
        <v>22.767479288968445</v>
      </c>
      <c r="M44" s="181">
        <v>25.164056056228283</v>
      </c>
    </row>
    <row r="45" spans="1:13" ht="15" customHeight="1">
      <c r="A45" s="48"/>
      <c r="B45" s="188" t="s">
        <v>173</v>
      </c>
      <c r="C45" s="249">
        <v>22.038507891396627</v>
      </c>
      <c r="D45" s="250">
        <v>1.6608454363619092</v>
      </c>
      <c r="E45" s="181">
        <v>18.71681701867281</v>
      </c>
      <c r="F45" s="181">
        <v>25.360198764120444</v>
      </c>
      <c r="G45" s="181">
        <v>17.055971582310899</v>
      </c>
      <c r="H45" s="181">
        <v>27.021044200482354</v>
      </c>
      <c r="I45" s="50">
        <v>7.5361065483488046E-2</v>
      </c>
      <c r="J45" s="49">
        <v>0.15072213096697609</v>
      </c>
      <c r="K45" s="51">
        <v>0.22608319645046415</v>
      </c>
      <c r="L45" s="181">
        <v>20.936582496826794</v>
      </c>
      <c r="M45" s="181">
        <v>23.140433285966459</v>
      </c>
    </row>
    <row r="46" spans="1:13" ht="15" customHeight="1">
      <c r="A46" s="48"/>
      <c r="B46" s="188" t="s">
        <v>174</v>
      </c>
      <c r="C46" s="253">
        <v>2.3557019576546784E-2</v>
      </c>
      <c r="D46" s="254">
        <v>1.1681170484727178E-3</v>
      </c>
      <c r="E46" s="254">
        <v>2.1220785479601351E-2</v>
      </c>
      <c r="F46" s="254">
        <v>2.5893253673492218E-2</v>
      </c>
      <c r="G46" s="254">
        <v>2.0052668431128632E-2</v>
      </c>
      <c r="H46" s="254">
        <v>2.7061370721964937E-2</v>
      </c>
      <c r="I46" s="50">
        <v>4.9586792789173023E-2</v>
      </c>
      <c r="J46" s="49">
        <v>9.9173585578346046E-2</v>
      </c>
      <c r="K46" s="51">
        <v>0.14876037836751907</v>
      </c>
      <c r="L46" s="254">
        <v>2.2379168597719445E-2</v>
      </c>
      <c r="M46" s="254">
        <v>2.4734870555374124E-2</v>
      </c>
    </row>
    <row r="47" spans="1:13" ht="15" customHeight="1">
      <c r="A47" s="48"/>
      <c r="B47" s="188" t="s">
        <v>175</v>
      </c>
      <c r="C47" s="249">
        <v>19.354045406140674</v>
      </c>
      <c r="D47" s="250">
        <v>0.72604961346488006</v>
      </c>
      <c r="E47" s="181">
        <v>17.901946179210913</v>
      </c>
      <c r="F47" s="181">
        <v>20.806144633070435</v>
      </c>
      <c r="G47" s="181">
        <v>17.175896565746033</v>
      </c>
      <c r="H47" s="181">
        <v>21.532194246535315</v>
      </c>
      <c r="I47" s="50">
        <v>3.75141009659158E-2</v>
      </c>
      <c r="J47" s="49">
        <v>7.5028201931831601E-2</v>
      </c>
      <c r="K47" s="51">
        <v>0.1125423028977474</v>
      </c>
      <c r="L47" s="181">
        <v>18.386343135833641</v>
      </c>
      <c r="M47" s="181">
        <v>20.321747676447707</v>
      </c>
    </row>
    <row r="48" spans="1:13" s="47" customFormat="1" ht="15" customHeight="1">
      <c r="A48" s="48"/>
      <c r="B48" s="188" t="s">
        <v>156</v>
      </c>
      <c r="C48" s="258">
        <v>6.9686769511035918</v>
      </c>
      <c r="D48" s="250">
        <v>0.71868779797510995</v>
      </c>
      <c r="E48" s="250">
        <v>5.5313013551533716</v>
      </c>
      <c r="F48" s="250">
        <v>8.406052547053811</v>
      </c>
      <c r="G48" s="250">
        <v>4.8126135571782616</v>
      </c>
      <c r="H48" s="250">
        <v>9.124740345028922</v>
      </c>
      <c r="I48" s="50">
        <v>0.103131168659109</v>
      </c>
      <c r="J48" s="49">
        <v>0.206262337318218</v>
      </c>
      <c r="K48" s="51">
        <v>0.30939350597732701</v>
      </c>
      <c r="L48" s="250">
        <v>6.6202431035484119</v>
      </c>
      <c r="M48" s="250">
        <v>7.3171107986587716</v>
      </c>
    </row>
    <row r="49" spans="1:13" ht="15" customHeight="1">
      <c r="A49" s="48"/>
      <c r="B49" s="188" t="s">
        <v>157</v>
      </c>
      <c r="C49" s="89">
        <v>110.14372179951161</v>
      </c>
      <c r="D49" s="90">
        <v>6.2324422295312925</v>
      </c>
      <c r="E49" s="90">
        <v>97.678837340449022</v>
      </c>
      <c r="F49" s="90">
        <v>122.6086062585742</v>
      </c>
      <c r="G49" s="90">
        <v>91.446395110917734</v>
      </c>
      <c r="H49" s="90">
        <v>128.84104848810549</v>
      </c>
      <c r="I49" s="50">
        <v>5.6584634400459563E-2</v>
      </c>
      <c r="J49" s="49">
        <v>0.11316926880091913</v>
      </c>
      <c r="K49" s="51">
        <v>0.16975390320137868</v>
      </c>
      <c r="L49" s="90">
        <v>104.63653570953603</v>
      </c>
      <c r="M49" s="90">
        <v>115.65090788948719</v>
      </c>
    </row>
    <row r="50" spans="1:13" ht="15" customHeight="1">
      <c r="A50" s="48"/>
      <c r="B50" s="188" t="s">
        <v>221</v>
      </c>
      <c r="C50" s="253" t="s">
        <v>212</v>
      </c>
      <c r="D50" s="254" t="s">
        <v>94</v>
      </c>
      <c r="E50" s="254" t="s">
        <v>94</v>
      </c>
      <c r="F50" s="254" t="s">
        <v>94</v>
      </c>
      <c r="G50" s="254" t="s">
        <v>94</v>
      </c>
      <c r="H50" s="254" t="s">
        <v>94</v>
      </c>
      <c r="I50" s="50" t="s">
        <v>94</v>
      </c>
      <c r="J50" s="49" t="s">
        <v>94</v>
      </c>
      <c r="K50" s="51" t="s">
        <v>94</v>
      </c>
      <c r="L50" s="254" t="s">
        <v>94</v>
      </c>
      <c r="M50" s="254" t="s">
        <v>94</v>
      </c>
    </row>
    <row r="51" spans="1:13" ht="15" customHeight="1">
      <c r="A51" s="48"/>
      <c r="B51" s="188" t="s">
        <v>222</v>
      </c>
      <c r="C51" s="253">
        <v>3.6376739383854599E-2</v>
      </c>
      <c r="D51" s="254">
        <v>5.5539843310216759E-3</v>
      </c>
      <c r="E51" s="254">
        <v>2.5268770721811246E-2</v>
      </c>
      <c r="F51" s="254">
        <v>4.7484708045897953E-2</v>
      </c>
      <c r="G51" s="254">
        <v>1.9714786390789572E-2</v>
      </c>
      <c r="H51" s="254">
        <v>5.3038692376919626E-2</v>
      </c>
      <c r="I51" s="50">
        <v>0.15267955361295379</v>
      </c>
      <c r="J51" s="49">
        <v>0.30535910722590759</v>
      </c>
      <c r="K51" s="51">
        <v>0.45803866083886136</v>
      </c>
      <c r="L51" s="254">
        <v>3.4557902414661869E-2</v>
      </c>
      <c r="M51" s="254">
        <v>3.8195576353047329E-2</v>
      </c>
    </row>
    <row r="52" spans="1:13" ht="15" customHeight="1">
      <c r="A52" s="48"/>
      <c r="B52" s="188" t="s">
        <v>223</v>
      </c>
      <c r="C52" s="258">
        <v>5.4054671245727457</v>
      </c>
      <c r="D52" s="254">
        <v>0.33409333712071521</v>
      </c>
      <c r="E52" s="250">
        <v>4.7372804503313155</v>
      </c>
      <c r="F52" s="250">
        <v>6.0736537988141759</v>
      </c>
      <c r="G52" s="250">
        <v>4.4031871132106</v>
      </c>
      <c r="H52" s="250">
        <v>6.4077471359348914</v>
      </c>
      <c r="I52" s="50">
        <v>6.1806561657170807E-2</v>
      </c>
      <c r="J52" s="49">
        <v>0.12361312331434161</v>
      </c>
      <c r="K52" s="51">
        <v>0.18541968497151243</v>
      </c>
      <c r="L52" s="250">
        <v>5.1351937683441085</v>
      </c>
      <c r="M52" s="250">
        <v>5.6757404808013829</v>
      </c>
    </row>
    <row r="53" spans="1:13" ht="15" customHeight="1">
      <c r="A53" s="48"/>
      <c r="B53" s="188" t="s">
        <v>176</v>
      </c>
      <c r="C53" s="258">
        <v>7.0172855461379733</v>
      </c>
      <c r="D53" s="254">
        <v>0.44719040803601817</v>
      </c>
      <c r="E53" s="250">
        <v>6.1229047300659367</v>
      </c>
      <c r="F53" s="250">
        <v>7.9116663622100099</v>
      </c>
      <c r="G53" s="250">
        <v>5.6757143220299184</v>
      </c>
      <c r="H53" s="250">
        <v>8.3588567702460281</v>
      </c>
      <c r="I53" s="50">
        <v>6.3726978914536755E-2</v>
      </c>
      <c r="J53" s="49">
        <v>0.12745395782907351</v>
      </c>
      <c r="K53" s="51">
        <v>0.19118093674361025</v>
      </c>
      <c r="L53" s="250">
        <v>6.6664212688310744</v>
      </c>
      <c r="M53" s="250">
        <v>7.3681498234448721</v>
      </c>
    </row>
    <row r="54" spans="1:13" ht="15" customHeight="1">
      <c r="A54" s="48"/>
      <c r="B54" s="188" t="s">
        <v>158</v>
      </c>
      <c r="C54" s="258">
        <v>4.3519268983874904</v>
      </c>
      <c r="D54" s="254">
        <v>0.34814347335523099</v>
      </c>
      <c r="E54" s="250">
        <v>3.6556399516770286</v>
      </c>
      <c r="F54" s="250">
        <v>5.0482138450979521</v>
      </c>
      <c r="G54" s="250">
        <v>3.3074964783217973</v>
      </c>
      <c r="H54" s="250">
        <v>5.3963573184531839</v>
      </c>
      <c r="I54" s="50">
        <v>7.9997546255712107E-2</v>
      </c>
      <c r="J54" s="49">
        <v>0.15999509251142421</v>
      </c>
      <c r="K54" s="51">
        <v>0.23999263876713633</v>
      </c>
      <c r="L54" s="250">
        <v>4.1343305534681161</v>
      </c>
      <c r="M54" s="250">
        <v>4.5695232433068647</v>
      </c>
    </row>
    <row r="55" spans="1:13" ht="15" customHeight="1">
      <c r="A55" s="48"/>
      <c r="B55" s="188" t="s">
        <v>177</v>
      </c>
      <c r="C55" s="258">
        <v>6.7235846187089914</v>
      </c>
      <c r="D55" s="254">
        <v>0.29190787674050722</v>
      </c>
      <c r="E55" s="250">
        <v>6.1397688652279765</v>
      </c>
      <c r="F55" s="250">
        <v>7.3074003721900063</v>
      </c>
      <c r="G55" s="250">
        <v>5.8478609884874695</v>
      </c>
      <c r="H55" s="250">
        <v>7.5993082489305133</v>
      </c>
      <c r="I55" s="50">
        <v>4.3415513196375453E-2</v>
      </c>
      <c r="J55" s="49">
        <v>8.6831026392750907E-2</v>
      </c>
      <c r="K55" s="51">
        <v>0.13024653958912635</v>
      </c>
      <c r="L55" s="250">
        <v>6.3874053877735415</v>
      </c>
      <c r="M55" s="250">
        <v>7.0597638496444413</v>
      </c>
    </row>
    <row r="56" spans="1:13" ht="15" customHeight="1">
      <c r="A56" s="48"/>
      <c r="B56" s="188" t="s">
        <v>159</v>
      </c>
      <c r="C56" s="249">
        <v>44.077699377534117</v>
      </c>
      <c r="D56" s="250">
        <v>1.6733385327863453</v>
      </c>
      <c r="E56" s="181">
        <v>40.731022311961425</v>
      </c>
      <c r="F56" s="181">
        <v>47.424376443106809</v>
      </c>
      <c r="G56" s="181">
        <v>39.057683779175079</v>
      </c>
      <c r="H56" s="181">
        <v>49.097714975893155</v>
      </c>
      <c r="I56" s="50">
        <v>3.7963381855615319E-2</v>
      </c>
      <c r="J56" s="49">
        <v>7.5926763711230638E-2</v>
      </c>
      <c r="K56" s="51">
        <v>0.11389014556684596</v>
      </c>
      <c r="L56" s="181">
        <v>41.87381440865741</v>
      </c>
      <c r="M56" s="181">
        <v>46.281584346410824</v>
      </c>
    </row>
    <row r="57" spans="1:13" ht="15" customHeight="1">
      <c r="A57" s="48"/>
      <c r="B57" s="188" t="s">
        <v>178</v>
      </c>
      <c r="C57" s="258">
        <v>0.78101697992892027</v>
      </c>
      <c r="D57" s="250">
        <v>0.12095752603395658</v>
      </c>
      <c r="E57" s="250">
        <v>0.53910192786100708</v>
      </c>
      <c r="F57" s="250">
        <v>1.0229320319968334</v>
      </c>
      <c r="G57" s="250">
        <v>0.41814440182705054</v>
      </c>
      <c r="H57" s="250">
        <v>1.14388955803079</v>
      </c>
      <c r="I57" s="50">
        <v>0.15487182627574222</v>
      </c>
      <c r="J57" s="49">
        <v>0.30974365255148445</v>
      </c>
      <c r="K57" s="51">
        <v>0.46461547882722665</v>
      </c>
      <c r="L57" s="250">
        <v>0.74196613093247421</v>
      </c>
      <c r="M57" s="250">
        <v>0.82006782892536634</v>
      </c>
    </row>
    <row r="58" spans="1:13" ht="15" customHeight="1">
      <c r="A58" s="48"/>
      <c r="B58" s="188" t="s">
        <v>160</v>
      </c>
      <c r="C58" s="258">
        <v>0.4488646495108945</v>
      </c>
      <c r="D58" s="254">
        <v>3.7291316656782092E-2</v>
      </c>
      <c r="E58" s="250">
        <v>0.37428201619733031</v>
      </c>
      <c r="F58" s="250">
        <v>0.52344728282445874</v>
      </c>
      <c r="G58" s="250">
        <v>0.33699069954054822</v>
      </c>
      <c r="H58" s="250">
        <v>0.56073859948124083</v>
      </c>
      <c r="I58" s="50">
        <v>8.3079201486275622E-2</v>
      </c>
      <c r="J58" s="49">
        <v>0.16615840297255124</v>
      </c>
      <c r="K58" s="51">
        <v>0.24923760445882687</v>
      </c>
      <c r="L58" s="250">
        <v>0.42642141703534975</v>
      </c>
      <c r="M58" s="250">
        <v>0.47130788198643925</v>
      </c>
    </row>
    <row r="59" spans="1:13" ht="15" customHeight="1">
      <c r="A59" s="48"/>
      <c r="B59" s="188" t="s">
        <v>224</v>
      </c>
      <c r="C59" s="258">
        <v>0.11035238095238095</v>
      </c>
      <c r="D59" s="250">
        <v>2.0347119709870628E-2</v>
      </c>
      <c r="E59" s="250">
        <v>6.9658141532639689E-2</v>
      </c>
      <c r="F59" s="250">
        <v>0.15104662037212221</v>
      </c>
      <c r="G59" s="250">
        <v>4.9311021822769072E-2</v>
      </c>
      <c r="H59" s="250">
        <v>0.17139374008199282</v>
      </c>
      <c r="I59" s="50">
        <v>0.18438315090501561</v>
      </c>
      <c r="J59" s="49">
        <v>0.36876630181003123</v>
      </c>
      <c r="K59" s="51">
        <v>0.5531494527150469</v>
      </c>
      <c r="L59" s="250">
        <v>0.1048347619047619</v>
      </c>
      <c r="M59" s="250">
        <v>0.11587</v>
      </c>
    </row>
    <row r="60" spans="1:13" ht="15" customHeight="1">
      <c r="A60" s="48"/>
      <c r="B60" s="188" t="s">
        <v>161</v>
      </c>
      <c r="C60" s="249">
        <v>12.614664261443375</v>
      </c>
      <c r="D60" s="250">
        <v>0.64246028226841356</v>
      </c>
      <c r="E60" s="181">
        <v>11.329743696906547</v>
      </c>
      <c r="F60" s="181">
        <v>13.899584825980202</v>
      </c>
      <c r="G60" s="181">
        <v>10.687283414638134</v>
      </c>
      <c r="H60" s="181">
        <v>14.542045108248615</v>
      </c>
      <c r="I60" s="50">
        <v>5.0929637836822063E-2</v>
      </c>
      <c r="J60" s="49">
        <v>0.10185927567364413</v>
      </c>
      <c r="K60" s="51">
        <v>0.1527889135104662</v>
      </c>
      <c r="L60" s="181">
        <v>11.983931048371206</v>
      </c>
      <c r="M60" s="181">
        <v>13.245397474515544</v>
      </c>
    </row>
    <row r="61" spans="1:13" ht="15" customHeight="1">
      <c r="A61" s="48"/>
      <c r="B61" s="188" t="s">
        <v>162</v>
      </c>
      <c r="C61" s="253">
        <v>0.25250103812686409</v>
      </c>
      <c r="D61" s="254">
        <v>1.9298865679245554E-2</v>
      </c>
      <c r="E61" s="254">
        <v>0.21390330676837299</v>
      </c>
      <c r="F61" s="254">
        <v>0.29109876948535518</v>
      </c>
      <c r="G61" s="254">
        <v>0.19460444108912742</v>
      </c>
      <c r="H61" s="254">
        <v>0.31039763516460073</v>
      </c>
      <c r="I61" s="50">
        <v>7.6430836967684962E-2</v>
      </c>
      <c r="J61" s="49">
        <v>0.15286167393536992</v>
      </c>
      <c r="K61" s="51">
        <v>0.22929251090305489</v>
      </c>
      <c r="L61" s="254">
        <v>0.23987598622052089</v>
      </c>
      <c r="M61" s="254">
        <v>0.26512609003320731</v>
      </c>
    </row>
    <row r="62" spans="1:13" ht="15" customHeight="1">
      <c r="A62" s="48"/>
      <c r="B62" s="188" t="s">
        <v>179</v>
      </c>
      <c r="C62" s="258">
        <v>0.88233323014668918</v>
      </c>
      <c r="D62" s="254">
        <v>4.7017640350101683E-2</v>
      </c>
      <c r="E62" s="250">
        <v>0.78829794944648579</v>
      </c>
      <c r="F62" s="250">
        <v>0.97636851084689258</v>
      </c>
      <c r="G62" s="250">
        <v>0.7412803090963842</v>
      </c>
      <c r="H62" s="250">
        <v>1.0233861511969942</v>
      </c>
      <c r="I62" s="50">
        <v>5.3287849469621507E-2</v>
      </c>
      <c r="J62" s="49">
        <v>0.10657569893924301</v>
      </c>
      <c r="K62" s="51">
        <v>0.15986354840886452</v>
      </c>
      <c r="L62" s="250">
        <v>0.83821656863935468</v>
      </c>
      <c r="M62" s="250">
        <v>0.92644989165402369</v>
      </c>
    </row>
    <row r="63" spans="1:13" ht="15" customHeight="1">
      <c r="A63" s="48"/>
      <c r="B63" s="188" t="s">
        <v>163</v>
      </c>
      <c r="C63" s="258">
        <v>0.17788581642154969</v>
      </c>
      <c r="D63" s="254">
        <v>1.7168333138665597E-2</v>
      </c>
      <c r="E63" s="250">
        <v>0.14354915014421848</v>
      </c>
      <c r="F63" s="250">
        <v>0.21222248269888089</v>
      </c>
      <c r="G63" s="250">
        <v>0.1263808170055529</v>
      </c>
      <c r="H63" s="250">
        <v>0.22939081583754647</v>
      </c>
      <c r="I63" s="50">
        <v>9.6513221143952693E-2</v>
      </c>
      <c r="J63" s="49">
        <v>0.19302644228790539</v>
      </c>
      <c r="K63" s="51">
        <v>0.28953966343185811</v>
      </c>
      <c r="L63" s="250">
        <v>0.1689915256004722</v>
      </c>
      <c r="M63" s="250">
        <v>0.18678010724262717</v>
      </c>
    </row>
    <row r="64" spans="1:13" ht="15" customHeight="1">
      <c r="A64" s="48"/>
      <c r="B64" s="188" t="s">
        <v>136</v>
      </c>
      <c r="C64" s="258">
        <v>1.9467927704745478</v>
      </c>
      <c r="D64" s="254">
        <v>9.7306409729212451E-2</v>
      </c>
      <c r="E64" s="250">
        <v>1.7521799510161229</v>
      </c>
      <c r="F64" s="250">
        <v>2.1414055899329725</v>
      </c>
      <c r="G64" s="250">
        <v>1.6548735412869104</v>
      </c>
      <c r="H64" s="250">
        <v>2.2387119996621854</v>
      </c>
      <c r="I64" s="50">
        <v>4.9982931519461704E-2</v>
      </c>
      <c r="J64" s="49">
        <v>9.9965863038923408E-2</v>
      </c>
      <c r="K64" s="51">
        <v>0.14994879455838511</v>
      </c>
      <c r="L64" s="250">
        <v>1.8494531319508205</v>
      </c>
      <c r="M64" s="250">
        <v>2.0441324089982751</v>
      </c>
    </row>
    <row r="65" spans="1:13" ht="15" customHeight="1">
      <c r="A65" s="48"/>
      <c r="B65" s="188" t="s">
        <v>180</v>
      </c>
      <c r="C65" s="89">
        <v>51.345831050577637</v>
      </c>
      <c r="D65" s="181">
        <v>2.6789847176538117</v>
      </c>
      <c r="E65" s="90">
        <v>45.987861615270013</v>
      </c>
      <c r="F65" s="90">
        <v>56.70380048588526</v>
      </c>
      <c r="G65" s="90">
        <v>43.308876897616202</v>
      </c>
      <c r="H65" s="90">
        <v>59.382785203539072</v>
      </c>
      <c r="I65" s="50">
        <v>5.2175311273371112E-2</v>
      </c>
      <c r="J65" s="49">
        <v>0.10435062254674222</v>
      </c>
      <c r="K65" s="51">
        <v>0.15652593382011334</v>
      </c>
      <c r="L65" s="90">
        <v>48.778539498048758</v>
      </c>
      <c r="M65" s="90">
        <v>53.913122603106515</v>
      </c>
    </row>
    <row r="66" spans="1:13" ht="15" customHeight="1">
      <c r="A66" s="48"/>
      <c r="B66" s="188" t="s">
        <v>225</v>
      </c>
      <c r="C66" s="258">
        <v>3.0697588057759697</v>
      </c>
      <c r="D66" s="254">
        <v>0.28388293761332545</v>
      </c>
      <c r="E66" s="250">
        <v>2.5019929305493189</v>
      </c>
      <c r="F66" s="250">
        <v>3.6375246810026205</v>
      </c>
      <c r="G66" s="250">
        <v>2.2181099929359931</v>
      </c>
      <c r="H66" s="250">
        <v>3.9214076186159463</v>
      </c>
      <c r="I66" s="50">
        <v>9.2477277719402409E-2</v>
      </c>
      <c r="J66" s="49">
        <v>0.18495455543880482</v>
      </c>
      <c r="K66" s="51">
        <v>0.27743183315820724</v>
      </c>
      <c r="L66" s="250">
        <v>2.9162708654871712</v>
      </c>
      <c r="M66" s="250">
        <v>3.2232467460647682</v>
      </c>
    </row>
    <row r="67" spans="1:13" ht="15" customHeight="1">
      <c r="A67" s="48"/>
      <c r="B67" s="188" t="s">
        <v>164</v>
      </c>
      <c r="C67" s="249">
        <v>12.009790626778301</v>
      </c>
      <c r="D67" s="250">
        <v>0.94998957694809605</v>
      </c>
      <c r="E67" s="181">
        <v>10.109811472882109</v>
      </c>
      <c r="F67" s="181">
        <v>13.909769780674493</v>
      </c>
      <c r="G67" s="181">
        <v>9.1598218959340123</v>
      </c>
      <c r="H67" s="181">
        <v>14.85975935762259</v>
      </c>
      <c r="I67" s="50">
        <v>7.9101260502401988E-2</v>
      </c>
      <c r="J67" s="49">
        <v>0.15820252100480398</v>
      </c>
      <c r="K67" s="51">
        <v>0.23730378150720596</v>
      </c>
      <c r="L67" s="181">
        <v>11.409301095439385</v>
      </c>
      <c r="M67" s="181">
        <v>12.610280158117217</v>
      </c>
    </row>
    <row r="68" spans="1:13" ht="15" customHeight="1">
      <c r="A68" s="48"/>
      <c r="B68" s="188" t="s">
        <v>165</v>
      </c>
      <c r="C68" s="258">
        <v>1.2976628894272562</v>
      </c>
      <c r="D68" s="250">
        <v>0.18752982267980881</v>
      </c>
      <c r="E68" s="250">
        <v>0.92260324406763861</v>
      </c>
      <c r="F68" s="250">
        <v>1.6727225347868737</v>
      </c>
      <c r="G68" s="250">
        <v>0.73507342138782972</v>
      </c>
      <c r="H68" s="250">
        <v>1.8602523574666825</v>
      </c>
      <c r="I68" s="50">
        <v>0.14451351287588876</v>
      </c>
      <c r="J68" s="49">
        <v>0.28902702575177752</v>
      </c>
      <c r="K68" s="51">
        <v>0.43354053862766628</v>
      </c>
      <c r="L68" s="250">
        <v>1.2327797449558933</v>
      </c>
      <c r="M68" s="250">
        <v>1.3625460338986191</v>
      </c>
    </row>
    <row r="69" spans="1:13" ht="15" customHeight="1">
      <c r="A69" s="48"/>
      <c r="B69" s="188" t="s">
        <v>181</v>
      </c>
      <c r="C69" s="249">
        <v>47.16017317519885</v>
      </c>
      <c r="D69" s="250">
        <v>2.2824367941326256</v>
      </c>
      <c r="E69" s="181">
        <v>42.595299586933599</v>
      </c>
      <c r="F69" s="181">
        <v>51.7250467634641</v>
      </c>
      <c r="G69" s="181">
        <v>40.312862792800971</v>
      </c>
      <c r="H69" s="181">
        <v>54.007483557596728</v>
      </c>
      <c r="I69" s="50">
        <v>4.8397549043202842E-2</v>
      </c>
      <c r="J69" s="49">
        <v>9.6795098086405684E-2</v>
      </c>
      <c r="K69" s="51">
        <v>0.14519264712960853</v>
      </c>
      <c r="L69" s="181">
        <v>44.802164516438907</v>
      </c>
      <c r="M69" s="181">
        <v>49.518181833958792</v>
      </c>
    </row>
    <row r="70" spans="1:13" ht="15" customHeight="1">
      <c r="A70" s="48"/>
      <c r="B70" s="188" t="s">
        <v>185</v>
      </c>
      <c r="C70" s="89">
        <v>89.140351095289944</v>
      </c>
      <c r="D70" s="181">
        <v>6.95845690468943</v>
      </c>
      <c r="E70" s="90">
        <v>75.223437285911089</v>
      </c>
      <c r="F70" s="90">
        <v>103.0572649046688</v>
      </c>
      <c r="G70" s="90">
        <v>68.264980381221648</v>
      </c>
      <c r="H70" s="90">
        <v>110.01572180935824</v>
      </c>
      <c r="I70" s="50">
        <v>7.8061807242052764E-2</v>
      </c>
      <c r="J70" s="49">
        <v>0.15612361448410553</v>
      </c>
      <c r="K70" s="51">
        <v>0.2341854217261583</v>
      </c>
      <c r="L70" s="90">
        <v>84.683333540525453</v>
      </c>
      <c r="M70" s="90">
        <v>93.597368650054435</v>
      </c>
    </row>
    <row r="71" spans="1:13" ht="15" customHeight="1">
      <c r="A71" s="48"/>
      <c r="B71" s="39" t="s">
        <v>207</v>
      </c>
      <c r="C71" s="178"/>
      <c r="D71" s="190"/>
      <c r="E71" s="191"/>
      <c r="F71" s="191"/>
      <c r="G71" s="191"/>
      <c r="H71" s="191"/>
      <c r="I71" s="189"/>
      <c r="J71" s="189"/>
      <c r="K71" s="189"/>
      <c r="L71" s="191"/>
      <c r="M71" s="192"/>
    </row>
    <row r="72" spans="1:13" ht="15" customHeight="1">
      <c r="A72" s="48"/>
      <c r="B72" s="188" t="s">
        <v>215</v>
      </c>
      <c r="C72" s="253">
        <v>0.13212499999999999</v>
      </c>
      <c r="D72" s="254">
        <v>8.0202536172568287E-3</v>
      </c>
      <c r="E72" s="254">
        <v>0.11608449276548634</v>
      </c>
      <c r="F72" s="254">
        <v>0.14816550723451366</v>
      </c>
      <c r="G72" s="254">
        <v>0.1080642391482295</v>
      </c>
      <c r="H72" s="254">
        <v>0.15618576085177049</v>
      </c>
      <c r="I72" s="50">
        <v>6.0702014132502022E-2</v>
      </c>
      <c r="J72" s="49">
        <v>0.12140402826500404</v>
      </c>
      <c r="K72" s="51">
        <v>0.18210604239750605</v>
      </c>
      <c r="L72" s="254">
        <v>0.12551874999999998</v>
      </c>
      <c r="M72" s="254">
        <v>0.13873125</v>
      </c>
    </row>
    <row r="73" spans="1:13" ht="15" customHeight="1">
      <c r="A73" s="48"/>
      <c r="B73" s="188" t="s">
        <v>137</v>
      </c>
      <c r="C73" s="253">
        <v>0.92234690636440864</v>
      </c>
      <c r="D73" s="254">
        <v>0.16974973448790534</v>
      </c>
      <c r="E73" s="254">
        <v>0.5828474373885979</v>
      </c>
      <c r="F73" s="254">
        <v>1.2618463753402194</v>
      </c>
      <c r="G73" s="254">
        <v>0.41309770290069259</v>
      </c>
      <c r="H73" s="254">
        <v>1.4315961098281247</v>
      </c>
      <c r="I73" s="50">
        <v>0.18404109485985437</v>
      </c>
      <c r="J73" s="49">
        <v>0.36808218971970874</v>
      </c>
      <c r="K73" s="51">
        <v>0.55212328457956317</v>
      </c>
      <c r="L73" s="254">
        <v>0.87622956104618821</v>
      </c>
      <c r="M73" s="254">
        <v>0.96846425168262906</v>
      </c>
    </row>
    <row r="74" spans="1:13" ht="15" customHeight="1">
      <c r="A74" s="48"/>
      <c r="B74" s="188" t="s">
        <v>216</v>
      </c>
      <c r="C74" s="249">
        <v>13.876874004018532</v>
      </c>
      <c r="D74" s="250">
        <v>0.76005126845573967</v>
      </c>
      <c r="E74" s="181">
        <v>12.356771467107052</v>
      </c>
      <c r="F74" s="181">
        <v>15.396976540930012</v>
      </c>
      <c r="G74" s="181">
        <v>11.596720198651314</v>
      </c>
      <c r="H74" s="181">
        <v>16.157027809385752</v>
      </c>
      <c r="I74" s="50">
        <v>5.4771072233965684E-2</v>
      </c>
      <c r="J74" s="49">
        <v>0.10954214446793137</v>
      </c>
      <c r="K74" s="51">
        <v>0.16431321670189705</v>
      </c>
      <c r="L74" s="181">
        <v>13.183030303817606</v>
      </c>
      <c r="M74" s="181">
        <v>14.570717704219458</v>
      </c>
    </row>
    <row r="75" spans="1:13" ht="15" customHeight="1">
      <c r="A75" s="48"/>
      <c r="B75" s="188" t="s">
        <v>226</v>
      </c>
      <c r="C75" s="249" t="s">
        <v>96</v>
      </c>
      <c r="D75" s="181" t="s">
        <v>94</v>
      </c>
      <c r="E75" s="181" t="s">
        <v>94</v>
      </c>
      <c r="F75" s="181" t="s">
        <v>94</v>
      </c>
      <c r="G75" s="181" t="s">
        <v>94</v>
      </c>
      <c r="H75" s="181" t="s">
        <v>94</v>
      </c>
      <c r="I75" s="50" t="s">
        <v>94</v>
      </c>
      <c r="J75" s="49" t="s">
        <v>94</v>
      </c>
      <c r="K75" s="51" t="s">
        <v>94</v>
      </c>
      <c r="L75" s="181" t="s">
        <v>94</v>
      </c>
      <c r="M75" s="181" t="s">
        <v>94</v>
      </c>
    </row>
    <row r="76" spans="1:13" ht="15" customHeight="1">
      <c r="A76" s="48"/>
      <c r="B76" s="188" t="s">
        <v>138</v>
      </c>
      <c r="C76" s="89">
        <v>74.522115778621867</v>
      </c>
      <c r="D76" s="181">
        <v>4.137494448470056</v>
      </c>
      <c r="E76" s="90">
        <v>66.247126881681751</v>
      </c>
      <c r="F76" s="90">
        <v>82.797104675561982</v>
      </c>
      <c r="G76" s="90">
        <v>62.109632433211701</v>
      </c>
      <c r="H76" s="90">
        <v>86.934599124032033</v>
      </c>
      <c r="I76" s="50">
        <v>5.5520356678560347E-2</v>
      </c>
      <c r="J76" s="49">
        <v>0.11104071335712069</v>
      </c>
      <c r="K76" s="51">
        <v>0.16656107003568105</v>
      </c>
      <c r="L76" s="90">
        <v>70.796009989690774</v>
      </c>
      <c r="M76" s="90">
        <v>78.24822156755296</v>
      </c>
    </row>
    <row r="77" spans="1:13" ht="15" customHeight="1">
      <c r="A77" s="48"/>
      <c r="B77" s="188" t="s">
        <v>139</v>
      </c>
      <c r="C77" s="258">
        <v>0.47075329545388056</v>
      </c>
      <c r="D77" s="250">
        <v>4.9474551665318341E-2</v>
      </c>
      <c r="E77" s="250">
        <v>0.37180419212324389</v>
      </c>
      <c r="F77" s="250">
        <v>0.56970239878451723</v>
      </c>
      <c r="G77" s="250">
        <v>0.32232964045792556</v>
      </c>
      <c r="H77" s="250">
        <v>0.61917695044983556</v>
      </c>
      <c r="I77" s="50">
        <v>0.1050965593721804</v>
      </c>
      <c r="J77" s="49">
        <v>0.21019311874436081</v>
      </c>
      <c r="K77" s="51">
        <v>0.31528967811654118</v>
      </c>
      <c r="L77" s="250">
        <v>0.44721563068118653</v>
      </c>
      <c r="M77" s="250">
        <v>0.49429096022657459</v>
      </c>
    </row>
    <row r="78" spans="1:13" ht="15" customHeight="1">
      <c r="A78" s="48"/>
      <c r="B78" s="188" t="s">
        <v>217</v>
      </c>
      <c r="C78" s="258">
        <v>0.68631792173685446</v>
      </c>
      <c r="D78" s="254">
        <v>4.2807318678175818E-2</v>
      </c>
      <c r="E78" s="250">
        <v>0.6007032843805028</v>
      </c>
      <c r="F78" s="250">
        <v>0.77193255909320613</v>
      </c>
      <c r="G78" s="250">
        <v>0.55789596570232702</v>
      </c>
      <c r="H78" s="250">
        <v>0.8147398777713819</v>
      </c>
      <c r="I78" s="50">
        <v>6.2372433128139768E-2</v>
      </c>
      <c r="J78" s="49">
        <v>0.12474486625627954</v>
      </c>
      <c r="K78" s="51">
        <v>0.18711729938441929</v>
      </c>
      <c r="L78" s="250">
        <v>0.65200202565001175</v>
      </c>
      <c r="M78" s="250">
        <v>0.72063381782369718</v>
      </c>
    </row>
    <row r="79" spans="1:13" ht="15" customHeight="1">
      <c r="A79" s="48"/>
      <c r="B79" s="188" t="s">
        <v>140</v>
      </c>
      <c r="C79" s="253">
        <v>0.26614000769252899</v>
      </c>
      <c r="D79" s="254">
        <v>1.0742687609778733E-2</v>
      </c>
      <c r="E79" s="254">
        <v>0.24465463247297153</v>
      </c>
      <c r="F79" s="254">
        <v>0.28762538291208645</v>
      </c>
      <c r="G79" s="254">
        <v>0.23391194486319278</v>
      </c>
      <c r="H79" s="254">
        <v>0.2983680705218652</v>
      </c>
      <c r="I79" s="50">
        <v>4.0364797848017421E-2</v>
      </c>
      <c r="J79" s="49">
        <v>8.0729595696034842E-2</v>
      </c>
      <c r="K79" s="51">
        <v>0.12109439354405227</v>
      </c>
      <c r="L79" s="254">
        <v>0.25283300730790254</v>
      </c>
      <c r="M79" s="254">
        <v>0.27944700807715545</v>
      </c>
    </row>
    <row r="80" spans="1:13" ht="15" customHeight="1">
      <c r="A80" s="48"/>
      <c r="B80" s="188" t="s">
        <v>218</v>
      </c>
      <c r="C80" s="253">
        <v>6.2925925925925927E-2</v>
      </c>
      <c r="D80" s="254">
        <v>1.0072307521609406E-2</v>
      </c>
      <c r="E80" s="254">
        <v>4.2781310882707119E-2</v>
      </c>
      <c r="F80" s="254">
        <v>8.3070540969144735E-2</v>
      </c>
      <c r="G80" s="254">
        <v>3.2709003361097708E-2</v>
      </c>
      <c r="H80" s="254">
        <v>9.3142848490754146E-2</v>
      </c>
      <c r="I80" s="50">
        <v>0.1600660995193961</v>
      </c>
      <c r="J80" s="49">
        <v>0.3201321990387922</v>
      </c>
      <c r="K80" s="51">
        <v>0.4801982985581883</v>
      </c>
      <c r="L80" s="254">
        <v>5.9779629629629627E-2</v>
      </c>
      <c r="M80" s="254">
        <v>6.6072222222222227E-2</v>
      </c>
    </row>
    <row r="81" spans="1:13" ht="15" customHeight="1">
      <c r="A81" s="48"/>
      <c r="B81" s="188" t="s">
        <v>141</v>
      </c>
      <c r="C81" s="249">
        <v>31.275655378824926</v>
      </c>
      <c r="D81" s="250">
        <v>2.0415546208225699</v>
      </c>
      <c r="E81" s="181">
        <v>27.192546137179786</v>
      </c>
      <c r="F81" s="181">
        <v>35.358764620470069</v>
      </c>
      <c r="G81" s="181">
        <v>25.150991516357216</v>
      </c>
      <c r="H81" s="181">
        <v>37.400319241292635</v>
      </c>
      <c r="I81" s="50">
        <v>6.5276157960379541E-2</v>
      </c>
      <c r="J81" s="49">
        <v>0.13055231592075908</v>
      </c>
      <c r="K81" s="51">
        <v>0.19582847388113861</v>
      </c>
      <c r="L81" s="181">
        <v>29.711872609883677</v>
      </c>
      <c r="M81" s="181">
        <v>32.839438147766174</v>
      </c>
    </row>
    <row r="82" spans="1:13" ht="15" customHeight="1">
      <c r="A82" s="48"/>
      <c r="B82" s="188" t="s">
        <v>166</v>
      </c>
      <c r="C82" s="258">
        <v>4.0243539159747161</v>
      </c>
      <c r="D82" s="250">
        <v>0.43222996542696818</v>
      </c>
      <c r="E82" s="250">
        <v>3.1598939851207799</v>
      </c>
      <c r="F82" s="250">
        <v>4.8888138468286524</v>
      </c>
      <c r="G82" s="250">
        <v>2.7276640196938118</v>
      </c>
      <c r="H82" s="250">
        <v>5.3210438122556205</v>
      </c>
      <c r="I82" s="50">
        <v>0.10740356699524529</v>
      </c>
      <c r="J82" s="49">
        <v>0.21480713399049059</v>
      </c>
      <c r="K82" s="51">
        <v>0.3222107009857359</v>
      </c>
      <c r="L82" s="250">
        <v>3.8231362201759804</v>
      </c>
      <c r="M82" s="250">
        <v>4.2255716117734519</v>
      </c>
    </row>
    <row r="83" spans="1:13" ht="15" customHeight="1">
      <c r="A83" s="48"/>
      <c r="B83" s="188" t="s">
        <v>142</v>
      </c>
      <c r="C83" s="249">
        <v>31.800021979244018</v>
      </c>
      <c r="D83" s="250">
        <v>1.4321148667307713</v>
      </c>
      <c r="E83" s="181">
        <v>28.935792245782476</v>
      </c>
      <c r="F83" s="181">
        <v>34.664251712705564</v>
      </c>
      <c r="G83" s="181">
        <v>27.503677379051705</v>
      </c>
      <c r="H83" s="181">
        <v>36.096366579436335</v>
      </c>
      <c r="I83" s="50">
        <v>4.5035027575311658E-2</v>
      </c>
      <c r="J83" s="49">
        <v>9.0070055150623315E-2</v>
      </c>
      <c r="K83" s="51">
        <v>0.13510508272593497</v>
      </c>
      <c r="L83" s="181">
        <v>30.210020880281817</v>
      </c>
      <c r="M83" s="181">
        <v>33.39002307820622</v>
      </c>
    </row>
    <row r="84" spans="1:13" ht="15" customHeight="1">
      <c r="A84" s="48"/>
      <c r="B84" s="188" t="s">
        <v>167</v>
      </c>
      <c r="C84" s="258">
        <v>1.6533962803874216</v>
      </c>
      <c r="D84" s="250">
        <v>0.27331412429554031</v>
      </c>
      <c r="E84" s="250">
        <v>1.1067680317963409</v>
      </c>
      <c r="F84" s="250">
        <v>2.2000245289785023</v>
      </c>
      <c r="G84" s="250">
        <v>0.83345390750080073</v>
      </c>
      <c r="H84" s="250">
        <v>2.4733386532740425</v>
      </c>
      <c r="I84" s="50">
        <v>0.16530466866146434</v>
      </c>
      <c r="J84" s="49">
        <v>0.33060933732292869</v>
      </c>
      <c r="K84" s="51">
        <v>0.49591400598439306</v>
      </c>
      <c r="L84" s="250">
        <v>1.5707264663680505</v>
      </c>
      <c r="M84" s="250">
        <v>1.7360660944067927</v>
      </c>
    </row>
    <row r="85" spans="1:13" ht="15" customHeight="1">
      <c r="A85" s="48"/>
      <c r="B85" s="188" t="s">
        <v>219</v>
      </c>
      <c r="C85" s="89">
        <v>66.182386168561209</v>
      </c>
      <c r="D85" s="181">
        <v>2.4209298914094823</v>
      </c>
      <c r="E85" s="90">
        <v>61.340526385742244</v>
      </c>
      <c r="F85" s="90">
        <v>71.02424595138018</v>
      </c>
      <c r="G85" s="90">
        <v>58.919596494332765</v>
      </c>
      <c r="H85" s="90">
        <v>73.445175842789652</v>
      </c>
      <c r="I85" s="50">
        <v>3.6579670688263927E-2</v>
      </c>
      <c r="J85" s="49">
        <v>7.3159341376527853E-2</v>
      </c>
      <c r="K85" s="51">
        <v>0.10973901206479178</v>
      </c>
      <c r="L85" s="90">
        <v>62.87326686013315</v>
      </c>
      <c r="M85" s="90">
        <v>69.491505476989275</v>
      </c>
    </row>
    <row r="86" spans="1:13" ht="15" customHeight="1">
      <c r="A86" s="48"/>
      <c r="B86" s="188" t="s">
        <v>145</v>
      </c>
      <c r="C86" s="258">
        <v>2.0673741942351</v>
      </c>
      <c r="D86" s="254">
        <v>0.12208344624804476</v>
      </c>
      <c r="E86" s="250">
        <v>1.8232073017390105</v>
      </c>
      <c r="F86" s="250">
        <v>2.3115410867311894</v>
      </c>
      <c r="G86" s="250">
        <v>1.7011238554909658</v>
      </c>
      <c r="H86" s="250">
        <v>2.4336245329792341</v>
      </c>
      <c r="I86" s="50">
        <v>5.905241856480363E-2</v>
      </c>
      <c r="J86" s="49">
        <v>0.11810483712960726</v>
      </c>
      <c r="K86" s="51">
        <v>0.17715725569441088</v>
      </c>
      <c r="L86" s="250">
        <v>1.964005484523345</v>
      </c>
      <c r="M86" s="250">
        <v>2.1707429039468549</v>
      </c>
    </row>
    <row r="87" spans="1:13" ht="15" customHeight="1">
      <c r="A87" s="48"/>
      <c r="B87" s="188" t="s">
        <v>146</v>
      </c>
      <c r="C87" s="258">
        <v>2.9263302210655198</v>
      </c>
      <c r="D87" s="250">
        <v>0.5313461169717909</v>
      </c>
      <c r="E87" s="250">
        <v>1.863637987121938</v>
      </c>
      <c r="F87" s="250">
        <v>3.9890224550091018</v>
      </c>
      <c r="G87" s="250">
        <v>1.3322918701501472</v>
      </c>
      <c r="H87" s="250">
        <v>4.5203685719808924</v>
      </c>
      <c r="I87" s="50">
        <v>0.18157421645268729</v>
      </c>
      <c r="J87" s="49">
        <v>0.36314843290537457</v>
      </c>
      <c r="K87" s="51">
        <v>0.54472264935806192</v>
      </c>
      <c r="L87" s="250">
        <v>2.780013710012244</v>
      </c>
      <c r="M87" s="250">
        <v>3.0726467321187956</v>
      </c>
    </row>
    <row r="88" spans="1:13" s="47" customFormat="1" ht="15" customHeight="1">
      <c r="A88" s="48"/>
      <c r="B88" s="188" t="s">
        <v>148</v>
      </c>
      <c r="C88" s="258">
        <v>0.32979106571364025</v>
      </c>
      <c r="D88" s="254">
        <v>3.0707289461245985E-2</v>
      </c>
      <c r="E88" s="250">
        <v>0.26837648679114828</v>
      </c>
      <c r="F88" s="250">
        <v>0.39120564463613222</v>
      </c>
      <c r="G88" s="250">
        <v>0.2376691973299023</v>
      </c>
      <c r="H88" s="250">
        <v>0.42191293409737818</v>
      </c>
      <c r="I88" s="50">
        <v>9.3111344283381303E-2</v>
      </c>
      <c r="J88" s="49">
        <v>0.18622268856676261</v>
      </c>
      <c r="K88" s="51">
        <v>0.27933403285014391</v>
      </c>
      <c r="L88" s="250">
        <v>0.31330151242795823</v>
      </c>
      <c r="M88" s="250">
        <v>0.34628061899932228</v>
      </c>
    </row>
    <row r="89" spans="1:13" ht="15" customHeight="1">
      <c r="A89" s="48"/>
      <c r="B89" s="188" t="s">
        <v>227</v>
      </c>
      <c r="C89" s="253">
        <v>5.5583333333333332E-2</v>
      </c>
      <c r="D89" s="254">
        <v>1.2972583501574216E-2</v>
      </c>
      <c r="E89" s="254">
        <v>2.9638166330184901E-2</v>
      </c>
      <c r="F89" s="254">
        <v>8.1528500336481763E-2</v>
      </c>
      <c r="G89" s="254">
        <v>1.6665582828610685E-2</v>
      </c>
      <c r="H89" s="254">
        <v>9.4501083838055971E-2</v>
      </c>
      <c r="I89" s="50">
        <v>0.23338980812427376</v>
      </c>
      <c r="J89" s="49">
        <v>0.46677961624854752</v>
      </c>
      <c r="K89" s="51">
        <v>0.70016942437282126</v>
      </c>
      <c r="L89" s="254">
        <v>5.2804166666666666E-2</v>
      </c>
      <c r="M89" s="254">
        <v>5.8362499999999998E-2</v>
      </c>
    </row>
    <row r="90" spans="1:13" s="47" customFormat="1" ht="15" customHeight="1">
      <c r="A90" s="48"/>
      <c r="B90" s="188" t="s">
        <v>168</v>
      </c>
      <c r="C90" s="253">
        <v>1.9341666666666663E-2</v>
      </c>
      <c r="D90" s="254">
        <v>1.9143266347846678E-3</v>
      </c>
      <c r="E90" s="254">
        <v>1.5513013397097328E-2</v>
      </c>
      <c r="F90" s="254">
        <v>2.3170319936236E-2</v>
      </c>
      <c r="G90" s="254">
        <v>1.359868676231266E-2</v>
      </c>
      <c r="H90" s="254">
        <v>2.5084646571020667E-2</v>
      </c>
      <c r="I90" s="50">
        <v>9.8974233595071168E-2</v>
      </c>
      <c r="J90" s="49">
        <v>0.19794846719014234</v>
      </c>
      <c r="K90" s="51">
        <v>0.29692270078521349</v>
      </c>
      <c r="L90" s="254">
        <v>1.837458333333333E-2</v>
      </c>
      <c r="M90" s="254">
        <v>2.0308749999999997E-2</v>
      </c>
    </row>
    <row r="91" spans="1:13" s="47" customFormat="1" ht="15" customHeight="1">
      <c r="A91" s="48"/>
      <c r="B91" s="188" t="s">
        <v>150</v>
      </c>
      <c r="C91" s="253">
        <v>0.21649066775973808</v>
      </c>
      <c r="D91" s="254">
        <v>2.776394796379299E-2</v>
      </c>
      <c r="E91" s="254">
        <v>0.1609627718321521</v>
      </c>
      <c r="F91" s="254">
        <v>0.27201856368732408</v>
      </c>
      <c r="G91" s="254">
        <v>0.1331988238683591</v>
      </c>
      <c r="H91" s="254">
        <v>0.29978251165111702</v>
      </c>
      <c r="I91" s="50">
        <v>0.12824547243119733</v>
      </c>
      <c r="J91" s="49">
        <v>0.25649094486239465</v>
      </c>
      <c r="K91" s="51">
        <v>0.38473641729359198</v>
      </c>
      <c r="L91" s="254">
        <v>0.20566613437175119</v>
      </c>
      <c r="M91" s="254">
        <v>0.22731520114772497</v>
      </c>
    </row>
    <row r="92" spans="1:13" ht="15" customHeight="1">
      <c r="A92" s="48"/>
      <c r="B92" s="188" t="s">
        <v>151</v>
      </c>
      <c r="C92" s="249">
        <v>14.488976536795192</v>
      </c>
      <c r="D92" s="250">
        <v>1.1299984675419177</v>
      </c>
      <c r="E92" s="181">
        <v>12.228979601711357</v>
      </c>
      <c r="F92" s="181">
        <v>16.748973471879026</v>
      </c>
      <c r="G92" s="181">
        <v>11.098981134169438</v>
      </c>
      <c r="H92" s="181">
        <v>17.878971939420946</v>
      </c>
      <c r="I92" s="50">
        <v>7.7990219990504678E-2</v>
      </c>
      <c r="J92" s="49">
        <v>0.15598043998100936</v>
      </c>
      <c r="K92" s="51">
        <v>0.23397065997151403</v>
      </c>
      <c r="L92" s="181">
        <v>13.764527709955432</v>
      </c>
      <c r="M92" s="181">
        <v>15.213425363634952</v>
      </c>
    </row>
    <row r="93" spans="1:13" ht="15" customHeight="1">
      <c r="A93" s="48"/>
      <c r="B93" s="188" t="s">
        <v>169</v>
      </c>
      <c r="C93" s="249">
        <v>11.303161661530186</v>
      </c>
      <c r="D93" s="181">
        <v>1.682857757088863</v>
      </c>
      <c r="E93" s="181">
        <v>7.9374461473524605</v>
      </c>
      <c r="F93" s="181">
        <v>14.668877175707912</v>
      </c>
      <c r="G93" s="181">
        <v>6.2545883902635975</v>
      </c>
      <c r="H93" s="181">
        <v>16.351734932796774</v>
      </c>
      <c r="I93" s="50">
        <v>0.14888380857334771</v>
      </c>
      <c r="J93" s="49">
        <v>0.29776761714669542</v>
      </c>
      <c r="K93" s="51">
        <v>0.44665142572004313</v>
      </c>
      <c r="L93" s="181">
        <v>10.738003578453677</v>
      </c>
      <c r="M93" s="181">
        <v>11.868319744606696</v>
      </c>
    </row>
    <row r="94" spans="1:13" ht="15" customHeight="1">
      <c r="A94" s="48"/>
      <c r="B94" s="188" t="s">
        <v>153</v>
      </c>
      <c r="C94" s="253">
        <v>0.2865590558677214</v>
      </c>
      <c r="D94" s="254">
        <v>4.6919134471418433E-2</v>
      </c>
      <c r="E94" s="254">
        <v>0.19272078692488454</v>
      </c>
      <c r="F94" s="254">
        <v>0.38039732481055827</v>
      </c>
      <c r="G94" s="254">
        <v>0.1458016524534661</v>
      </c>
      <c r="H94" s="254">
        <v>0.4273164592819767</v>
      </c>
      <c r="I94" s="50">
        <v>0.16373286242636417</v>
      </c>
      <c r="J94" s="49">
        <v>0.32746572485272835</v>
      </c>
      <c r="K94" s="51">
        <v>0.49119858727909249</v>
      </c>
      <c r="L94" s="254">
        <v>0.27223110307433535</v>
      </c>
      <c r="M94" s="254">
        <v>0.30088700866110746</v>
      </c>
    </row>
    <row r="95" spans="1:13" ht="15" customHeight="1">
      <c r="A95" s="48"/>
      <c r="B95" s="188" t="s">
        <v>154</v>
      </c>
      <c r="C95" s="253">
        <v>1.4201208925128448E-2</v>
      </c>
      <c r="D95" s="254">
        <v>7.0649870911774452E-4</v>
      </c>
      <c r="E95" s="254">
        <v>1.2788211506892959E-2</v>
      </c>
      <c r="F95" s="254">
        <v>1.5614206343363937E-2</v>
      </c>
      <c r="G95" s="254">
        <v>1.2081712797775214E-2</v>
      </c>
      <c r="H95" s="254">
        <v>1.632070505248168E-2</v>
      </c>
      <c r="I95" s="50">
        <v>4.9749194793383009E-2</v>
      </c>
      <c r="J95" s="49">
        <v>9.9498389586766017E-2</v>
      </c>
      <c r="K95" s="51">
        <v>0.14924758438014901</v>
      </c>
      <c r="L95" s="254">
        <v>1.3491148478872025E-2</v>
      </c>
      <c r="M95" s="254">
        <v>1.491126937138487E-2</v>
      </c>
    </row>
    <row r="96" spans="1:13" ht="15" customHeight="1">
      <c r="A96" s="48"/>
      <c r="B96" s="188" t="s">
        <v>170</v>
      </c>
      <c r="C96" s="258">
        <v>1.3884729573896897</v>
      </c>
      <c r="D96" s="250">
        <v>0.14876812234982612</v>
      </c>
      <c r="E96" s="250">
        <v>1.0909367126900373</v>
      </c>
      <c r="F96" s="250">
        <v>1.686009202089342</v>
      </c>
      <c r="G96" s="250">
        <v>0.94216859034021128</v>
      </c>
      <c r="H96" s="250">
        <v>1.8347773244391681</v>
      </c>
      <c r="I96" s="50">
        <v>0.10714513491822568</v>
      </c>
      <c r="J96" s="49">
        <v>0.21429026983645136</v>
      </c>
      <c r="K96" s="51">
        <v>0.32143540475467702</v>
      </c>
      <c r="L96" s="250">
        <v>1.3190493095202052</v>
      </c>
      <c r="M96" s="250">
        <v>1.4578966052591742</v>
      </c>
    </row>
    <row r="97" spans="1:13" ht="15" customHeight="1">
      <c r="A97" s="48"/>
      <c r="B97" s="188" t="s">
        <v>173</v>
      </c>
      <c r="C97" s="249">
        <v>15.996111238811565</v>
      </c>
      <c r="D97" s="250">
        <v>1.1463462525813617</v>
      </c>
      <c r="E97" s="181">
        <v>13.703418733648842</v>
      </c>
      <c r="F97" s="181">
        <v>18.288803743974288</v>
      </c>
      <c r="G97" s="181">
        <v>12.557072481067479</v>
      </c>
      <c r="H97" s="181">
        <v>19.435149996555651</v>
      </c>
      <c r="I97" s="50">
        <v>7.1664058561931435E-2</v>
      </c>
      <c r="J97" s="49">
        <v>0.14332811712386287</v>
      </c>
      <c r="K97" s="51">
        <v>0.21499217568579432</v>
      </c>
      <c r="L97" s="181">
        <v>15.196305676870987</v>
      </c>
      <c r="M97" s="181">
        <v>16.795916800752142</v>
      </c>
    </row>
    <row r="98" spans="1:13" ht="15" customHeight="1">
      <c r="A98" s="48"/>
      <c r="B98" s="188" t="s">
        <v>174</v>
      </c>
      <c r="C98" s="253">
        <v>1.9491751941612026E-2</v>
      </c>
      <c r="D98" s="254">
        <v>8.5205769365777535E-4</v>
      </c>
      <c r="E98" s="254">
        <v>1.7787636554296476E-2</v>
      </c>
      <c r="F98" s="254">
        <v>2.1195867328927576E-2</v>
      </c>
      <c r="G98" s="254">
        <v>1.6935578860638699E-2</v>
      </c>
      <c r="H98" s="254">
        <v>2.2047925022585353E-2</v>
      </c>
      <c r="I98" s="50">
        <v>4.3713756270351324E-2</v>
      </c>
      <c r="J98" s="49">
        <v>8.7427512540702648E-2</v>
      </c>
      <c r="K98" s="51">
        <v>0.13114126881105398</v>
      </c>
      <c r="L98" s="254">
        <v>1.8517164344531423E-2</v>
      </c>
      <c r="M98" s="254">
        <v>2.0466339538692629E-2</v>
      </c>
    </row>
    <row r="99" spans="1:13" ht="15" customHeight="1">
      <c r="A99" s="48"/>
      <c r="B99" s="188" t="s">
        <v>175</v>
      </c>
      <c r="C99" s="249">
        <v>16.646430094703472</v>
      </c>
      <c r="D99" s="250">
        <v>0.95249813025256913</v>
      </c>
      <c r="E99" s="181">
        <v>14.741433834198334</v>
      </c>
      <c r="F99" s="181">
        <v>18.551426355208612</v>
      </c>
      <c r="G99" s="181">
        <v>13.788935703945764</v>
      </c>
      <c r="H99" s="181">
        <v>19.50392448546118</v>
      </c>
      <c r="I99" s="50">
        <v>5.7219363240868869E-2</v>
      </c>
      <c r="J99" s="49">
        <v>0.11443872648173774</v>
      </c>
      <c r="K99" s="51">
        <v>0.1716580897226066</v>
      </c>
      <c r="L99" s="181">
        <v>15.814108589968299</v>
      </c>
      <c r="M99" s="181">
        <v>17.478751599438645</v>
      </c>
    </row>
    <row r="100" spans="1:13" ht="15" customHeight="1">
      <c r="A100" s="48"/>
      <c r="B100" s="188" t="s">
        <v>157</v>
      </c>
      <c r="C100" s="249">
        <v>16.963384405888462</v>
      </c>
      <c r="D100" s="250">
        <v>1.0718163492163097</v>
      </c>
      <c r="E100" s="181">
        <v>14.819751707455843</v>
      </c>
      <c r="F100" s="181">
        <v>19.107017104321081</v>
      </c>
      <c r="G100" s="181">
        <v>13.747935358239532</v>
      </c>
      <c r="H100" s="181">
        <v>20.17883345353739</v>
      </c>
      <c r="I100" s="50">
        <v>6.31841101734541E-2</v>
      </c>
      <c r="J100" s="49">
        <v>0.1263682203469082</v>
      </c>
      <c r="K100" s="51">
        <v>0.1895523305203623</v>
      </c>
      <c r="L100" s="181">
        <v>16.115215185594039</v>
      </c>
      <c r="M100" s="181">
        <v>17.811553626182885</v>
      </c>
    </row>
    <row r="101" spans="1:13" ht="15" customHeight="1">
      <c r="A101" s="48"/>
      <c r="B101" s="188" t="s">
        <v>221</v>
      </c>
      <c r="C101" s="253" t="s">
        <v>213</v>
      </c>
      <c r="D101" s="254" t="s">
        <v>94</v>
      </c>
      <c r="E101" s="254" t="s">
        <v>94</v>
      </c>
      <c r="F101" s="254" t="s">
        <v>94</v>
      </c>
      <c r="G101" s="254" t="s">
        <v>94</v>
      </c>
      <c r="H101" s="254" t="s">
        <v>94</v>
      </c>
      <c r="I101" s="50" t="s">
        <v>94</v>
      </c>
      <c r="J101" s="49" t="s">
        <v>94</v>
      </c>
      <c r="K101" s="51" t="s">
        <v>94</v>
      </c>
      <c r="L101" s="254" t="s">
        <v>94</v>
      </c>
      <c r="M101" s="254" t="s">
        <v>94</v>
      </c>
    </row>
    <row r="102" spans="1:13" ht="15" customHeight="1">
      <c r="A102" s="48"/>
      <c r="B102" s="188" t="s">
        <v>222</v>
      </c>
      <c r="C102" s="253">
        <v>3.0629054652280305E-2</v>
      </c>
      <c r="D102" s="254">
        <v>1.2086705342581781E-3</v>
      </c>
      <c r="E102" s="254">
        <v>2.821171358376395E-2</v>
      </c>
      <c r="F102" s="254">
        <v>3.3046395720796665E-2</v>
      </c>
      <c r="G102" s="254">
        <v>2.7003043049505772E-2</v>
      </c>
      <c r="H102" s="254">
        <v>3.4255066255054839E-2</v>
      </c>
      <c r="I102" s="50">
        <v>3.9461568369632771E-2</v>
      </c>
      <c r="J102" s="49">
        <v>7.8923136739265543E-2</v>
      </c>
      <c r="K102" s="51">
        <v>0.11838470510889831</v>
      </c>
      <c r="L102" s="254">
        <v>2.9097601919666288E-2</v>
      </c>
      <c r="M102" s="254">
        <v>3.2160507384894323E-2</v>
      </c>
    </row>
    <row r="103" spans="1:13" ht="15" customHeight="1">
      <c r="A103" s="48"/>
      <c r="B103" s="188" t="s">
        <v>223</v>
      </c>
      <c r="C103" s="258">
        <v>3.5502880352289123</v>
      </c>
      <c r="D103" s="250">
        <v>0.48245842246538811</v>
      </c>
      <c r="E103" s="250">
        <v>2.5853711902981362</v>
      </c>
      <c r="F103" s="250">
        <v>4.5152048801596889</v>
      </c>
      <c r="G103" s="250">
        <v>2.1029127678327479</v>
      </c>
      <c r="H103" s="250">
        <v>4.9976633026250763</v>
      </c>
      <c r="I103" s="50">
        <v>0.13589275508861087</v>
      </c>
      <c r="J103" s="49">
        <v>0.27178551017722175</v>
      </c>
      <c r="K103" s="51">
        <v>0.40767826526583262</v>
      </c>
      <c r="L103" s="250">
        <v>3.3727736334674665</v>
      </c>
      <c r="M103" s="250">
        <v>3.7278024369903582</v>
      </c>
    </row>
    <row r="104" spans="1:13" ht="15" customHeight="1">
      <c r="A104" s="48"/>
      <c r="B104" s="188" t="s">
        <v>176</v>
      </c>
      <c r="C104" s="258">
        <v>1.5522100838337283</v>
      </c>
      <c r="D104" s="254">
        <v>0.11281376260392105</v>
      </c>
      <c r="E104" s="250">
        <v>1.3265825586258861</v>
      </c>
      <c r="F104" s="250">
        <v>1.7778376090415704</v>
      </c>
      <c r="G104" s="250">
        <v>1.2137687960219652</v>
      </c>
      <c r="H104" s="250">
        <v>1.8906513716454914</v>
      </c>
      <c r="I104" s="50">
        <v>7.2679441899570596E-2</v>
      </c>
      <c r="J104" s="49">
        <v>0.14535888379914119</v>
      </c>
      <c r="K104" s="51">
        <v>0.21803832569871179</v>
      </c>
      <c r="L104" s="250">
        <v>1.4745995796420419</v>
      </c>
      <c r="M104" s="250">
        <v>1.6298205880254146</v>
      </c>
    </row>
    <row r="105" spans="1:13" ht="15" customHeight="1">
      <c r="A105" s="48"/>
      <c r="B105" s="188" t="s">
        <v>177</v>
      </c>
      <c r="C105" s="258">
        <v>1.6648712039877087</v>
      </c>
      <c r="D105" s="250">
        <v>0.21563183066747635</v>
      </c>
      <c r="E105" s="250">
        <v>1.233607542652756</v>
      </c>
      <c r="F105" s="250">
        <v>2.0961348653226612</v>
      </c>
      <c r="G105" s="250">
        <v>1.0179757119852797</v>
      </c>
      <c r="H105" s="250">
        <v>2.311766695990138</v>
      </c>
      <c r="I105" s="50">
        <v>0.12951862591592297</v>
      </c>
      <c r="J105" s="49">
        <v>0.25903725183184595</v>
      </c>
      <c r="K105" s="51">
        <v>0.3885558777477689</v>
      </c>
      <c r="L105" s="250">
        <v>1.5816276437883232</v>
      </c>
      <c r="M105" s="250">
        <v>1.7481147641870942</v>
      </c>
    </row>
    <row r="106" spans="1:13" ht="15" customHeight="1">
      <c r="A106" s="48"/>
      <c r="B106" s="188" t="s">
        <v>159</v>
      </c>
      <c r="C106" s="249">
        <v>12.027222302230433</v>
      </c>
      <c r="D106" s="250">
        <v>0.72345743749729019</v>
      </c>
      <c r="E106" s="181">
        <v>10.580307427235851</v>
      </c>
      <c r="F106" s="181">
        <v>13.474137177225014</v>
      </c>
      <c r="G106" s="181">
        <v>9.8568499897385617</v>
      </c>
      <c r="H106" s="181">
        <v>14.197594614722304</v>
      </c>
      <c r="I106" s="50">
        <v>6.0151664226171818E-2</v>
      </c>
      <c r="J106" s="49">
        <v>0.12030332845234364</v>
      </c>
      <c r="K106" s="51">
        <v>0.18045499267851545</v>
      </c>
      <c r="L106" s="181">
        <v>11.425861187118912</v>
      </c>
      <c r="M106" s="181">
        <v>12.628583417341954</v>
      </c>
    </row>
    <row r="107" spans="1:13" ht="15" customHeight="1">
      <c r="A107" s="48"/>
      <c r="B107" s="188" t="s">
        <v>178</v>
      </c>
      <c r="C107" s="253" t="s">
        <v>106</v>
      </c>
      <c r="D107" s="254" t="s">
        <v>94</v>
      </c>
      <c r="E107" s="254" t="s">
        <v>94</v>
      </c>
      <c r="F107" s="254" t="s">
        <v>94</v>
      </c>
      <c r="G107" s="254" t="s">
        <v>94</v>
      </c>
      <c r="H107" s="254" t="s">
        <v>94</v>
      </c>
      <c r="I107" s="50" t="s">
        <v>94</v>
      </c>
      <c r="J107" s="49" t="s">
        <v>94</v>
      </c>
      <c r="K107" s="51" t="s">
        <v>94</v>
      </c>
      <c r="L107" s="254" t="s">
        <v>94</v>
      </c>
      <c r="M107" s="254" t="s">
        <v>94</v>
      </c>
    </row>
    <row r="108" spans="1:13" ht="15" customHeight="1">
      <c r="A108" s="48"/>
      <c r="B108" s="188" t="s">
        <v>160</v>
      </c>
      <c r="C108" s="258">
        <v>0.25910641251680738</v>
      </c>
      <c r="D108" s="250">
        <v>3.2993074359968427E-2</v>
      </c>
      <c r="E108" s="250">
        <v>0.19312026379687053</v>
      </c>
      <c r="F108" s="250">
        <v>0.32509256123674424</v>
      </c>
      <c r="G108" s="250">
        <v>0.1601271894369021</v>
      </c>
      <c r="H108" s="250">
        <v>0.35808563559671269</v>
      </c>
      <c r="I108" s="50">
        <v>0.12733407112349363</v>
      </c>
      <c r="J108" s="49">
        <v>0.25466814224698725</v>
      </c>
      <c r="K108" s="51">
        <v>0.3820022133704809</v>
      </c>
      <c r="L108" s="250">
        <v>0.24615109189096701</v>
      </c>
      <c r="M108" s="250">
        <v>0.27206173314264775</v>
      </c>
    </row>
    <row r="109" spans="1:13" ht="15" customHeight="1">
      <c r="A109" s="48"/>
      <c r="B109" s="188" t="s">
        <v>224</v>
      </c>
      <c r="C109" s="253">
        <v>8.9796319550540946E-2</v>
      </c>
      <c r="D109" s="254">
        <v>1.7461672544073079E-2</v>
      </c>
      <c r="E109" s="254">
        <v>5.4872974462394787E-2</v>
      </c>
      <c r="F109" s="254">
        <v>0.12471966463868711</v>
      </c>
      <c r="G109" s="254">
        <v>3.7411301918321704E-2</v>
      </c>
      <c r="H109" s="254">
        <v>0.14218133718276019</v>
      </c>
      <c r="I109" s="50">
        <v>0.19445866636265594</v>
      </c>
      <c r="J109" s="49">
        <v>0.38891733272531187</v>
      </c>
      <c r="K109" s="51">
        <v>0.58337599908796778</v>
      </c>
      <c r="L109" s="254">
        <v>8.5306503573013892E-2</v>
      </c>
      <c r="M109" s="254">
        <v>9.4286135528067999E-2</v>
      </c>
    </row>
    <row r="110" spans="1:13" ht="15" customHeight="1">
      <c r="A110" s="48"/>
      <c r="B110" s="188" t="s">
        <v>161</v>
      </c>
      <c r="C110" s="258">
        <v>8.8888836715568349</v>
      </c>
      <c r="D110" s="254">
        <v>0.58307416718324134</v>
      </c>
      <c r="E110" s="250">
        <v>7.7227353371903522</v>
      </c>
      <c r="F110" s="250">
        <v>10.055032005923318</v>
      </c>
      <c r="G110" s="250">
        <v>7.1396611700071109</v>
      </c>
      <c r="H110" s="250">
        <v>10.638106173106559</v>
      </c>
      <c r="I110" s="50">
        <v>6.5595882309608333E-2</v>
      </c>
      <c r="J110" s="49">
        <v>0.13119176461921667</v>
      </c>
      <c r="K110" s="51">
        <v>0.196787646928825</v>
      </c>
      <c r="L110" s="250">
        <v>8.4444394879789932</v>
      </c>
      <c r="M110" s="250">
        <v>9.3333278551346766</v>
      </c>
    </row>
    <row r="111" spans="1:13" ht="15" customHeight="1">
      <c r="A111" s="48"/>
      <c r="B111" s="188" t="s">
        <v>162</v>
      </c>
      <c r="C111" s="253">
        <v>1.7408572838982592E-2</v>
      </c>
      <c r="D111" s="254">
        <v>2.8277260697477488E-3</v>
      </c>
      <c r="E111" s="254">
        <v>1.1753120699487096E-2</v>
      </c>
      <c r="F111" s="254">
        <v>2.3064024978478089E-2</v>
      </c>
      <c r="G111" s="254">
        <v>8.9253946297393454E-3</v>
      </c>
      <c r="H111" s="254">
        <v>2.5891751048225838E-2</v>
      </c>
      <c r="I111" s="50">
        <v>0.16243296310974389</v>
      </c>
      <c r="J111" s="49">
        <v>0.32486592621948779</v>
      </c>
      <c r="K111" s="51">
        <v>0.48729888932923171</v>
      </c>
      <c r="L111" s="254">
        <v>1.6538144197033464E-2</v>
      </c>
      <c r="M111" s="254">
        <v>1.8279001480931721E-2</v>
      </c>
    </row>
    <row r="112" spans="1:13" ht="15" customHeight="1">
      <c r="A112" s="48"/>
      <c r="B112" s="188" t="s">
        <v>179</v>
      </c>
      <c r="C112" s="258">
        <v>0.27934785817768232</v>
      </c>
      <c r="D112" s="254">
        <v>2.2470757032911747E-2</v>
      </c>
      <c r="E112" s="250">
        <v>0.23440634411185882</v>
      </c>
      <c r="F112" s="250">
        <v>0.32428937224350579</v>
      </c>
      <c r="G112" s="250">
        <v>0.21193558707894708</v>
      </c>
      <c r="H112" s="250">
        <v>0.34676012927641753</v>
      </c>
      <c r="I112" s="50">
        <v>8.0440054845951139E-2</v>
      </c>
      <c r="J112" s="49">
        <v>0.16088010969190228</v>
      </c>
      <c r="K112" s="51">
        <v>0.24132016453785343</v>
      </c>
      <c r="L112" s="250">
        <v>0.26538046526879822</v>
      </c>
      <c r="M112" s="250">
        <v>0.29331525108656642</v>
      </c>
    </row>
    <row r="113" spans="1:13" ht="15" customHeight="1">
      <c r="A113" s="48"/>
      <c r="B113" s="188" t="s">
        <v>136</v>
      </c>
      <c r="C113" s="258">
        <v>1.1254952551746151</v>
      </c>
      <c r="D113" s="254">
        <v>8.6969329527692096E-2</v>
      </c>
      <c r="E113" s="250">
        <v>0.95155659611923094</v>
      </c>
      <c r="F113" s="250">
        <v>1.2994339142299993</v>
      </c>
      <c r="G113" s="250">
        <v>0.86458726659153884</v>
      </c>
      <c r="H113" s="250">
        <v>1.3864032437576914</v>
      </c>
      <c r="I113" s="50">
        <v>7.7272053460766682E-2</v>
      </c>
      <c r="J113" s="49">
        <v>0.15454410692153336</v>
      </c>
      <c r="K113" s="51">
        <v>0.23181616038230005</v>
      </c>
      <c r="L113" s="250">
        <v>1.0692204924158843</v>
      </c>
      <c r="M113" s="250">
        <v>1.1817700179333459</v>
      </c>
    </row>
    <row r="114" spans="1:13" ht="15" customHeight="1">
      <c r="A114" s="48"/>
      <c r="B114" s="188" t="s">
        <v>180</v>
      </c>
      <c r="C114" s="249">
        <v>19.298750152107562</v>
      </c>
      <c r="D114" s="250">
        <v>1.0360001177151055</v>
      </c>
      <c r="E114" s="181">
        <v>17.226749916677353</v>
      </c>
      <c r="F114" s="181">
        <v>21.370750387537772</v>
      </c>
      <c r="G114" s="181">
        <v>16.190749798962244</v>
      </c>
      <c r="H114" s="181">
        <v>22.40675050525288</v>
      </c>
      <c r="I114" s="50">
        <v>5.368223898178022E-2</v>
      </c>
      <c r="J114" s="49">
        <v>0.10736447796356044</v>
      </c>
      <c r="K114" s="51">
        <v>0.16104671694534067</v>
      </c>
      <c r="L114" s="181">
        <v>18.333812644502185</v>
      </c>
      <c r="M114" s="181">
        <v>20.263687659712939</v>
      </c>
    </row>
    <row r="115" spans="1:13" ht="15" customHeight="1">
      <c r="A115" s="48"/>
      <c r="B115" s="188" t="s">
        <v>225</v>
      </c>
      <c r="C115" s="258">
        <v>0.64274352438322546</v>
      </c>
      <c r="D115" s="250">
        <v>0.12214526407563532</v>
      </c>
      <c r="E115" s="250">
        <v>0.39845299623195485</v>
      </c>
      <c r="F115" s="250">
        <v>0.88703405253449608</v>
      </c>
      <c r="G115" s="250">
        <v>0.27630773215631949</v>
      </c>
      <c r="H115" s="250">
        <v>1.0091793166101315</v>
      </c>
      <c r="I115" s="50">
        <v>0.19003733128676092</v>
      </c>
      <c r="J115" s="49">
        <v>0.38007466257352185</v>
      </c>
      <c r="K115" s="51">
        <v>0.57011199386028277</v>
      </c>
      <c r="L115" s="250">
        <v>0.61060634816406423</v>
      </c>
      <c r="M115" s="250">
        <v>0.6748807006023867</v>
      </c>
    </row>
    <row r="116" spans="1:13" ht="15" customHeight="1">
      <c r="A116" s="48"/>
      <c r="B116" s="188" t="s">
        <v>164</v>
      </c>
      <c r="C116" s="258">
        <v>5.0566281688856574</v>
      </c>
      <c r="D116" s="254">
        <v>0.4156119580163804</v>
      </c>
      <c r="E116" s="250">
        <v>4.225404252852897</v>
      </c>
      <c r="F116" s="250">
        <v>5.8878520849184177</v>
      </c>
      <c r="G116" s="250">
        <v>3.8097922948365159</v>
      </c>
      <c r="H116" s="250">
        <v>6.3034640429347988</v>
      </c>
      <c r="I116" s="50">
        <v>8.2191520542031452E-2</v>
      </c>
      <c r="J116" s="49">
        <v>0.1643830410840629</v>
      </c>
      <c r="K116" s="51">
        <v>0.24657456162609437</v>
      </c>
      <c r="L116" s="250">
        <v>4.803796760441374</v>
      </c>
      <c r="M116" s="250">
        <v>5.3094595773299407</v>
      </c>
    </row>
    <row r="117" spans="1:13" ht="15" customHeight="1">
      <c r="A117" s="48"/>
      <c r="B117" s="188" t="s">
        <v>165</v>
      </c>
      <c r="C117" s="258">
        <v>0.43634799662530721</v>
      </c>
      <c r="D117" s="250">
        <v>4.6410193756853631E-2</v>
      </c>
      <c r="E117" s="250">
        <v>0.34352760911159996</v>
      </c>
      <c r="F117" s="250">
        <v>0.52916838413901446</v>
      </c>
      <c r="G117" s="250">
        <v>0.29711741535474634</v>
      </c>
      <c r="H117" s="250">
        <v>0.57557857789586808</v>
      </c>
      <c r="I117" s="50">
        <v>0.10636050610014865</v>
      </c>
      <c r="J117" s="49">
        <v>0.21272101220029729</v>
      </c>
      <c r="K117" s="51">
        <v>0.31908151830044595</v>
      </c>
      <c r="L117" s="250">
        <v>0.41453059679404186</v>
      </c>
      <c r="M117" s="250">
        <v>0.45816539645657256</v>
      </c>
    </row>
    <row r="118" spans="1:13" ht="15" customHeight="1">
      <c r="A118" s="48"/>
      <c r="B118" s="188" t="s">
        <v>181</v>
      </c>
      <c r="C118" s="249">
        <v>28.499615140795122</v>
      </c>
      <c r="D118" s="181">
        <v>3.4535235967112423</v>
      </c>
      <c r="E118" s="181">
        <v>21.592567947372636</v>
      </c>
      <c r="F118" s="181">
        <v>35.406662334217607</v>
      </c>
      <c r="G118" s="181">
        <v>18.139044350661393</v>
      </c>
      <c r="H118" s="181">
        <v>38.86018593092885</v>
      </c>
      <c r="I118" s="50">
        <v>0.12117790291728449</v>
      </c>
      <c r="J118" s="49">
        <v>0.24235580583456898</v>
      </c>
      <c r="K118" s="51">
        <v>0.36353370875185348</v>
      </c>
      <c r="L118" s="181">
        <v>27.074634383755367</v>
      </c>
      <c r="M118" s="181">
        <v>29.924595897834877</v>
      </c>
    </row>
    <row r="119" spans="1:13" ht="15" customHeight="1">
      <c r="A119" s="48"/>
      <c r="B119" s="200" t="s">
        <v>185</v>
      </c>
      <c r="C119" s="259">
        <v>13.379849058907139</v>
      </c>
      <c r="D119" s="201">
        <v>2.0051920151301386</v>
      </c>
      <c r="E119" s="201">
        <v>9.3694650286468608</v>
      </c>
      <c r="F119" s="201">
        <v>17.390233089167417</v>
      </c>
      <c r="G119" s="201">
        <v>7.3642730135167227</v>
      </c>
      <c r="H119" s="201">
        <v>19.395425104297555</v>
      </c>
      <c r="I119" s="202">
        <v>0.14986656473491802</v>
      </c>
      <c r="J119" s="203">
        <v>0.29973312946983605</v>
      </c>
      <c r="K119" s="204">
        <v>0.4495996942047541</v>
      </c>
      <c r="L119" s="201">
        <v>12.710856605961782</v>
      </c>
      <c r="M119" s="201">
        <v>14.048841511852496</v>
      </c>
    </row>
    <row r="120" spans="1:13" ht="15" customHeight="1">
      <c r="B120" s="264" t="s">
        <v>657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33" priority="71">
      <formula>IF(PG_IsBlnkRowRout*PG_IsBlnkRowRoutNext=1,TRUE,FALSE)</formula>
    </cfRule>
  </conditionalFormatting>
  <conditionalFormatting sqref="I5:K119">
    <cfRule type="cellIs" dxfId="32" priority="2" operator="greaterThan">
      <formula>1</formula>
    </cfRule>
  </conditionalFormatting>
  <hyperlinks>
    <hyperlink ref="B5" location="'Fire Assay'!$A$4" display="'Fire Assay'!$A$4" xr:uid="{5FDD7A7F-A72F-4E66-92FB-3B5EC41003D9}"/>
    <hyperlink ref="B7" location="'AR Digest 10-50g'!$A$4" display="'AR Digest 10-50g'!$A$4" xr:uid="{6F95E1EC-08C4-4B71-B94E-09E370A10526}"/>
    <hyperlink ref="B9" location="'CNL'!$A$4" display="'CNL'!$A$4" xr:uid="{6888CF05-D968-4041-9EC8-367BB8E65BEE}"/>
    <hyperlink ref="B11" location="'PA'!$A$4" display="'PA'!$A$4" xr:uid="{E094EE0F-2172-4AB9-B8AA-261693E37A30}"/>
    <hyperlink ref="B13" location="'4-Acid'!$A$4" display="'4-Acid'!$A$4" xr:uid="{A64AB4DC-29D0-4CFF-A2D1-44CFD1A484C6}"/>
    <hyperlink ref="B14" location="'4-Acid'!$A$23" display="'4-Acid'!$A$23" xr:uid="{16DAA0FD-FD5C-4A2D-8ABF-619BBFADE310}"/>
    <hyperlink ref="B15" location="'4-Acid'!$A$41" display="'4-Acid'!$A$41" xr:uid="{C7B4FF21-8C97-4927-9F46-0C4D4721D0D0}"/>
    <hyperlink ref="B16" location="'4-Acid'!$A$59" display="'4-Acid'!$A$59" xr:uid="{6657409E-2C61-4BE2-8DD7-B95814D0CB1E}"/>
    <hyperlink ref="B17" location="'4-Acid'!$A$77" display="'4-Acid'!$A$77" xr:uid="{E590DBFB-8DAB-49CD-AB1B-9CE028BCC153}"/>
    <hyperlink ref="B18" location="'4-Acid'!$A$96" display="'4-Acid'!$A$96" xr:uid="{8C23BF6E-AD02-425E-B6EC-711D3D3A8757}"/>
    <hyperlink ref="B19" location="'4-Acid'!$A$115" display="'4-Acid'!$A$115" xr:uid="{4CC06318-047C-4D9D-AE0E-5C424BB62914}"/>
    <hyperlink ref="B20" location="'4-Acid'!$A$133" display="'4-Acid'!$A$133" xr:uid="{66F6014A-630C-42B0-8C56-C9EFD7224A74}"/>
    <hyperlink ref="B21" location="'4-Acid'!$A$152" display="'4-Acid'!$A$152" xr:uid="{98C6E90B-C4AB-4280-86E7-99B176793B30}"/>
    <hyperlink ref="B22" location="'4-Acid'!$A$170" display="'4-Acid'!$A$170" xr:uid="{CF118DAD-8BA5-46C5-ACA7-9DCAB083AD64}"/>
    <hyperlink ref="B23" location="'4-Acid'!$A$189" display="'4-Acid'!$A$189" xr:uid="{F9ACF36E-57BD-4808-87AF-E3D612931BB8}"/>
    <hyperlink ref="B24" location="'4-Acid'!$A$207" display="'4-Acid'!$A$207" xr:uid="{4400FF4C-5EFA-4008-A5D5-16276665A74B}"/>
    <hyperlink ref="B25" location="'4-Acid'!$A$225" display="'4-Acid'!$A$225" xr:uid="{02E8FEC1-E409-4D0B-923F-1E35FA0DCCC9}"/>
    <hyperlink ref="B26" location="'4-Acid'!$A$243" display="'4-Acid'!$A$243" xr:uid="{940B7C11-804A-4ECA-96B0-AA64FE03C1DA}"/>
    <hyperlink ref="B27" location="'4-Acid'!$A$261" display="'4-Acid'!$A$261" xr:uid="{CB3AA0D0-40A2-41EB-9792-83DB13DD5954}"/>
    <hyperlink ref="B28" location="'4-Acid'!$A$280" display="'4-Acid'!$A$280" xr:uid="{B9507EF1-7F4E-44FE-8D3D-5EA160C6CB1D}"/>
    <hyperlink ref="B29" location="'4-Acid'!$A$298" display="'4-Acid'!$A$298" xr:uid="{B7133FAC-3813-4CC4-A40D-EE76C3EA93F1}"/>
    <hyperlink ref="B30" location="'4-Acid'!$A$316" display="'4-Acid'!$A$316" xr:uid="{C21E4017-E111-4CE6-93CB-78F02C9F0C2F}"/>
    <hyperlink ref="B31" location="'4-Acid'!$A$334" display="'4-Acid'!$A$334" xr:uid="{1DABD668-648D-4249-9591-8970D40F040F}"/>
    <hyperlink ref="B32" location="'4-Acid'!$A$370" display="'4-Acid'!$A$370" xr:uid="{37459060-E0FA-49C3-A2D1-4D1ABAE303B8}"/>
    <hyperlink ref="B33" location="'4-Acid'!$A$406" display="'4-Acid'!$A$406" xr:uid="{D6235CF9-6A01-48EE-A6F6-12601E8C4965}"/>
    <hyperlink ref="B34" location="'4-Acid'!$A$425" display="'4-Acid'!$A$425" xr:uid="{44539629-4E69-4844-B6EF-058789169394}"/>
    <hyperlink ref="B35" location="'4-Acid'!$A$443" display="'4-Acid'!$A$443" xr:uid="{779AA1CB-E08E-4A15-8486-ED46D7CE86E2}"/>
    <hyperlink ref="B36" location="'4-Acid'!$A$461" display="'4-Acid'!$A$461" xr:uid="{54257FC8-42F4-4E6C-9401-7192D3066130}"/>
    <hyperlink ref="B37" location="'4-Acid'!$A$479" display="'4-Acid'!$A$479" xr:uid="{BD65CD4F-D828-40D9-913E-C75107486316}"/>
    <hyperlink ref="B38" location="'4-Acid'!$A$497" display="'4-Acid'!$A$497" xr:uid="{AB0DF5CD-E5E1-4BDB-9D0A-8466039D1A75}"/>
    <hyperlink ref="B39" location="'4-Acid'!$A$515" display="'4-Acid'!$A$515" xr:uid="{E01C2A48-01D6-4D83-982A-DE5F64CDE67C}"/>
    <hyperlink ref="B40" location="'4-Acid'!$A$533" display="'4-Acid'!$A$533" xr:uid="{0CB049F3-8084-4499-9921-B35AFE45C52D}"/>
    <hyperlink ref="B41" location="'4-Acid'!$A$551" display="'4-Acid'!$A$551" xr:uid="{8F542390-76E3-411E-8381-89E5644C988F}"/>
    <hyperlink ref="B42" location="'4-Acid'!$A$570" display="'4-Acid'!$A$570" xr:uid="{04E5AD8A-066C-47E9-8E25-E933B38E9502}"/>
    <hyperlink ref="B43" location="'4-Acid'!$A$588" display="'4-Acid'!$A$588" xr:uid="{E981ACEE-161D-4187-B79F-45A62D67D05D}"/>
    <hyperlink ref="B44" location="'4-Acid'!$A$606" display="'4-Acid'!$A$606" xr:uid="{269D8EBF-2182-4D55-8306-E848A0CB5537}"/>
    <hyperlink ref="B45" location="'4-Acid'!$A$624" display="'4-Acid'!$A$624" xr:uid="{2F60E59B-7064-4370-BA6C-4AEA1CA52A55}"/>
    <hyperlink ref="B46" location="'4-Acid'!$A$642" display="'4-Acid'!$A$642" xr:uid="{74D0A574-1741-4033-85DD-8DC034FAD443}"/>
    <hyperlink ref="B47" location="'4-Acid'!$A$660" display="'4-Acid'!$A$660" xr:uid="{E451D43A-17B3-4E0D-AC33-DA68BA7B144F}"/>
    <hyperlink ref="B48" location="'4-Acid'!$A$678" display="'4-Acid'!$A$678" xr:uid="{DBADAD4B-329E-4B8B-B6C5-FC5E344D11BA}"/>
    <hyperlink ref="B49" location="'4-Acid'!$A$696" display="'4-Acid'!$A$696" xr:uid="{91B2F866-663B-49E0-BD58-22DF37E7E055}"/>
    <hyperlink ref="B50" location="'4-Acid'!$A$714" display="'4-Acid'!$A$714" xr:uid="{0CABF506-D2EC-46C0-918B-802BFA1B08D5}"/>
    <hyperlink ref="B51" location="'4-Acid'!$A$732" display="'4-Acid'!$A$732" xr:uid="{4CA6832E-CF89-4877-9748-256023D56DFD}"/>
    <hyperlink ref="B52" location="'4-Acid'!$A$750" display="'4-Acid'!$A$750" xr:uid="{61971D71-A55E-47DD-B12B-825A8C5206F8}"/>
    <hyperlink ref="B53" location="'4-Acid'!$A$768" display="'4-Acid'!$A$768" xr:uid="{61693A9D-A524-4AC7-BE02-3F0DA96C381B}"/>
    <hyperlink ref="B54" location="'4-Acid'!$A$805" display="'4-Acid'!$A$805" xr:uid="{C8BCBE33-B482-4F9A-B457-428182D7DEB2}"/>
    <hyperlink ref="B55" location="'4-Acid'!$A$823" display="'4-Acid'!$A$823" xr:uid="{E1E5FB8E-3B08-499A-A82E-AE37681FAB5F}"/>
    <hyperlink ref="B56" location="'4-Acid'!$A$842" display="'4-Acid'!$A$842" xr:uid="{1F5275DF-6D88-4622-80C2-14B6B502F284}"/>
    <hyperlink ref="B57" location="'4-Acid'!$A$860" display="'4-Acid'!$A$860" xr:uid="{1C6111D4-14D0-4C87-BE71-2C6C84BD8BDD}"/>
    <hyperlink ref="B58" location="'4-Acid'!$A$879" display="'4-Acid'!$A$879" xr:uid="{85B82F39-99EE-4ACF-8F4C-645ABE7B38FE}"/>
    <hyperlink ref="B59" location="'4-Acid'!$A$898" display="'4-Acid'!$A$898" xr:uid="{4F5A1785-CCB5-49AA-84F4-6D0BF19A1878}"/>
    <hyperlink ref="B60" location="'4-Acid'!$A$916" display="'4-Acid'!$A$916" xr:uid="{F82C3983-823F-410E-8E8D-8702D144B004}"/>
    <hyperlink ref="B61" location="'4-Acid'!$A$934" display="'4-Acid'!$A$934" xr:uid="{D0CC7C84-1246-4209-B148-3D1A95783D3C}"/>
    <hyperlink ref="B62" location="'4-Acid'!$A$952" display="'4-Acid'!$A$952" xr:uid="{50182DBF-C326-4B79-A6FF-7C3F17B4B1D9}"/>
    <hyperlink ref="B63" location="'4-Acid'!$A$971" display="'4-Acid'!$A$971" xr:uid="{41365311-456F-46D6-BB15-3BE37D40E959}"/>
    <hyperlink ref="B64" location="'4-Acid'!$A$989" display="'4-Acid'!$A$989" xr:uid="{730F8CB8-6928-4BAB-BEB1-C91FFA6EC58D}"/>
    <hyperlink ref="B65" location="'4-Acid'!$A$1007" display="'4-Acid'!$A$1007" xr:uid="{1B852578-7B9A-45D7-8AAA-657D395E9EC8}"/>
    <hyperlink ref="B66" location="'4-Acid'!$A$1025" display="'4-Acid'!$A$1025" xr:uid="{E7388FC6-CB5B-40BB-8028-EDEB56CCC7F4}"/>
    <hyperlink ref="B67" location="'4-Acid'!$A$1043" display="'4-Acid'!$A$1043" xr:uid="{FC77DC41-6AEC-42F0-92D8-D53AC0C3A2A9}"/>
    <hyperlink ref="B68" location="'4-Acid'!$A$1061" display="'4-Acid'!$A$1061" xr:uid="{930F62DE-86FE-4E7A-AC6F-FFA6EAC0767C}"/>
    <hyperlink ref="B69" location="'4-Acid'!$A$1079" display="'4-Acid'!$A$1079" xr:uid="{5B71BF47-8BB0-4379-8613-0C9C55E7025A}"/>
    <hyperlink ref="B70" location="'4-Acid'!$A$1097" display="'4-Acid'!$A$1097" xr:uid="{8A10D9A9-5F9E-4785-ACBB-E642374CB58A}"/>
    <hyperlink ref="B72" location="'Aqua Regia'!$A$4" display="'Aqua Regia'!$A$4" xr:uid="{B5D10CBE-7564-4E2A-BF5A-6CA84B0BA922}"/>
    <hyperlink ref="B73" location="'Aqua Regia'!$A$23" display="'Aqua Regia'!$A$23" xr:uid="{483054B1-1041-4765-BB1B-619BDF10A285}"/>
    <hyperlink ref="B74" location="'Aqua Regia'!$A$41" display="'Aqua Regia'!$A$41" xr:uid="{8C002BD4-9DA8-4DCA-8DDE-2B021D28AA9E}"/>
    <hyperlink ref="B75" location="'Aqua Regia'!$A$60" display="'Aqua Regia'!$A$60" xr:uid="{7A33C3C3-9951-4D5F-9587-CB66B9D99957}"/>
    <hyperlink ref="B76" location="'Aqua Regia'!$A$78" display="'Aqua Regia'!$A$78" xr:uid="{02028BCB-C085-4754-A334-527AE34D4DB7}"/>
    <hyperlink ref="B77" location="'Aqua Regia'!$A$97" display="'Aqua Regia'!$A$97" xr:uid="{85E14F71-2C7F-4F61-A1AC-32D143FC4326}"/>
    <hyperlink ref="B78" location="'Aqua Regia'!$A$116" display="'Aqua Regia'!$A$116" xr:uid="{FC05E9C7-3CDE-46DB-87BA-BEA1F9F329A1}"/>
    <hyperlink ref="B79" location="'Aqua Regia'!$A$135" display="'Aqua Regia'!$A$135" xr:uid="{3EC5C746-3F63-4BBA-92AF-72DCF944C362}"/>
    <hyperlink ref="B80" location="'Aqua Regia'!$A$153" display="'Aqua Regia'!$A$153" xr:uid="{925CB917-DBC0-4F26-9921-87BCE639B927}"/>
    <hyperlink ref="B81" location="'Aqua Regia'!$A$172" display="'Aqua Regia'!$A$172" xr:uid="{6D744AE0-1EE7-417D-8011-3892219FF51E}"/>
    <hyperlink ref="B82" location="'Aqua Regia'!$A$190" display="'Aqua Regia'!$A$190" xr:uid="{4221612D-5B01-41B0-BD3A-6269D2B2CA7D}"/>
    <hyperlink ref="B83" location="'Aqua Regia'!$A$208" display="'Aqua Regia'!$A$208" xr:uid="{AF49AB51-E700-49F6-9010-3B54E5257758}"/>
    <hyperlink ref="B84" location="'Aqua Regia'!$A$226" display="'Aqua Regia'!$A$226" xr:uid="{A042E152-076C-47B2-BCE9-AF47619DC480}"/>
    <hyperlink ref="B85" location="'Aqua Regia'!$A$244" display="'Aqua Regia'!$A$244" xr:uid="{91FCA2AC-02B5-4321-BB11-FF589F75B17C}"/>
    <hyperlink ref="B86" location="'Aqua Regia'!$A$316" display="'Aqua Regia'!$A$316" xr:uid="{B1DC8028-B6F8-488F-A7B5-DEF0C9D954A5}"/>
    <hyperlink ref="B87" location="'Aqua Regia'!$A$334" display="'Aqua Regia'!$A$334" xr:uid="{1768DEE7-73FA-4A84-9F44-05462E9CE209}"/>
    <hyperlink ref="B88" location="'Aqua Regia'!$A$389" display="'Aqua Regia'!$A$389" xr:uid="{2792D9F0-F3A3-48A0-A320-97879BE1E6FE}"/>
    <hyperlink ref="B89" location="'Aqua Regia'!$A$408" display="'Aqua Regia'!$A$408" xr:uid="{A78A915F-9B78-4B99-894A-DB252C727E2A}"/>
    <hyperlink ref="B90" location="'Aqua Regia'!$A$445" display="'Aqua Regia'!$A$445" xr:uid="{12696DDA-D859-4F1E-BB8F-D3D2586751A7}"/>
    <hyperlink ref="B91" location="'Aqua Regia'!$A$464" display="'Aqua Regia'!$A$464" xr:uid="{113C8FF0-A756-4397-B83E-6DB267B2F184}"/>
    <hyperlink ref="B92" location="'Aqua Regia'!$A$482" display="'Aqua Regia'!$A$482" xr:uid="{71001BAC-8138-4E34-BC96-882C49B0747F}"/>
    <hyperlink ref="B93" location="'Aqua Regia'!$A$501" display="'Aqua Regia'!$A$501" xr:uid="{93B287D0-2A7B-4D26-AE44-7280B0E236BF}"/>
    <hyperlink ref="B94" location="'Aqua Regia'!$A$538" display="'Aqua Regia'!$A$538" xr:uid="{842D475F-1F49-4D0D-A4FE-3F9CFC767AC2}"/>
    <hyperlink ref="B95" location="'Aqua Regia'!$A$556" display="'Aqua Regia'!$A$556" xr:uid="{9C041E3D-7A2E-4F2A-8BD2-55C06ED66328}"/>
    <hyperlink ref="B96" location="'Aqua Regia'!$A$574" display="'Aqua Regia'!$A$574" xr:uid="{9E336AD2-5CE9-4CF0-95FF-084AA35439FB}"/>
    <hyperlink ref="B97" location="'Aqua Regia'!$A$647" display="'Aqua Regia'!$A$647" xr:uid="{877DF832-F533-4303-A80F-AEF5FE1F643F}"/>
    <hyperlink ref="B98" location="'Aqua Regia'!$A$665" display="'Aqua Regia'!$A$665" xr:uid="{CD0858B9-FC3D-4555-8CEC-199354822E80}"/>
    <hyperlink ref="B99" location="'Aqua Regia'!$A$683" display="'Aqua Regia'!$A$683" xr:uid="{04BDA56D-C4DF-4469-BAB8-0D46F6C2BF20}"/>
    <hyperlink ref="B100" location="'Aqua Regia'!$A$756" display="'Aqua Regia'!$A$756" xr:uid="{9947FCD1-14B9-4CF5-8D5B-5EB62E32A7A0}"/>
    <hyperlink ref="B101" location="'Aqua Regia'!$A$774" display="'Aqua Regia'!$A$774" xr:uid="{8E5D40D1-665F-4358-B3C3-B164D87EC776}"/>
    <hyperlink ref="B102" location="'Aqua Regia'!$A$792" display="'Aqua Regia'!$A$792" xr:uid="{A7A1B314-CADF-4B4B-80AE-13DCDBDA24C1}"/>
    <hyperlink ref="B103" location="'Aqua Regia'!$A$810" display="'Aqua Regia'!$A$810" xr:uid="{A25AC66D-8A6C-4094-BF31-91B94F2B8083}"/>
    <hyperlink ref="B104" location="'Aqua Regia'!$A$828" display="'Aqua Regia'!$A$828" xr:uid="{A71834C6-9AA6-4FD4-B35B-35E2093CA006}"/>
    <hyperlink ref="B105" location="'Aqua Regia'!$A$883" display="'Aqua Regia'!$A$883" xr:uid="{7B45675C-860F-4B51-91CA-6D2402D09FF1}"/>
    <hyperlink ref="B106" location="'Aqua Regia'!$A$902" display="'Aqua Regia'!$A$902" xr:uid="{FB9A3AC7-EA48-4901-BFE1-81DF71786AD3}"/>
    <hyperlink ref="B107" location="'Aqua Regia'!$A$920" display="'Aqua Regia'!$A$920" xr:uid="{3A64FEBD-CDBC-48F9-A14C-C6C6D108CC5D}"/>
    <hyperlink ref="B108" location="'Aqua Regia'!$A$938" display="'Aqua Regia'!$A$938" xr:uid="{F4359BE9-AB70-4FEE-9EBF-6602B3385144}"/>
    <hyperlink ref="B109" location="'Aqua Regia'!$A$956" display="'Aqua Regia'!$A$956" xr:uid="{2877465C-CE7F-42E4-BF4D-7CF5A96DEC3B}"/>
    <hyperlink ref="B110" location="'Aqua Regia'!$A$974" display="'Aqua Regia'!$A$974" xr:uid="{D72F89C4-A394-4CD4-9FC4-6FEBBA4BFB2D}"/>
    <hyperlink ref="B111" location="'Aqua Regia'!$A$992" display="'Aqua Regia'!$A$992" xr:uid="{AA0FF113-EC98-4B6A-A622-EA25DE240E79}"/>
    <hyperlink ref="B112" location="'Aqua Regia'!$A$1010" display="'Aqua Regia'!$A$1010" xr:uid="{6C624645-11FD-4645-9859-00A60035E923}"/>
    <hyperlink ref="B113" location="'Aqua Regia'!$A$1047" display="'Aqua Regia'!$A$1047" xr:uid="{6DA961F5-8541-4AA1-B7D9-5E60DBAD5931}"/>
    <hyperlink ref="B114" location="'Aqua Regia'!$A$1065" display="'Aqua Regia'!$A$1065" xr:uid="{586E0950-BD6E-4EA7-A2D0-C57068086786}"/>
    <hyperlink ref="B115" location="'Aqua Regia'!$A$1083" display="'Aqua Regia'!$A$1083" xr:uid="{0CEE9BB5-62AD-4482-80B2-7D2366EF9F2D}"/>
    <hyperlink ref="B116" location="'Aqua Regia'!$A$1102" display="'Aqua Regia'!$A$1102" xr:uid="{1EF6E8EB-940A-4FCC-8096-E0334ADF7E1B}"/>
    <hyperlink ref="B117" location="'Aqua Regia'!$A$1121" display="'Aqua Regia'!$A$1121" xr:uid="{A4396E45-D596-4210-A0AB-6B278CCC6CB9}"/>
    <hyperlink ref="B118" location="'Aqua Regia'!$A$1139" display="'Aqua Regia'!$A$1139" xr:uid="{3EB9010D-E71C-430C-8947-11EC3B17D046}"/>
    <hyperlink ref="B119" location="'Aqua Regia'!$A$1157" display="'Aqua Regia'!$A$1157" xr:uid="{3D14AB17-AF6D-4008-BBDF-E50DDA70722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653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3" t="s">
        <v>133</v>
      </c>
    </row>
    <row r="8" spans="2:10" ht="15" customHeight="1" thickBot="1">
      <c r="B8" s="42" t="s">
        <v>85</v>
      </c>
      <c r="C8" s="83" t="s">
        <v>134</v>
      </c>
    </row>
    <row r="9" spans="2:10" ht="15" customHeight="1">
      <c r="B9" s="68" t="s">
        <v>131</v>
      </c>
      <c r="C9" s="159"/>
    </row>
    <row r="10" spans="2:10" ht="15" customHeight="1">
      <c r="B10" s="42" t="s">
        <v>289</v>
      </c>
      <c r="C10" s="42" t="s">
        <v>334</v>
      </c>
    </row>
    <row r="11" spans="2:10" ht="15" customHeight="1">
      <c r="B11" s="42" t="s">
        <v>114</v>
      </c>
      <c r="C11" s="42" t="s">
        <v>335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290</v>
      </c>
      <c r="C12" s="42" t="s">
        <v>336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333</v>
      </c>
      <c r="C13" s="42" t="s">
        <v>337</v>
      </c>
    </row>
    <row r="14" spans="2:10" ht="15" customHeight="1">
      <c r="B14" s="42" t="s">
        <v>266</v>
      </c>
      <c r="C14" s="42" t="s">
        <v>338</v>
      </c>
    </row>
    <row r="15" spans="2:10" ht="15" customHeight="1">
      <c r="B15" s="42" t="s">
        <v>265</v>
      </c>
      <c r="C15" s="42" t="s">
        <v>339</v>
      </c>
    </row>
    <row r="16" spans="2:10" ht="15" customHeight="1">
      <c r="B16" s="42" t="s">
        <v>307</v>
      </c>
      <c r="C16" s="42" t="s">
        <v>340</v>
      </c>
    </row>
    <row r="17" spans="2:3" ht="15" customHeight="1">
      <c r="B17" s="42" t="s">
        <v>267</v>
      </c>
      <c r="C17" s="42" t="s">
        <v>341</v>
      </c>
    </row>
    <row r="18" spans="2:3" ht="15" customHeight="1">
      <c r="B18" s="42" t="s">
        <v>99</v>
      </c>
      <c r="C18" s="42" t="s">
        <v>342</v>
      </c>
    </row>
    <row r="19" spans="2:3" ht="15" customHeight="1">
      <c r="B19" s="42" t="s">
        <v>271</v>
      </c>
      <c r="C19" s="42" t="s">
        <v>343</v>
      </c>
    </row>
    <row r="20" spans="2:3" ht="15" customHeight="1">
      <c r="B20" s="42" t="s">
        <v>270</v>
      </c>
      <c r="C20" s="42" t="s">
        <v>344</v>
      </c>
    </row>
    <row r="21" spans="2:3" ht="15" customHeight="1">
      <c r="B21" s="42" t="s">
        <v>273</v>
      </c>
      <c r="C21" s="42" t="s">
        <v>345</v>
      </c>
    </row>
    <row r="22" spans="2:3" ht="15" customHeight="1">
      <c r="B22" s="42" t="s">
        <v>272</v>
      </c>
      <c r="C22" s="42" t="s">
        <v>346</v>
      </c>
    </row>
    <row r="23" spans="2:3" ht="15" customHeight="1">
      <c r="B23" s="42" t="s">
        <v>254</v>
      </c>
      <c r="C23" s="42" t="s">
        <v>347</v>
      </c>
    </row>
    <row r="24" spans="2:3" ht="15" customHeight="1">
      <c r="B24" s="42" t="s">
        <v>252</v>
      </c>
      <c r="C24" s="42" t="s">
        <v>348</v>
      </c>
    </row>
    <row r="25" spans="2:3" ht="15" customHeight="1">
      <c r="B25" s="42" t="s">
        <v>253</v>
      </c>
      <c r="C25" s="42" t="s">
        <v>349</v>
      </c>
    </row>
    <row r="26" spans="2:3" ht="15" customHeight="1">
      <c r="B26" s="42" t="s">
        <v>113</v>
      </c>
      <c r="C26" s="42" t="s">
        <v>350</v>
      </c>
    </row>
    <row r="27" spans="2:3" ht="15" customHeight="1">
      <c r="B27" s="42" t="s">
        <v>100</v>
      </c>
      <c r="C27" s="42" t="s">
        <v>351</v>
      </c>
    </row>
    <row r="28" spans="2:3" ht="15" customHeight="1">
      <c r="B28" s="42" t="s">
        <v>332</v>
      </c>
      <c r="C28" s="42" t="s">
        <v>352</v>
      </c>
    </row>
    <row r="29" spans="2:3" ht="15" customHeight="1">
      <c r="B29" s="43" t="s">
        <v>288</v>
      </c>
      <c r="C29" s="43" t="s">
        <v>353</v>
      </c>
    </row>
    <row r="30" spans="2:3" ht="15" customHeight="1">
      <c r="B30" s="56"/>
      <c r="C30" s="57"/>
    </row>
    <row r="31" spans="2:3" ht="15">
      <c r="B31" s="58" t="s">
        <v>125</v>
      </c>
      <c r="C31" s="59" t="s">
        <v>118</v>
      </c>
    </row>
    <row r="32" spans="2:3">
      <c r="B32" s="60"/>
      <c r="C32" s="59"/>
    </row>
    <row r="33" spans="2:3">
      <c r="B33" s="61" t="s">
        <v>122</v>
      </c>
      <c r="C33" s="62" t="s">
        <v>121</v>
      </c>
    </row>
    <row r="34" spans="2:3">
      <c r="B34" s="60"/>
      <c r="C34" s="59"/>
    </row>
    <row r="35" spans="2:3">
      <c r="B35" s="63" t="s">
        <v>119</v>
      </c>
      <c r="C35" s="62" t="s">
        <v>120</v>
      </c>
    </row>
    <row r="36" spans="2:3">
      <c r="B36" s="64"/>
      <c r="C36" s="65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652</v>
      </c>
      <c r="C1" s="33"/>
    </row>
    <row r="2" spans="2:9" ht="27.95" customHeight="1">
      <c r="B2" s="67" t="s">
        <v>126</v>
      </c>
      <c r="C2" s="40" t="s">
        <v>127</v>
      </c>
    </row>
    <row r="3" spans="2:9" ht="15" customHeight="1">
      <c r="B3" s="156"/>
      <c r="C3" s="41" t="s">
        <v>128</v>
      </c>
    </row>
    <row r="4" spans="2:9" ht="15" customHeight="1">
      <c r="B4" s="157"/>
      <c r="C4" s="42" t="s">
        <v>354</v>
      </c>
    </row>
    <row r="5" spans="2:9" ht="15" customHeight="1">
      <c r="B5" s="157"/>
      <c r="C5" s="42" t="s">
        <v>355</v>
      </c>
    </row>
    <row r="6" spans="2:9" ht="15" customHeight="1">
      <c r="B6" s="157"/>
      <c r="C6" s="42" t="s">
        <v>356</v>
      </c>
    </row>
    <row r="7" spans="2:9" ht="15" customHeight="1">
      <c r="B7" s="157"/>
      <c r="C7" s="42" t="s">
        <v>357</v>
      </c>
    </row>
    <row r="8" spans="2:9" ht="15" customHeight="1">
      <c r="B8" s="157"/>
      <c r="C8" s="42" t="s">
        <v>358</v>
      </c>
    </row>
    <row r="9" spans="2:9" ht="15" customHeight="1">
      <c r="B9" s="157"/>
      <c r="C9" s="42" t="s">
        <v>359</v>
      </c>
      <c r="D9" s="5"/>
      <c r="E9" s="5"/>
      <c r="G9" s="5"/>
      <c r="H9" s="5"/>
      <c r="I9" s="5"/>
    </row>
    <row r="10" spans="2:9" ht="15" customHeight="1">
      <c r="B10" s="157"/>
      <c r="C10" s="42" t="s">
        <v>360</v>
      </c>
      <c r="D10" s="5"/>
      <c r="E10" s="5"/>
      <c r="G10" s="5"/>
      <c r="H10" s="5"/>
      <c r="I10" s="5"/>
    </row>
    <row r="11" spans="2:9" ht="15" customHeight="1">
      <c r="B11" s="157"/>
      <c r="C11" s="42" t="s">
        <v>129</v>
      </c>
    </row>
    <row r="12" spans="2:9" ht="15" customHeight="1">
      <c r="B12" s="157"/>
      <c r="C12" s="42" t="s">
        <v>361</v>
      </c>
    </row>
    <row r="13" spans="2:9" ht="15" customHeight="1">
      <c r="B13" s="157"/>
      <c r="C13" s="42" t="s">
        <v>362</v>
      </c>
    </row>
    <row r="14" spans="2:9" ht="15" customHeight="1">
      <c r="B14" s="157"/>
      <c r="C14" s="42" t="s">
        <v>363</v>
      </c>
    </row>
    <row r="15" spans="2:9" ht="15" customHeight="1">
      <c r="B15" s="157"/>
      <c r="C15" s="42" t="s">
        <v>364</v>
      </c>
    </row>
    <row r="16" spans="2:9" ht="15" customHeight="1">
      <c r="B16" s="157"/>
      <c r="C16" s="42" t="s">
        <v>365</v>
      </c>
    </row>
    <row r="17" spans="2:3" ht="15" customHeight="1">
      <c r="B17" s="157"/>
      <c r="C17" s="42" t="s">
        <v>366</v>
      </c>
    </row>
    <row r="18" spans="2:3" ht="15" customHeight="1">
      <c r="B18" s="157"/>
      <c r="C18" s="42" t="s">
        <v>130</v>
      </c>
    </row>
    <row r="19" spans="2:3" ht="15" customHeight="1">
      <c r="B19" s="157"/>
      <c r="C19" s="42" t="s">
        <v>367</v>
      </c>
    </row>
    <row r="20" spans="2:3" ht="15" customHeight="1">
      <c r="B20" s="157"/>
      <c r="C20" s="42" t="s">
        <v>368</v>
      </c>
    </row>
    <row r="21" spans="2:3" ht="15" customHeight="1">
      <c r="B21" s="157"/>
      <c r="C21" s="42" t="s">
        <v>369</v>
      </c>
    </row>
    <row r="22" spans="2:3" ht="15" customHeight="1">
      <c r="B22" s="157"/>
      <c r="C22" s="42" t="s">
        <v>370</v>
      </c>
    </row>
    <row r="23" spans="2:3" ht="15" customHeight="1">
      <c r="B23" s="157"/>
      <c r="C23" s="42" t="s">
        <v>371</v>
      </c>
    </row>
    <row r="24" spans="2:3" ht="15" customHeight="1">
      <c r="B24" s="157"/>
      <c r="C24" s="42" t="s">
        <v>372</v>
      </c>
    </row>
    <row r="25" spans="2:3" ht="15" customHeight="1">
      <c r="B25" s="157"/>
      <c r="C25" s="42" t="s">
        <v>373</v>
      </c>
    </row>
    <row r="26" spans="2:3" ht="15" customHeight="1">
      <c r="B26" s="157"/>
      <c r="C26" s="42" t="s">
        <v>374</v>
      </c>
    </row>
    <row r="27" spans="2:3" ht="15" customHeight="1">
      <c r="B27" s="157"/>
      <c r="C27" s="42" t="s">
        <v>375</v>
      </c>
    </row>
    <row r="28" spans="2:3" ht="15" customHeight="1">
      <c r="B28" s="157"/>
      <c r="C28" s="42" t="s">
        <v>376</v>
      </c>
    </row>
    <row r="29" spans="2:3" ht="15" customHeight="1">
      <c r="B29" s="157"/>
      <c r="C29" s="42" t="s">
        <v>377</v>
      </c>
    </row>
    <row r="30" spans="2:3" ht="15" customHeight="1">
      <c r="B30" s="157"/>
      <c r="C30" s="42" t="s">
        <v>378</v>
      </c>
    </row>
    <row r="31" spans="2:3" ht="15" customHeight="1">
      <c r="B31" s="157"/>
      <c r="C31" s="42" t="s">
        <v>379</v>
      </c>
    </row>
    <row r="32" spans="2:3" ht="15" customHeight="1">
      <c r="B32" s="157"/>
      <c r="C32" s="42" t="s">
        <v>380</v>
      </c>
    </row>
    <row r="33" spans="2:3" ht="15" customHeight="1">
      <c r="B33" s="157"/>
      <c r="C33" s="42" t="s">
        <v>381</v>
      </c>
    </row>
    <row r="34" spans="2:3" ht="15" customHeight="1">
      <c r="B34" s="157"/>
      <c r="C34" s="42" t="s">
        <v>382</v>
      </c>
    </row>
    <row r="35" spans="2:3" ht="15" customHeight="1">
      <c r="B35" s="158"/>
      <c r="C35" s="43" t="s">
        <v>383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14</v>
      </c>
      <c r="F3" s="96">
        <v>7</v>
      </c>
      <c r="G3" s="96">
        <v>245380</v>
      </c>
      <c r="H3" s="98">
        <v>8.2948999999999995E-2</v>
      </c>
      <c r="I3" s="99">
        <v>99.446500446391937</v>
      </c>
      <c r="J3" s="100">
        <f>IF(ISNUMBER($I3),(($I3-$I$23)*$I$27)+$I$23,"-     ")</f>
        <v>107.05783136680829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5</v>
      </c>
      <c r="F4" s="104">
        <v>3</v>
      </c>
      <c r="G4" s="104">
        <v>245381</v>
      </c>
      <c r="H4" s="105">
        <v>8.7825E-2</v>
      </c>
      <c r="I4" s="106">
        <v>95.531945771741377</v>
      </c>
      <c r="J4" s="107">
        <f t="shared" ref="J4:J21" si="0">IF(ISNUMBER($I4),(($I4-$I$23)*$I$27)+$I$23,"-     ")</f>
        <v>106.84848545028871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2</v>
      </c>
      <c r="F5" s="104">
        <v>1</v>
      </c>
      <c r="G5" s="104">
        <v>245382</v>
      </c>
      <c r="H5" s="105">
        <v>8.609E-2</v>
      </c>
      <c r="I5" s="106">
        <v>100.58880549394502</v>
      </c>
      <c r="J5" s="107">
        <f t="shared" si="0"/>
        <v>107.11892053709718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9</v>
      </c>
      <c r="F6" s="104">
        <v>5</v>
      </c>
      <c r="G6" s="104">
        <v>245383</v>
      </c>
      <c r="H6" s="105">
        <v>8.3469000000000002E-2</v>
      </c>
      <c r="I6" s="106">
        <v>124.60223219360599</v>
      </c>
      <c r="J6" s="107">
        <f t="shared" si="0"/>
        <v>108.40313119170122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6</v>
      </c>
      <c r="F7" s="104">
        <v>3</v>
      </c>
      <c r="G7" s="104">
        <v>245384</v>
      </c>
      <c r="H7" s="105">
        <v>8.4825999999999999E-2</v>
      </c>
      <c r="I7" s="106">
        <v>100.92927244187999</v>
      </c>
      <c r="J7" s="107">
        <f t="shared" si="0"/>
        <v>107.13712832091527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13</v>
      </c>
      <c r="F8" s="104">
        <v>7</v>
      </c>
      <c r="G8" s="104">
        <v>245385</v>
      </c>
      <c r="H8" s="105">
        <v>8.4851999999999997E-2</v>
      </c>
      <c r="I8" s="106">
        <v>141.40184970577943</v>
      </c>
      <c r="J8" s="107">
        <f t="shared" si="0"/>
        <v>109.30155556370933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7</v>
      </c>
      <c r="F9" s="104">
        <v>4</v>
      </c>
      <c r="G9" s="104">
        <v>245386</v>
      </c>
      <c r="H9" s="105">
        <v>8.5069000000000006E-2</v>
      </c>
      <c r="I9" s="106">
        <v>113.05393101749125</v>
      </c>
      <c r="J9" s="107">
        <f t="shared" si="0"/>
        <v>107.78554122428719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20</v>
      </c>
      <c r="F10" s="104">
        <v>10</v>
      </c>
      <c r="G10" s="104">
        <v>245387</v>
      </c>
      <c r="H10" s="105">
        <v>8.7488999999999997E-2</v>
      </c>
      <c r="I10" s="106">
        <v>92.359656293956718</v>
      </c>
      <c r="J10" s="107">
        <f t="shared" si="0"/>
        <v>106.67883502938827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19</v>
      </c>
      <c r="F11" s="104">
        <v>10</v>
      </c>
      <c r="G11" s="104">
        <v>245388</v>
      </c>
      <c r="H11" s="105">
        <v>8.6694999999999994E-2</v>
      </c>
      <c r="I11" s="106">
        <v>134.38819123528154</v>
      </c>
      <c r="J11" s="107">
        <f t="shared" si="0"/>
        <v>108.92647311303625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11</v>
      </c>
      <c r="F12" s="104">
        <v>6</v>
      </c>
      <c r="G12" s="104">
        <v>245389</v>
      </c>
      <c r="H12" s="105">
        <v>8.3885000000000001E-2</v>
      </c>
      <c r="I12" s="106">
        <v>102.73402318879505</v>
      </c>
      <c r="J12" s="107">
        <f t="shared" si="0"/>
        <v>107.2336443311907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10</v>
      </c>
      <c r="F13" s="104">
        <v>5</v>
      </c>
      <c r="G13" s="104">
        <v>245390</v>
      </c>
      <c r="H13" s="105">
        <v>8.7054999999999993E-2</v>
      </c>
      <c r="I13" s="106">
        <v>101.45689397420584</v>
      </c>
      <c r="J13" s="107">
        <f t="shared" si="0"/>
        <v>107.16534491831662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8</v>
      </c>
      <c r="F14" s="104">
        <v>4</v>
      </c>
      <c r="G14" s="104">
        <v>245391</v>
      </c>
      <c r="H14" s="105">
        <v>8.8159000000000001E-2</v>
      </c>
      <c r="I14" s="106">
        <v>94.521484178531765</v>
      </c>
      <c r="J14" s="107">
        <f t="shared" si="0"/>
        <v>106.79444711747192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16</v>
      </c>
      <c r="F15" s="104">
        <v>8</v>
      </c>
      <c r="G15" s="104">
        <v>245392</v>
      </c>
      <c r="H15" s="105">
        <v>8.6328000000000002E-2</v>
      </c>
      <c r="I15" s="106">
        <v>97.883931681791324</v>
      </c>
      <c r="J15" s="107">
        <f t="shared" si="0"/>
        <v>106.97426697255713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18</v>
      </c>
      <c r="F16" s="104">
        <v>9</v>
      </c>
      <c r="G16" s="104">
        <v>245393</v>
      </c>
      <c r="H16" s="105">
        <v>8.6263000000000006E-2</v>
      </c>
      <c r="I16" s="106">
        <v>115.08802881777241</v>
      </c>
      <c r="J16" s="107">
        <f t="shared" si="0"/>
        <v>107.89432245323459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17</v>
      </c>
      <c r="F17" s="104">
        <v>9</v>
      </c>
      <c r="G17" s="104">
        <v>245394</v>
      </c>
      <c r="H17" s="105">
        <v>8.3794999999999994E-2</v>
      </c>
      <c r="I17" s="106">
        <v>109.76809370285645</v>
      </c>
      <c r="J17" s="107">
        <f t="shared" si="0"/>
        <v>107.60981839465833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15</v>
      </c>
      <c r="F18" s="104">
        <v>8</v>
      </c>
      <c r="G18" s="104">
        <v>245395</v>
      </c>
      <c r="H18" s="105">
        <v>8.6884000000000003E-2</v>
      </c>
      <c r="I18" s="106">
        <v>120.18502393776872</v>
      </c>
      <c r="J18" s="107">
        <f t="shared" si="0"/>
        <v>108.16690393531256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4</v>
      </c>
      <c r="F19" s="104">
        <v>2</v>
      </c>
      <c r="G19" s="104">
        <v>245396</v>
      </c>
      <c r="H19" s="105">
        <v>8.5990999999999998E-2</v>
      </c>
      <c r="I19" s="106">
        <v>106.04044793083381</v>
      </c>
      <c r="J19" s="107">
        <f t="shared" si="0"/>
        <v>107.41046815294173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3</v>
      </c>
      <c r="F20" s="104">
        <v>2</v>
      </c>
      <c r="G20" s="104">
        <v>245397</v>
      </c>
      <c r="H20" s="105">
        <v>8.5301000000000002E-2</v>
      </c>
      <c r="I20" s="106">
        <v>102.81127044016422</v>
      </c>
      <c r="J20" s="107">
        <f t="shared" si="0"/>
        <v>107.23777542603558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12</v>
      </c>
      <c r="F21" s="104">
        <v>6</v>
      </c>
      <c r="G21" s="104">
        <v>245398</v>
      </c>
      <c r="H21" s="105">
        <v>8.6537000000000003E-2</v>
      </c>
      <c r="I21" s="106">
        <v>98.093853093583022</v>
      </c>
      <c r="J21" s="107">
        <f t="shared" si="0"/>
        <v>106.98549333008719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1</v>
      </c>
      <c r="F22" s="104">
        <v>1</v>
      </c>
      <c r="G22" s="104">
        <v>245399</v>
      </c>
      <c r="H22" s="105">
        <v>8.6530999999999997E-2</v>
      </c>
      <c r="I22" s="106">
        <v>98.872062355971579</v>
      </c>
      <c r="J22" s="107">
        <f>IF(ISNUMBER($I22),(($I22-$I$23)*$I$27)+$I$23,"-     ")</f>
        <v>107.02711107330937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8.5799650000000005E-2</v>
      </c>
      <c r="I23" s="110">
        <f>AVERAGE(I$3:I$22)</f>
        <v>107.48787489511737</v>
      </c>
      <c r="J23" s="111">
        <f>AVERAGE(J$3:J$22)</f>
        <v>107.48787489511736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102.09545858150045</v>
      </c>
      <c r="J24" s="113">
        <f>MEDIAN(J$3:J$22)</f>
        <v>107.19949462475367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13.484318391489127</v>
      </c>
      <c r="J25" s="113">
        <f>STDEV(J$3:J$22)</f>
        <v>0.72112595861497486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0.12544966959898146</v>
      </c>
      <c r="J26" s="115">
        <f>J25/J23</f>
        <v>6.7089051608716106E-3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5.3478858751223678E-2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2024-03-04 22:12.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0828-5A25-4468-8839-6E212BA0369F}">
  <sheetPr codeName="Sheet6"/>
  <dimension ref="A1:BN15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455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236</v>
      </c>
      <c r="K3" s="152" t="s">
        <v>237</v>
      </c>
      <c r="L3" s="152" t="s">
        <v>238</v>
      </c>
      <c r="M3" s="152" t="s">
        <v>239</v>
      </c>
      <c r="N3" s="152" t="s">
        <v>240</v>
      </c>
      <c r="O3" s="152" t="s">
        <v>241</v>
      </c>
      <c r="P3" s="152" t="s">
        <v>242</v>
      </c>
      <c r="Q3" s="152" t="s">
        <v>243</v>
      </c>
      <c r="R3" s="152" t="s">
        <v>244</v>
      </c>
      <c r="S3" s="152" t="s">
        <v>245</v>
      </c>
      <c r="T3" s="152" t="s">
        <v>246</v>
      </c>
      <c r="U3" s="152" t="s">
        <v>247</v>
      </c>
      <c r="V3" s="152" t="s">
        <v>248</v>
      </c>
      <c r="W3" s="152" t="s">
        <v>249</v>
      </c>
      <c r="X3" s="152" t="s">
        <v>250</v>
      </c>
      <c r="Y3" s="152" t="s">
        <v>251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252</v>
      </c>
      <c r="F4" s="11" t="s">
        <v>252</v>
      </c>
      <c r="G4" s="11" t="s">
        <v>253</v>
      </c>
      <c r="H4" s="11" t="s">
        <v>254</v>
      </c>
      <c r="I4" s="11" t="s">
        <v>254</v>
      </c>
      <c r="J4" s="11" t="s">
        <v>254</v>
      </c>
      <c r="K4" s="11" t="s">
        <v>254</v>
      </c>
      <c r="L4" s="11" t="s">
        <v>254</v>
      </c>
      <c r="M4" s="11" t="s">
        <v>254</v>
      </c>
      <c r="N4" s="11" t="s">
        <v>253</v>
      </c>
      <c r="O4" s="11" t="s">
        <v>254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254</v>
      </c>
      <c r="U4" s="11" t="s">
        <v>254</v>
      </c>
      <c r="V4" s="11" t="s">
        <v>253</v>
      </c>
      <c r="W4" s="11" t="s">
        <v>253</v>
      </c>
      <c r="X4" s="11" t="s">
        <v>253</v>
      </c>
      <c r="Y4" s="11" t="s">
        <v>254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255</v>
      </c>
      <c r="E5" s="25" t="s">
        <v>116</v>
      </c>
      <c r="F5" s="25" t="s">
        <v>256</v>
      </c>
      <c r="G5" s="25" t="s">
        <v>115</v>
      </c>
      <c r="H5" s="25" t="s">
        <v>256</v>
      </c>
      <c r="I5" s="25" t="s">
        <v>115</v>
      </c>
      <c r="J5" s="25" t="s">
        <v>256</v>
      </c>
      <c r="K5" s="25" t="s">
        <v>256</v>
      </c>
      <c r="L5" s="25" t="s">
        <v>256</v>
      </c>
      <c r="M5" s="25" t="s">
        <v>115</v>
      </c>
      <c r="N5" s="25" t="s">
        <v>115</v>
      </c>
      <c r="O5" s="25" t="s">
        <v>257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256</v>
      </c>
      <c r="U5" s="25" t="s">
        <v>115</v>
      </c>
      <c r="V5" s="25" t="s">
        <v>115</v>
      </c>
      <c r="W5" s="25" t="s">
        <v>115</v>
      </c>
      <c r="X5" s="25" t="s">
        <v>115</v>
      </c>
      <c r="Y5" s="25" t="s">
        <v>115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205">
        <v>98.872062355971579</v>
      </c>
      <c r="E6" s="206">
        <v>110</v>
      </c>
      <c r="F6" s="206">
        <v>102.50819430901392</v>
      </c>
      <c r="G6" s="206">
        <v>106.09359596743373</v>
      </c>
      <c r="H6" s="206">
        <v>110</v>
      </c>
      <c r="I6" s="206">
        <v>103.48</v>
      </c>
      <c r="J6" s="206">
        <v>97.000000000000014</v>
      </c>
      <c r="K6" s="206">
        <v>106</v>
      </c>
      <c r="L6" s="207">
        <v>84.5</v>
      </c>
      <c r="M6" s="206">
        <v>98</v>
      </c>
      <c r="N6" s="206">
        <v>89.000000000000014</v>
      </c>
      <c r="O6" s="207">
        <v>119</v>
      </c>
      <c r="P6" s="206">
        <v>103</v>
      </c>
      <c r="Q6" s="206">
        <v>108</v>
      </c>
      <c r="R6" s="206">
        <v>105</v>
      </c>
      <c r="S6" s="206">
        <v>103</v>
      </c>
      <c r="T6" s="206">
        <v>100.97980403919216</v>
      </c>
      <c r="U6" s="206">
        <v>103.99999999999999</v>
      </c>
      <c r="V6" s="206">
        <v>106.99999999999999</v>
      </c>
      <c r="W6" s="206">
        <v>103.99999999999999</v>
      </c>
      <c r="X6" s="206">
        <v>95</v>
      </c>
      <c r="Y6" s="206">
        <v>112</v>
      </c>
      <c r="Z6" s="208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29"/>
      <c r="B7" s="19">
        <v>1</v>
      </c>
      <c r="C7" s="9">
        <v>2</v>
      </c>
      <c r="D7" s="211">
        <v>100.588805493945</v>
      </c>
      <c r="E7" s="212">
        <v>114</v>
      </c>
      <c r="F7" s="212">
        <v>104.28130797849235</v>
      </c>
      <c r="G7" s="212">
        <v>105.53953877809339</v>
      </c>
      <c r="H7" s="212">
        <v>100.00000000000001</v>
      </c>
      <c r="I7" s="212">
        <v>98.92</v>
      </c>
      <c r="J7" s="212">
        <v>100.00000000000001</v>
      </c>
      <c r="K7" s="212">
        <v>113</v>
      </c>
      <c r="L7" s="213">
        <v>90</v>
      </c>
      <c r="M7" s="212">
        <v>107</v>
      </c>
      <c r="N7" s="212">
        <v>87</v>
      </c>
      <c r="O7" s="213">
        <v>120.99999999999999</v>
      </c>
      <c r="P7" s="212">
        <v>106</v>
      </c>
      <c r="Q7" s="212">
        <v>113</v>
      </c>
      <c r="R7" s="212">
        <v>103.99999999999999</v>
      </c>
      <c r="S7" s="212">
        <v>100.00000000000001</v>
      </c>
      <c r="T7" s="212">
        <v>97.999999999999986</v>
      </c>
      <c r="U7" s="212">
        <v>103.99999999999999</v>
      </c>
      <c r="V7" s="212">
        <v>101.99999999999999</v>
      </c>
      <c r="W7" s="212">
        <v>94</v>
      </c>
      <c r="X7" s="212">
        <v>99</v>
      </c>
      <c r="Y7" s="212">
        <v>107</v>
      </c>
      <c r="Z7" s="208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 t="e">
        <v>#N/A</v>
      </c>
    </row>
    <row r="8" spans="1:66">
      <c r="A8" s="29"/>
      <c r="B8" s="19">
        <v>1</v>
      </c>
      <c r="C8" s="9">
        <v>3</v>
      </c>
      <c r="D8" s="211">
        <v>102.81127044016422</v>
      </c>
      <c r="E8" s="212">
        <v>104</v>
      </c>
      <c r="F8" s="212">
        <v>106.05442164797074</v>
      </c>
      <c r="G8" s="212">
        <v>106.72980458890356</v>
      </c>
      <c r="H8" s="212">
        <v>110</v>
      </c>
      <c r="I8" s="212">
        <v>103.08</v>
      </c>
      <c r="J8" s="212">
        <v>100.00000000000001</v>
      </c>
      <c r="K8" s="212">
        <v>116</v>
      </c>
      <c r="L8" s="213">
        <v>86</v>
      </c>
      <c r="M8" s="212">
        <v>111</v>
      </c>
      <c r="N8" s="212">
        <v>88</v>
      </c>
      <c r="O8" s="213">
        <v>119.8611111111111</v>
      </c>
      <c r="P8" s="212">
        <v>99</v>
      </c>
      <c r="Q8" s="212">
        <v>109</v>
      </c>
      <c r="R8" s="212">
        <v>105</v>
      </c>
      <c r="S8" s="212">
        <v>115.00000000000001</v>
      </c>
      <c r="T8" s="212">
        <v>106</v>
      </c>
      <c r="U8" s="212">
        <v>101.99999999999999</v>
      </c>
      <c r="V8" s="212">
        <v>101.99999999999999</v>
      </c>
      <c r="W8" s="212">
        <v>99</v>
      </c>
      <c r="X8" s="212">
        <v>101</v>
      </c>
      <c r="Y8" s="212">
        <v>110</v>
      </c>
      <c r="Z8" s="208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29"/>
      <c r="B9" s="19">
        <v>1</v>
      </c>
      <c r="C9" s="9">
        <v>4</v>
      </c>
      <c r="D9" s="211">
        <v>106.04044793083381</v>
      </c>
      <c r="E9" s="212">
        <v>106</v>
      </c>
      <c r="F9" s="212">
        <v>107.82753531744915</v>
      </c>
      <c r="G9" s="212">
        <v>104.10076222035762</v>
      </c>
      <c r="H9" s="212">
        <v>100.00000000000001</v>
      </c>
      <c r="I9" s="212">
        <v>102.52</v>
      </c>
      <c r="J9" s="214">
        <v>51.7</v>
      </c>
      <c r="K9" s="212">
        <v>108</v>
      </c>
      <c r="L9" s="213">
        <v>87</v>
      </c>
      <c r="M9" s="212">
        <v>99</v>
      </c>
      <c r="N9" s="212">
        <v>93</v>
      </c>
      <c r="O9" s="213">
        <v>120.99999999999999</v>
      </c>
      <c r="P9" s="212">
        <v>97.000000000000014</v>
      </c>
      <c r="Q9" s="212">
        <v>111</v>
      </c>
      <c r="R9" s="212">
        <v>105</v>
      </c>
      <c r="S9" s="212">
        <v>109</v>
      </c>
      <c r="T9" s="212">
        <v>103.91686650679456</v>
      </c>
      <c r="U9" s="212">
        <v>101.99999999999999</v>
      </c>
      <c r="V9" s="214">
        <v>119</v>
      </c>
      <c r="W9" s="212">
        <v>105</v>
      </c>
      <c r="X9" s="212">
        <v>101</v>
      </c>
      <c r="Y9" s="212">
        <v>105</v>
      </c>
      <c r="Z9" s="208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104.10799688767699</v>
      </c>
      <c r="BN9" s="27"/>
    </row>
    <row r="10" spans="1:66">
      <c r="A10" s="29"/>
      <c r="B10" s="19">
        <v>1</v>
      </c>
      <c r="C10" s="9">
        <v>5</v>
      </c>
      <c r="D10" s="211">
        <v>95.531945771741377</v>
      </c>
      <c r="E10" s="212">
        <v>109</v>
      </c>
      <c r="F10" s="212">
        <v>103.39475114375313</v>
      </c>
      <c r="G10" s="212">
        <v>108.32215317389304</v>
      </c>
      <c r="H10" s="214">
        <v>140</v>
      </c>
      <c r="I10" s="212">
        <v>99.1</v>
      </c>
      <c r="J10" s="212">
        <v>97.899999999999991</v>
      </c>
      <c r="K10" s="212">
        <v>112</v>
      </c>
      <c r="L10" s="213">
        <v>90</v>
      </c>
      <c r="M10" s="212">
        <v>105</v>
      </c>
      <c r="N10" s="212">
        <v>88</v>
      </c>
      <c r="O10" s="213">
        <v>123</v>
      </c>
      <c r="P10" s="212">
        <v>106.99999999999999</v>
      </c>
      <c r="Q10" s="212">
        <v>111</v>
      </c>
      <c r="R10" s="212">
        <v>103.99999999999999</v>
      </c>
      <c r="S10" s="212">
        <v>114</v>
      </c>
      <c r="T10" s="212">
        <v>111.93284029582252</v>
      </c>
      <c r="U10" s="212">
        <v>101.99999999999999</v>
      </c>
      <c r="V10" s="212">
        <v>100.00000000000001</v>
      </c>
      <c r="W10" s="212">
        <v>96</v>
      </c>
      <c r="X10" s="212">
        <v>100.00000000000001</v>
      </c>
      <c r="Y10" s="212">
        <v>109</v>
      </c>
      <c r="Z10" s="208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7</v>
      </c>
    </row>
    <row r="11" spans="1:66">
      <c r="A11" s="29"/>
      <c r="B11" s="19">
        <v>1</v>
      </c>
      <c r="C11" s="9">
        <v>6</v>
      </c>
      <c r="D11" s="211">
        <v>100.92927244187999</v>
      </c>
      <c r="E11" s="212">
        <v>107</v>
      </c>
      <c r="F11" s="212">
        <v>106.05442164797074</v>
      </c>
      <c r="G11" s="212">
        <v>110.72374319915852</v>
      </c>
      <c r="H11" s="212">
        <v>119.99999999999999</v>
      </c>
      <c r="I11" s="212">
        <v>105.55</v>
      </c>
      <c r="J11" s="212">
        <v>100.00000000000001</v>
      </c>
      <c r="K11" s="212">
        <v>110</v>
      </c>
      <c r="L11" s="213">
        <v>87</v>
      </c>
      <c r="M11" s="212">
        <v>104</v>
      </c>
      <c r="N11" s="212">
        <v>92</v>
      </c>
      <c r="O11" s="213">
        <v>119.16666666666666</v>
      </c>
      <c r="P11" s="212">
        <v>96</v>
      </c>
      <c r="Q11" s="212">
        <v>106.99999999999999</v>
      </c>
      <c r="R11" s="212">
        <v>103</v>
      </c>
      <c r="S11" s="212">
        <v>110</v>
      </c>
      <c r="T11" s="212">
        <v>109.52190438087617</v>
      </c>
      <c r="U11" s="212">
        <v>106</v>
      </c>
      <c r="V11" s="212">
        <v>103</v>
      </c>
      <c r="W11" s="212">
        <v>101.99999999999999</v>
      </c>
      <c r="X11" s="212">
        <v>103</v>
      </c>
      <c r="Y11" s="212">
        <v>113</v>
      </c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5"/>
    </row>
    <row r="12" spans="1:66">
      <c r="A12" s="29"/>
      <c r="B12" s="19"/>
      <c r="C12" s="9">
        <v>7</v>
      </c>
      <c r="D12" s="211">
        <v>113.05393101749127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08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5"/>
    </row>
    <row r="13" spans="1:66">
      <c r="A13" s="29"/>
      <c r="B13" s="19"/>
      <c r="C13" s="9">
        <v>8</v>
      </c>
      <c r="D13" s="211">
        <v>94.521484178531765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08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5"/>
    </row>
    <row r="14" spans="1:66">
      <c r="A14" s="29"/>
      <c r="B14" s="19"/>
      <c r="C14" s="9">
        <v>9</v>
      </c>
      <c r="D14" s="211">
        <v>124.60223219360599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08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15"/>
    </row>
    <row r="15" spans="1:66">
      <c r="A15" s="29"/>
      <c r="B15" s="19"/>
      <c r="C15" s="9">
        <v>10</v>
      </c>
      <c r="D15" s="211">
        <v>101.45689397420583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08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15"/>
    </row>
    <row r="16" spans="1:66">
      <c r="A16" s="29"/>
      <c r="B16" s="19"/>
      <c r="C16" s="9">
        <v>11</v>
      </c>
      <c r="D16" s="211">
        <v>102.73402318879505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08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15"/>
    </row>
    <row r="17" spans="1:65">
      <c r="A17" s="29"/>
      <c r="B17" s="19"/>
      <c r="C17" s="9">
        <v>12</v>
      </c>
      <c r="D17" s="211">
        <v>98.093853093583022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08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15"/>
    </row>
    <row r="18" spans="1:65">
      <c r="A18" s="29"/>
      <c r="B18" s="19"/>
      <c r="C18" s="9">
        <v>13</v>
      </c>
      <c r="D18" s="211">
        <v>141.40184970577943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08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15"/>
    </row>
    <row r="19" spans="1:65">
      <c r="A19" s="29"/>
      <c r="B19" s="19"/>
      <c r="C19" s="9">
        <v>14</v>
      </c>
      <c r="D19" s="211">
        <v>99.446500446391923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08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15"/>
    </row>
    <row r="20" spans="1:65">
      <c r="A20" s="29"/>
      <c r="B20" s="19"/>
      <c r="C20" s="9">
        <v>15</v>
      </c>
      <c r="D20" s="211">
        <v>120.18502393776872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08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5"/>
    </row>
    <row r="21" spans="1:65">
      <c r="A21" s="29"/>
      <c r="B21" s="19"/>
      <c r="C21" s="9">
        <v>16</v>
      </c>
      <c r="D21" s="211">
        <v>97.883931681791324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08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5"/>
    </row>
    <row r="22" spans="1:65">
      <c r="A22" s="29"/>
      <c r="B22" s="19"/>
      <c r="C22" s="9">
        <v>17</v>
      </c>
      <c r="D22" s="211">
        <v>109.76809370285645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08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5"/>
    </row>
    <row r="23" spans="1:65">
      <c r="A23" s="29"/>
      <c r="B23" s="19"/>
      <c r="C23" s="9">
        <v>18</v>
      </c>
      <c r="D23" s="211">
        <v>115.08802881777243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08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5"/>
    </row>
    <row r="24" spans="1:65">
      <c r="A24" s="29"/>
      <c r="B24" s="19"/>
      <c r="C24" s="9">
        <v>19</v>
      </c>
      <c r="D24" s="211">
        <v>134.38819123528154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08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5"/>
    </row>
    <row r="25" spans="1:65">
      <c r="A25" s="29"/>
      <c r="B25" s="19"/>
      <c r="C25" s="9">
        <v>20</v>
      </c>
      <c r="D25" s="211">
        <v>92.359656293956718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08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5"/>
    </row>
    <row r="26" spans="1:65">
      <c r="A26" s="29"/>
      <c r="B26" s="20" t="s">
        <v>258</v>
      </c>
      <c r="C26" s="12"/>
      <c r="D26" s="216">
        <v>107.48787489511736</v>
      </c>
      <c r="E26" s="216">
        <v>108.33333333333333</v>
      </c>
      <c r="F26" s="216">
        <v>105.02010534077499</v>
      </c>
      <c r="G26" s="216">
        <v>106.91826632130665</v>
      </c>
      <c r="H26" s="216">
        <v>113.33333333333333</v>
      </c>
      <c r="I26" s="216">
        <v>102.10833333333333</v>
      </c>
      <c r="J26" s="216">
        <v>91.100000000000009</v>
      </c>
      <c r="K26" s="216">
        <v>110.83333333333333</v>
      </c>
      <c r="L26" s="216">
        <v>87.416666666666671</v>
      </c>
      <c r="M26" s="216">
        <v>104</v>
      </c>
      <c r="N26" s="216">
        <v>89.5</v>
      </c>
      <c r="O26" s="216">
        <v>120.50462962962962</v>
      </c>
      <c r="P26" s="216">
        <v>101.33333333333333</v>
      </c>
      <c r="Q26" s="216">
        <v>109.83333333333333</v>
      </c>
      <c r="R26" s="216">
        <v>104.33333333333333</v>
      </c>
      <c r="S26" s="216">
        <v>108.5</v>
      </c>
      <c r="T26" s="216">
        <v>105.05856920378091</v>
      </c>
      <c r="U26" s="216">
        <v>103.33333333333331</v>
      </c>
      <c r="V26" s="216">
        <v>105.5</v>
      </c>
      <c r="W26" s="216">
        <v>100</v>
      </c>
      <c r="X26" s="216">
        <v>99.833333333333329</v>
      </c>
      <c r="Y26" s="216">
        <v>109.33333333333333</v>
      </c>
      <c r="Z26" s="208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5"/>
    </row>
    <row r="27" spans="1:65">
      <c r="A27" s="29"/>
      <c r="B27" s="3" t="s">
        <v>259</v>
      </c>
      <c r="C27" s="28"/>
      <c r="D27" s="212">
        <v>102.09545858150044</v>
      </c>
      <c r="E27" s="212">
        <v>108</v>
      </c>
      <c r="F27" s="212">
        <v>105.16786481323155</v>
      </c>
      <c r="G27" s="212">
        <v>106.41170027816864</v>
      </c>
      <c r="H27" s="212">
        <v>110</v>
      </c>
      <c r="I27" s="212">
        <v>102.8</v>
      </c>
      <c r="J27" s="212">
        <v>98.95</v>
      </c>
      <c r="K27" s="212">
        <v>111</v>
      </c>
      <c r="L27" s="212">
        <v>87</v>
      </c>
      <c r="M27" s="212">
        <v>104.5</v>
      </c>
      <c r="N27" s="212">
        <v>88.5</v>
      </c>
      <c r="O27" s="212">
        <v>120.43055555555554</v>
      </c>
      <c r="P27" s="212">
        <v>101</v>
      </c>
      <c r="Q27" s="212">
        <v>110</v>
      </c>
      <c r="R27" s="212">
        <v>104.5</v>
      </c>
      <c r="S27" s="212">
        <v>109.5</v>
      </c>
      <c r="T27" s="212">
        <v>104.95843325339729</v>
      </c>
      <c r="U27" s="212">
        <v>102.99999999999999</v>
      </c>
      <c r="V27" s="212">
        <v>102.5</v>
      </c>
      <c r="W27" s="212">
        <v>100.5</v>
      </c>
      <c r="X27" s="212">
        <v>100.5</v>
      </c>
      <c r="Y27" s="212">
        <v>109.5</v>
      </c>
      <c r="Z27" s="208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5"/>
    </row>
    <row r="28" spans="1:65">
      <c r="A28" s="29"/>
      <c r="B28" s="3" t="s">
        <v>260</v>
      </c>
      <c r="C28" s="28"/>
      <c r="D28" s="217">
        <v>13.484318391489296</v>
      </c>
      <c r="E28" s="217">
        <v>3.5023801430836525</v>
      </c>
      <c r="F28" s="217">
        <v>1.9757822936936207</v>
      </c>
      <c r="G28" s="217">
        <v>2.3241071652205223</v>
      </c>
      <c r="H28" s="217">
        <v>15.055453054181587</v>
      </c>
      <c r="I28" s="217">
        <v>2.6098154468595416</v>
      </c>
      <c r="J28" s="217">
        <v>19.344456570294319</v>
      </c>
      <c r="K28" s="217">
        <v>3.6009258068817065</v>
      </c>
      <c r="L28" s="217">
        <v>2.2003787552752518</v>
      </c>
      <c r="M28" s="217">
        <v>4.8989794855663558</v>
      </c>
      <c r="N28" s="217">
        <v>2.4289915602982233</v>
      </c>
      <c r="O28" s="217">
        <v>1.4957157610522411</v>
      </c>
      <c r="P28" s="217">
        <v>4.6761807778000426</v>
      </c>
      <c r="Q28" s="217">
        <v>2.2286019533929071</v>
      </c>
      <c r="R28" s="217">
        <v>0.81649658092772837</v>
      </c>
      <c r="S28" s="217">
        <v>5.9581876439064914</v>
      </c>
      <c r="T28" s="217">
        <v>5.2120334882803201</v>
      </c>
      <c r="U28" s="217">
        <v>1.6329931618554567</v>
      </c>
      <c r="V28" s="217">
        <v>7.0071392165419404</v>
      </c>
      <c r="W28" s="217">
        <v>4.4271887242357275</v>
      </c>
      <c r="X28" s="217">
        <v>2.7141603981096378</v>
      </c>
      <c r="Y28" s="217">
        <v>3.011090610836324</v>
      </c>
      <c r="Z28" s="218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20"/>
    </row>
    <row r="29" spans="1:65">
      <c r="A29" s="29"/>
      <c r="B29" s="3" t="s">
        <v>86</v>
      </c>
      <c r="C29" s="28"/>
      <c r="D29" s="13">
        <v>0.12544966959898304</v>
      </c>
      <c r="E29" s="13">
        <v>3.2329662859233714E-2</v>
      </c>
      <c r="F29" s="13">
        <v>1.8813371851822983E-2</v>
      </c>
      <c r="G29" s="13">
        <v>2.1737232048228364E-2</v>
      </c>
      <c r="H29" s="13">
        <v>0.13284223283101401</v>
      </c>
      <c r="I29" s="13">
        <v>2.5559279655851218E-2</v>
      </c>
      <c r="J29" s="13">
        <v>0.21234310175954246</v>
      </c>
      <c r="K29" s="13">
        <v>3.2489556152316149E-2</v>
      </c>
      <c r="L29" s="13">
        <v>2.5171158306294586E-2</v>
      </c>
      <c r="M29" s="13">
        <v>4.7105571976599578E-2</v>
      </c>
      <c r="N29" s="13">
        <v>2.71395705061254E-2</v>
      </c>
      <c r="O29" s="13">
        <v>1.2412102054911219E-2</v>
      </c>
      <c r="P29" s="13">
        <v>4.6146520833553056E-2</v>
      </c>
      <c r="Q29" s="13">
        <v>2.0290761335899004E-2</v>
      </c>
      <c r="R29" s="13">
        <v>7.8258458235884506E-3</v>
      </c>
      <c r="S29" s="13">
        <v>5.4914171833239551E-2</v>
      </c>
      <c r="T29" s="13">
        <v>4.961074120637031E-2</v>
      </c>
      <c r="U29" s="13">
        <v>1.5803159630859261E-2</v>
      </c>
      <c r="V29" s="13">
        <v>6.6418381199449678E-2</v>
      </c>
      <c r="W29" s="13">
        <v>4.4271887242357276E-2</v>
      </c>
      <c r="X29" s="13">
        <v>2.7186915506941283E-2</v>
      </c>
      <c r="Y29" s="13">
        <v>2.7540462903990769E-2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3.2465114193743982E-2</v>
      </c>
      <c r="E30" s="13">
        <v>4.0586089176368301E-2</v>
      </c>
      <c r="F30" s="13">
        <v>8.7611757056673678E-3</v>
      </c>
      <c r="G30" s="13">
        <v>2.6993790272054508E-2</v>
      </c>
      <c r="H30" s="13">
        <v>8.8613139446046985E-2</v>
      </c>
      <c r="I30" s="13">
        <v>-1.9207588409381415E-2</v>
      </c>
      <c r="J30" s="13">
        <v>-0.12494714408645691</v>
      </c>
      <c r="K30" s="13">
        <v>6.4599614311207532E-2</v>
      </c>
      <c r="L30" s="13">
        <v>-0.16032707111845346</v>
      </c>
      <c r="M30" s="13">
        <v>-1.037354390686307E-3</v>
      </c>
      <c r="N30" s="13">
        <v>-0.14031580017275413</v>
      </c>
      <c r="O30" s="13">
        <v>0.15749638099024321</v>
      </c>
      <c r="P30" s="13">
        <v>-2.6651781201181612E-2</v>
      </c>
      <c r="Q30" s="13">
        <v>5.4994204257271972E-2</v>
      </c>
      <c r="R30" s="13">
        <v>2.1644489606256201E-3</v>
      </c>
      <c r="S30" s="13">
        <v>4.2186990852024264E-2</v>
      </c>
      <c r="T30" s="13">
        <v>9.1306368820975869E-3</v>
      </c>
      <c r="U30" s="13">
        <v>-7.4409610933102721E-3</v>
      </c>
      <c r="V30" s="13">
        <v>1.3370760690217143E-2</v>
      </c>
      <c r="W30" s="13">
        <v>-3.945899460642921E-2</v>
      </c>
      <c r="X30" s="13">
        <v>-4.1059896282085173E-2</v>
      </c>
      <c r="Y30" s="13">
        <v>5.0191499230304082E-2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0.61</v>
      </c>
      <c r="F31" s="44">
        <v>0</v>
      </c>
      <c r="G31" s="44">
        <v>0.35</v>
      </c>
      <c r="H31" s="44">
        <v>1.52</v>
      </c>
      <c r="I31" s="44">
        <v>0.53</v>
      </c>
      <c r="J31" s="44">
        <v>2.5499999999999998</v>
      </c>
      <c r="K31" s="44">
        <v>1.06</v>
      </c>
      <c r="L31" s="44">
        <v>3.22</v>
      </c>
      <c r="M31" s="44">
        <v>0.19</v>
      </c>
      <c r="N31" s="44">
        <v>2.84</v>
      </c>
      <c r="O31" s="44">
        <v>2.83</v>
      </c>
      <c r="P31" s="44">
        <v>0.67</v>
      </c>
      <c r="Q31" s="44">
        <v>0.88</v>
      </c>
      <c r="R31" s="44">
        <v>0.13</v>
      </c>
      <c r="S31" s="44">
        <v>0.64</v>
      </c>
      <c r="T31" s="44">
        <v>0.01</v>
      </c>
      <c r="U31" s="44">
        <v>0.31</v>
      </c>
      <c r="V31" s="44">
        <v>0.09</v>
      </c>
      <c r="W31" s="44">
        <v>0.92</v>
      </c>
      <c r="X31" s="44">
        <v>0.95</v>
      </c>
      <c r="Y31" s="44">
        <v>0.79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1:65" ht="15">
      <c r="B33" s="8" t="s">
        <v>456</v>
      </c>
      <c r="BM33" s="27" t="s">
        <v>264</v>
      </c>
    </row>
    <row r="34" spans="1:65" ht="15">
      <c r="A34" s="24" t="s">
        <v>123</v>
      </c>
      <c r="B34" s="18" t="s">
        <v>110</v>
      </c>
      <c r="C34" s="15" t="s">
        <v>111</v>
      </c>
      <c r="D34" s="16" t="s">
        <v>228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229</v>
      </c>
      <c r="C35" s="9" t="s">
        <v>229</v>
      </c>
      <c r="D35" s="151" t="s">
        <v>251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82</v>
      </c>
    </row>
    <row r="36" spans="1:65">
      <c r="A36" s="29"/>
      <c r="B36" s="19"/>
      <c r="C36" s="9"/>
      <c r="D36" s="10" t="s">
        <v>254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2</v>
      </c>
    </row>
    <row r="37" spans="1:65">
      <c r="A37" s="29"/>
      <c r="B37" s="19"/>
      <c r="C37" s="9"/>
      <c r="D37" s="25" t="s">
        <v>115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2</v>
      </c>
    </row>
    <row r="38" spans="1:65">
      <c r="A38" s="29"/>
      <c r="B38" s="18">
        <v>1</v>
      </c>
      <c r="C38" s="14">
        <v>1</v>
      </c>
      <c r="D38" s="147" t="s">
        <v>104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>
        <v>1</v>
      </c>
      <c r="C39" s="9">
        <v>2</v>
      </c>
      <c r="D39" s="148" t="s">
        <v>104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>
        <v>1</v>
      </c>
      <c r="C40" s="9">
        <v>3</v>
      </c>
      <c r="D40" s="148" t="s">
        <v>104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16</v>
      </c>
    </row>
    <row r="41" spans="1:65">
      <c r="A41" s="29"/>
      <c r="B41" s="19">
        <v>1</v>
      </c>
      <c r="C41" s="9">
        <v>4</v>
      </c>
      <c r="D41" s="148" t="s">
        <v>104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 t="s">
        <v>104</v>
      </c>
    </row>
    <row r="42" spans="1:65">
      <c r="A42" s="29"/>
      <c r="B42" s="19">
        <v>1</v>
      </c>
      <c r="C42" s="9">
        <v>5</v>
      </c>
      <c r="D42" s="148" t="s">
        <v>104</v>
      </c>
      <c r="E42" s="15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7</v>
      </c>
    </row>
    <row r="43" spans="1:65">
      <c r="A43" s="29"/>
      <c r="B43" s="19">
        <v>1</v>
      </c>
      <c r="C43" s="9">
        <v>6</v>
      </c>
      <c r="D43" s="148" t="s">
        <v>104</v>
      </c>
      <c r="E43" s="15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3"/>
    </row>
    <row r="44" spans="1:65">
      <c r="A44" s="29"/>
      <c r="B44" s="20" t="s">
        <v>258</v>
      </c>
      <c r="C44" s="12"/>
      <c r="D44" s="22" t="s">
        <v>651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3"/>
    </row>
    <row r="45" spans="1:65">
      <c r="A45" s="29"/>
      <c r="B45" s="3" t="s">
        <v>259</v>
      </c>
      <c r="C45" s="28"/>
      <c r="D45" s="11" t="s">
        <v>651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3"/>
    </row>
    <row r="46" spans="1:65">
      <c r="A46" s="29"/>
      <c r="B46" s="3" t="s">
        <v>260</v>
      </c>
      <c r="C46" s="28"/>
      <c r="D46" s="23" t="s">
        <v>651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3"/>
    </row>
    <row r="47" spans="1:65">
      <c r="A47" s="29"/>
      <c r="B47" s="3" t="s">
        <v>86</v>
      </c>
      <c r="C47" s="28"/>
      <c r="D47" s="13" t="s">
        <v>651</v>
      </c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9"/>
      <c r="B48" s="3" t="s">
        <v>261</v>
      </c>
      <c r="C48" s="28"/>
      <c r="D48" s="13" t="s">
        <v>651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45" t="s">
        <v>262</v>
      </c>
      <c r="C49" s="46"/>
      <c r="D49" s="44" t="s">
        <v>263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B50" s="30"/>
      <c r="C50" s="20"/>
      <c r="D50" s="20"/>
      <c r="BM50" s="53"/>
    </row>
    <row r="51" spans="1:65" ht="15">
      <c r="B51" s="8" t="s">
        <v>457</v>
      </c>
      <c r="BM51" s="27" t="s">
        <v>264</v>
      </c>
    </row>
    <row r="52" spans="1:65" ht="15">
      <c r="A52" s="24" t="s">
        <v>124</v>
      </c>
      <c r="B52" s="18" t="s">
        <v>110</v>
      </c>
      <c r="C52" s="15" t="s">
        <v>111</v>
      </c>
      <c r="D52" s="16" t="s">
        <v>228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229</v>
      </c>
      <c r="C53" s="9" t="s">
        <v>229</v>
      </c>
      <c r="D53" s="151" t="s">
        <v>251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82</v>
      </c>
    </row>
    <row r="54" spans="1:65">
      <c r="A54" s="29"/>
      <c r="B54" s="19"/>
      <c r="C54" s="9"/>
      <c r="D54" s="10" t="s">
        <v>254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1</v>
      </c>
    </row>
    <row r="55" spans="1:65">
      <c r="A55" s="29"/>
      <c r="B55" s="19"/>
      <c r="C55" s="9"/>
      <c r="D55" s="25" t="s">
        <v>115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1</v>
      </c>
    </row>
    <row r="56" spans="1:65">
      <c r="A56" s="29"/>
      <c r="B56" s="18">
        <v>1</v>
      </c>
      <c r="C56" s="14">
        <v>1</v>
      </c>
      <c r="D56" s="221" t="s">
        <v>96</v>
      </c>
      <c r="E56" s="218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22">
        <v>1</v>
      </c>
    </row>
    <row r="57" spans="1:65">
      <c r="A57" s="29"/>
      <c r="B57" s="19">
        <v>1</v>
      </c>
      <c r="C57" s="9">
        <v>2</v>
      </c>
      <c r="D57" s="223" t="s">
        <v>96</v>
      </c>
      <c r="E57" s="218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22">
        <v>1</v>
      </c>
    </row>
    <row r="58" spans="1:65">
      <c r="A58" s="29"/>
      <c r="B58" s="19">
        <v>1</v>
      </c>
      <c r="C58" s="9">
        <v>3</v>
      </c>
      <c r="D58" s="223" t="s">
        <v>96</v>
      </c>
      <c r="E58" s="218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22">
        <v>16</v>
      </c>
    </row>
    <row r="59" spans="1:65">
      <c r="A59" s="29"/>
      <c r="B59" s="19">
        <v>1</v>
      </c>
      <c r="C59" s="9">
        <v>4</v>
      </c>
      <c r="D59" s="223" t="s">
        <v>96</v>
      </c>
      <c r="E59" s="218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22" t="s">
        <v>96</v>
      </c>
    </row>
    <row r="60" spans="1:65">
      <c r="A60" s="29"/>
      <c r="B60" s="19">
        <v>1</v>
      </c>
      <c r="C60" s="9">
        <v>5</v>
      </c>
      <c r="D60" s="223" t="s">
        <v>96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22">
        <v>7</v>
      </c>
    </row>
    <row r="61" spans="1:65">
      <c r="A61" s="29"/>
      <c r="B61" s="19">
        <v>1</v>
      </c>
      <c r="C61" s="9">
        <v>6</v>
      </c>
      <c r="D61" s="223" t="s">
        <v>96</v>
      </c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/>
    </row>
    <row r="62" spans="1:65">
      <c r="A62" s="29"/>
      <c r="B62" s="20" t="s">
        <v>258</v>
      </c>
      <c r="C62" s="12"/>
      <c r="D62" s="224" t="s">
        <v>651</v>
      </c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/>
    </row>
    <row r="63" spans="1:65">
      <c r="A63" s="29"/>
      <c r="B63" s="3" t="s">
        <v>259</v>
      </c>
      <c r="C63" s="28"/>
      <c r="D63" s="217" t="s">
        <v>651</v>
      </c>
      <c r="E63" s="218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/>
    </row>
    <row r="64" spans="1:65">
      <c r="A64" s="29"/>
      <c r="B64" s="3" t="s">
        <v>260</v>
      </c>
      <c r="C64" s="28"/>
      <c r="D64" s="217" t="s">
        <v>651</v>
      </c>
      <c r="E64" s="218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/>
    </row>
    <row r="65" spans="1:65">
      <c r="A65" s="29"/>
      <c r="B65" s="3" t="s">
        <v>86</v>
      </c>
      <c r="C65" s="28"/>
      <c r="D65" s="13" t="s">
        <v>651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261</v>
      </c>
      <c r="C66" s="28"/>
      <c r="D66" s="13" t="s">
        <v>651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45" t="s">
        <v>262</v>
      </c>
      <c r="C67" s="46"/>
      <c r="D67" s="44" t="s">
        <v>263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B68" s="30"/>
      <c r="C68" s="20"/>
      <c r="D68" s="20"/>
      <c r="BM68" s="53"/>
    </row>
    <row r="69" spans="1:65"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4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</sheetData>
  <dataConsolidate/>
  <conditionalFormatting sqref="B6:C25 E6:Y25 B38:D43 B56:D61">
    <cfRule type="expression" dxfId="29" priority="9">
      <formula>AND($B6&lt;&gt;$B5,NOT(ISBLANK(INDIRECT(Anlyt_LabRefThisCol))))</formula>
    </cfRule>
  </conditionalFormatting>
  <conditionalFormatting sqref="C2:Y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4EC3-BB5C-4955-9A3F-4869AC767437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458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234</v>
      </c>
      <c r="H3" s="152" t="s">
        <v>237</v>
      </c>
      <c r="I3" s="152" t="s">
        <v>238</v>
      </c>
      <c r="J3" s="152" t="s">
        <v>239</v>
      </c>
      <c r="K3" s="152" t="s">
        <v>241</v>
      </c>
      <c r="L3" s="152" t="s">
        <v>242</v>
      </c>
      <c r="M3" s="152" t="s">
        <v>243</v>
      </c>
      <c r="N3" s="152" t="s">
        <v>244</v>
      </c>
      <c r="O3" s="152" t="s">
        <v>245</v>
      </c>
      <c r="P3" s="152" t="s">
        <v>246</v>
      </c>
      <c r="Q3" s="152" t="s">
        <v>248</v>
      </c>
      <c r="R3" s="152" t="s">
        <v>249</v>
      </c>
      <c r="S3" s="152" t="s">
        <v>250</v>
      </c>
      <c r="T3" s="152" t="s">
        <v>251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265</v>
      </c>
      <c r="F4" s="11" t="s">
        <v>266</v>
      </c>
      <c r="G4" s="11" t="s">
        <v>266</v>
      </c>
      <c r="H4" s="11" t="s">
        <v>266</v>
      </c>
      <c r="I4" s="11" t="s">
        <v>266</v>
      </c>
      <c r="J4" s="11" t="s">
        <v>265</v>
      </c>
      <c r="K4" s="11" t="s">
        <v>266</v>
      </c>
      <c r="L4" s="11" t="s">
        <v>265</v>
      </c>
      <c r="M4" s="11" t="s">
        <v>265</v>
      </c>
      <c r="N4" s="11" t="s">
        <v>267</v>
      </c>
      <c r="O4" s="11" t="s">
        <v>265</v>
      </c>
      <c r="P4" s="11" t="s">
        <v>265</v>
      </c>
      <c r="Q4" s="11" t="s">
        <v>265</v>
      </c>
      <c r="R4" s="11" t="s">
        <v>265</v>
      </c>
      <c r="S4" s="11" t="s">
        <v>265</v>
      </c>
      <c r="T4" s="11" t="s">
        <v>266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255</v>
      </c>
      <c r="E5" s="25" t="s">
        <v>116</v>
      </c>
      <c r="F5" s="25" t="s">
        <v>115</v>
      </c>
      <c r="G5" s="25" t="s">
        <v>256</v>
      </c>
      <c r="H5" s="25" t="s">
        <v>115</v>
      </c>
      <c r="I5" s="25" t="s">
        <v>256</v>
      </c>
      <c r="J5" s="25" t="s">
        <v>115</v>
      </c>
      <c r="K5" s="25" t="s">
        <v>115</v>
      </c>
      <c r="L5" s="25" t="s">
        <v>116</v>
      </c>
      <c r="M5" s="25" t="s">
        <v>268</v>
      </c>
      <c r="N5" s="25" t="s">
        <v>269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25">
        <v>98.872062355971579</v>
      </c>
      <c r="E6" s="226">
        <v>74</v>
      </c>
      <c r="F6" s="226">
        <v>112.46185577839208</v>
      </c>
      <c r="G6" s="226">
        <v>100.00000000000001</v>
      </c>
      <c r="H6" s="226">
        <v>100.00000000000001</v>
      </c>
      <c r="I6" s="226">
        <v>80</v>
      </c>
      <c r="J6" s="226">
        <v>66.900000000000006</v>
      </c>
      <c r="K6" s="226">
        <v>113</v>
      </c>
      <c r="L6" s="226">
        <v>92</v>
      </c>
      <c r="M6" s="226">
        <v>115.5</v>
      </c>
      <c r="N6" s="226">
        <v>88</v>
      </c>
      <c r="O6" s="226">
        <v>110</v>
      </c>
      <c r="P6" s="226">
        <v>102.9733960419</v>
      </c>
      <c r="Q6" s="226">
        <v>93</v>
      </c>
      <c r="R6" s="226">
        <v>82</v>
      </c>
      <c r="S6" s="226">
        <v>93</v>
      </c>
      <c r="T6" s="226">
        <v>100</v>
      </c>
      <c r="U6" s="218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2">
        <v>1</v>
      </c>
    </row>
    <row r="7" spans="1:66">
      <c r="A7" s="29"/>
      <c r="B7" s="19">
        <v>1</v>
      </c>
      <c r="C7" s="9">
        <v>2</v>
      </c>
      <c r="D7" s="227">
        <v>100.588805493945</v>
      </c>
      <c r="E7" s="217">
        <v>73</v>
      </c>
      <c r="F7" s="217">
        <v>114.4071407882368</v>
      </c>
      <c r="G7" s="217">
        <v>80</v>
      </c>
      <c r="H7" s="217">
        <v>100.00000000000001</v>
      </c>
      <c r="I7" s="217">
        <v>80</v>
      </c>
      <c r="J7" s="217">
        <v>80.2</v>
      </c>
      <c r="K7" s="217">
        <v>111</v>
      </c>
      <c r="L7" s="217">
        <v>95</v>
      </c>
      <c r="M7" s="217">
        <v>105</v>
      </c>
      <c r="N7" s="217">
        <v>87</v>
      </c>
      <c r="O7" s="217">
        <v>87</v>
      </c>
      <c r="P7" s="217">
        <v>96.968756318099992</v>
      </c>
      <c r="Q7" s="217">
        <v>95</v>
      </c>
      <c r="R7" s="217">
        <v>82</v>
      </c>
      <c r="S7" s="217">
        <v>87</v>
      </c>
      <c r="T7" s="217">
        <v>90</v>
      </c>
      <c r="U7" s="218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2" t="e">
        <v>#N/A</v>
      </c>
    </row>
    <row r="8" spans="1:66">
      <c r="A8" s="29"/>
      <c r="B8" s="19">
        <v>1</v>
      </c>
      <c r="C8" s="9">
        <v>3</v>
      </c>
      <c r="D8" s="227">
        <v>102.81127044016422</v>
      </c>
      <c r="E8" s="217">
        <v>69</v>
      </c>
      <c r="F8" s="217">
        <v>116.35242579808154</v>
      </c>
      <c r="G8" s="217">
        <v>59.999999999999993</v>
      </c>
      <c r="H8" s="217">
        <v>100.00000000000001</v>
      </c>
      <c r="I8" s="217">
        <v>80</v>
      </c>
      <c r="J8" s="217">
        <v>106</v>
      </c>
      <c r="K8" s="217">
        <v>111</v>
      </c>
      <c r="L8" s="217">
        <v>98</v>
      </c>
      <c r="M8" s="217">
        <v>94.5</v>
      </c>
      <c r="N8" s="217">
        <v>90</v>
      </c>
      <c r="O8" s="217">
        <v>98</v>
      </c>
      <c r="P8" s="217">
        <v>101.54029823489999</v>
      </c>
      <c r="Q8" s="217">
        <v>103</v>
      </c>
      <c r="R8" s="217">
        <v>85</v>
      </c>
      <c r="S8" s="217">
        <v>103.99999999999999</v>
      </c>
      <c r="T8" s="228">
        <v>130</v>
      </c>
      <c r="U8" s="218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2">
        <v>16</v>
      </c>
    </row>
    <row r="9" spans="1:66">
      <c r="A9" s="29"/>
      <c r="B9" s="19">
        <v>1</v>
      </c>
      <c r="C9" s="9">
        <v>4</v>
      </c>
      <c r="D9" s="227">
        <v>106.04044793083381</v>
      </c>
      <c r="E9" s="217">
        <v>73</v>
      </c>
      <c r="F9" s="217">
        <v>118.29771080792626</v>
      </c>
      <c r="G9" s="217">
        <v>80</v>
      </c>
      <c r="H9" s="217">
        <v>100.00000000000001</v>
      </c>
      <c r="I9" s="217">
        <v>80</v>
      </c>
      <c r="J9" s="217">
        <v>79.3</v>
      </c>
      <c r="K9" s="217">
        <v>112.00000000000001</v>
      </c>
      <c r="L9" s="217">
        <v>96</v>
      </c>
      <c r="M9" s="217">
        <v>105</v>
      </c>
      <c r="N9" s="217">
        <v>87</v>
      </c>
      <c r="O9" s="217">
        <v>90</v>
      </c>
      <c r="P9" s="217">
        <v>99.961497570375002</v>
      </c>
      <c r="Q9" s="217">
        <v>98</v>
      </c>
      <c r="R9" s="217">
        <v>88.999999999999986</v>
      </c>
      <c r="S9" s="217">
        <v>94</v>
      </c>
      <c r="T9" s="217">
        <v>100</v>
      </c>
      <c r="U9" s="218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2">
        <v>93.522444031164156</v>
      </c>
      <c r="BN9" s="27"/>
    </row>
    <row r="10" spans="1:66">
      <c r="A10" s="29"/>
      <c r="B10" s="19">
        <v>1</v>
      </c>
      <c r="C10" s="9">
        <v>5</v>
      </c>
      <c r="D10" s="227">
        <v>95.531945771741377</v>
      </c>
      <c r="E10" s="217">
        <v>70</v>
      </c>
      <c r="F10" s="217">
        <v>113.43449828331443</v>
      </c>
      <c r="G10" s="217">
        <v>80</v>
      </c>
      <c r="H10" s="217">
        <v>100.00000000000001</v>
      </c>
      <c r="I10" s="217">
        <v>80</v>
      </c>
      <c r="J10" s="217">
        <v>81.2</v>
      </c>
      <c r="K10" s="217">
        <v>110</v>
      </c>
      <c r="L10" s="217">
        <v>88</v>
      </c>
      <c r="M10" s="217">
        <v>94.5</v>
      </c>
      <c r="N10" s="217">
        <v>88.999999999999986</v>
      </c>
      <c r="O10" s="217">
        <v>87</v>
      </c>
      <c r="P10" s="217">
        <v>103.372949442351</v>
      </c>
      <c r="Q10" s="217">
        <v>106.99999999999999</v>
      </c>
      <c r="R10" s="217">
        <v>83</v>
      </c>
      <c r="S10" s="217">
        <v>99</v>
      </c>
      <c r="T10" s="217">
        <v>110</v>
      </c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2">
        <v>9</v>
      </c>
    </row>
    <row r="11" spans="1:66">
      <c r="A11" s="29"/>
      <c r="B11" s="19">
        <v>1</v>
      </c>
      <c r="C11" s="9">
        <v>6</v>
      </c>
      <c r="D11" s="227">
        <v>100.92927244187999</v>
      </c>
      <c r="E11" s="217">
        <v>67</v>
      </c>
      <c r="F11" s="217">
        <v>116.35242579808154</v>
      </c>
      <c r="G11" s="217">
        <v>59.999999999999993</v>
      </c>
      <c r="H11" s="217">
        <v>100.00000000000001</v>
      </c>
      <c r="I11" s="217">
        <v>80</v>
      </c>
      <c r="J11" s="217">
        <v>94.2</v>
      </c>
      <c r="K11" s="217">
        <v>115.00000000000001</v>
      </c>
      <c r="L11" s="217">
        <v>94</v>
      </c>
      <c r="M11" s="217">
        <v>115.5</v>
      </c>
      <c r="N11" s="217">
        <v>87</v>
      </c>
      <c r="O11" s="217">
        <v>88.999999999999986</v>
      </c>
      <c r="P11" s="217">
        <v>97.231672130099994</v>
      </c>
      <c r="Q11" s="217">
        <v>91</v>
      </c>
      <c r="R11" s="217">
        <v>84.000000000000014</v>
      </c>
      <c r="S11" s="217">
        <v>88</v>
      </c>
      <c r="T11" s="217">
        <v>100</v>
      </c>
      <c r="U11" s="218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0"/>
    </row>
    <row r="12" spans="1:66">
      <c r="A12" s="29"/>
      <c r="B12" s="19"/>
      <c r="C12" s="9">
        <v>7</v>
      </c>
      <c r="D12" s="227">
        <v>113.05393101749127</v>
      </c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0"/>
    </row>
    <row r="13" spans="1:66">
      <c r="A13" s="29"/>
      <c r="B13" s="19"/>
      <c r="C13" s="9">
        <v>8</v>
      </c>
      <c r="D13" s="227">
        <v>94.521484178531765</v>
      </c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0"/>
    </row>
    <row r="14" spans="1:66">
      <c r="A14" s="29"/>
      <c r="B14" s="19"/>
      <c r="C14" s="9">
        <v>9</v>
      </c>
      <c r="D14" s="227">
        <v>124.60223219360599</v>
      </c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8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0"/>
    </row>
    <row r="15" spans="1:66">
      <c r="A15" s="29"/>
      <c r="B15" s="19"/>
      <c r="C15" s="9">
        <v>10</v>
      </c>
      <c r="D15" s="227">
        <v>101.45689397420583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20"/>
    </row>
    <row r="16" spans="1:66">
      <c r="A16" s="29"/>
      <c r="B16" s="19"/>
      <c r="C16" s="9">
        <v>11</v>
      </c>
      <c r="D16" s="227">
        <v>102.73402318879505</v>
      </c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8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20"/>
    </row>
    <row r="17" spans="1:65">
      <c r="A17" s="29"/>
      <c r="B17" s="19"/>
      <c r="C17" s="9">
        <v>12</v>
      </c>
      <c r="D17" s="227">
        <v>98.093853093583022</v>
      </c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8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20"/>
    </row>
    <row r="18" spans="1:65">
      <c r="A18" s="29"/>
      <c r="B18" s="19"/>
      <c r="C18" s="9">
        <v>13</v>
      </c>
      <c r="D18" s="227">
        <v>141.40184970577943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20"/>
    </row>
    <row r="19" spans="1:65">
      <c r="A19" s="29"/>
      <c r="B19" s="19"/>
      <c r="C19" s="9">
        <v>14</v>
      </c>
      <c r="D19" s="227">
        <v>99.446500446391923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20"/>
    </row>
    <row r="20" spans="1:65">
      <c r="A20" s="29"/>
      <c r="B20" s="19"/>
      <c r="C20" s="9">
        <v>15</v>
      </c>
      <c r="D20" s="227">
        <v>120.18502393776872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8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0"/>
    </row>
    <row r="21" spans="1:65">
      <c r="A21" s="29"/>
      <c r="B21" s="19"/>
      <c r="C21" s="9">
        <v>16</v>
      </c>
      <c r="D21" s="227">
        <v>97.883931681791324</v>
      </c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0"/>
    </row>
    <row r="22" spans="1:65">
      <c r="A22" s="29"/>
      <c r="B22" s="19"/>
      <c r="C22" s="9">
        <v>17</v>
      </c>
      <c r="D22" s="227">
        <v>109.76809370285645</v>
      </c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8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0"/>
    </row>
    <row r="23" spans="1:65">
      <c r="A23" s="29"/>
      <c r="B23" s="19"/>
      <c r="C23" s="9">
        <v>18</v>
      </c>
      <c r="D23" s="227">
        <v>115.08802881777243</v>
      </c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0"/>
    </row>
    <row r="24" spans="1:65">
      <c r="A24" s="29"/>
      <c r="B24" s="19"/>
      <c r="C24" s="9">
        <v>19</v>
      </c>
      <c r="D24" s="227">
        <v>134.38819123528154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8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0"/>
    </row>
    <row r="25" spans="1:65">
      <c r="A25" s="29"/>
      <c r="B25" s="19"/>
      <c r="C25" s="9">
        <v>20</v>
      </c>
      <c r="D25" s="227">
        <v>92.359656293956718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8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20"/>
    </row>
    <row r="26" spans="1:65">
      <c r="A26" s="29"/>
      <c r="B26" s="20" t="s">
        <v>258</v>
      </c>
      <c r="C26" s="12"/>
      <c r="D26" s="224">
        <v>107.48787489511736</v>
      </c>
      <c r="E26" s="224">
        <v>71</v>
      </c>
      <c r="F26" s="224">
        <v>115.21767620900543</v>
      </c>
      <c r="G26" s="224">
        <v>76.666666666666671</v>
      </c>
      <c r="H26" s="224">
        <v>100.00000000000001</v>
      </c>
      <c r="I26" s="224">
        <v>80</v>
      </c>
      <c r="J26" s="224">
        <v>84.63333333333334</v>
      </c>
      <c r="K26" s="224">
        <v>112</v>
      </c>
      <c r="L26" s="224">
        <v>93.833333333333329</v>
      </c>
      <c r="M26" s="224">
        <v>105</v>
      </c>
      <c r="N26" s="224">
        <v>88</v>
      </c>
      <c r="O26" s="224">
        <v>93.5</v>
      </c>
      <c r="P26" s="224">
        <v>100.34142828962099</v>
      </c>
      <c r="Q26" s="224">
        <v>97.833333333333329</v>
      </c>
      <c r="R26" s="224">
        <v>84.166666666666671</v>
      </c>
      <c r="S26" s="224">
        <v>94.166666666666671</v>
      </c>
      <c r="T26" s="224">
        <v>105</v>
      </c>
      <c r="U26" s="218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20"/>
    </row>
    <row r="27" spans="1:65">
      <c r="A27" s="29"/>
      <c r="B27" s="3" t="s">
        <v>259</v>
      </c>
      <c r="C27" s="28"/>
      <c r="D27" s="217">
        <v>102.09545858150044</v>
      </c>
      <c r="E27" s="217">
        <v>71.5</v>
      </c>
      <c r="F27" s="217">
        <v>115.37978329315916</v>
      </c>
      <c r="G27" s="217">
        <v>80</v>
      </c>
      <c r="H27" s="217">
        <v>100.00000000000001</v>
      </c>
      <c r="I27" s="217">
        <v>80</v>
      </c>
      <c r="J27" s="217">
        <v>80.7</v>
      </c>
      <c r="K27" s="217">
        <v>111.5</v>
      </c>
      <c r="L27" s="217">
        <v>94.5</v>
      </c>
      <c r="M27" s="217">
        <v>105</v>
      </c>
      <c r="N27" s="217">
        <v>87.5</v>
      </c>
      <c r="O27" s="217">
        <v>89.5</v>
      </c>
      <c r="P27" s="217">
        <v>100.75089790263749</v>
      </c>
      <c r="Q27" s="217">
        <v>96.5</v>
      </c>
      <c r="R27" s="217">
        <v>83.5</v>
      </c>
      <c r="S27" s="217">
        <v>93.5</v>
      </c>
      <c r="T27" s="217">
        <v>100</v>
      </c>
      <c r="U27" s="218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20"/>
    </row>
    <row r="28" spans="1:65">
      <c r="A28" s="29"/>
      <c r="B28" s="3" t="s">
        <v>260</v>
      </c>
      <c r="C28" s="28"/>
      <c r="D28" s="23">
        <v>13.484318391489296</v>
      </c>
      <c r="E28" s="23">
        <v>2.7568097504180442</v>
      </c>
      <c r="F28" s="23">
        <v>2.1676329864229529</v>
      </c>
      <c r="G28" s="23">
        <v>15.055453054181635</v>
      </c>
      <c r="H28" s="23">
        <v>0</v>
      </c>
      <c r="I28" s="23">
        <v>0</v>
      </c>
      <c r="J28" s="23">
        <v>13.582439643402287</v>
      </c>
      <c r="K28" s="23">
        <v>1.7888543819998366</v>
      </c>
      <c r="L28" s="23">
        <v>3.488074922742725</v>
      </c>
      <c r="M28" s="23">
        <v>9.3914855054991175</v>
      </c>
      <c r="N28" s="23">
        <v>1.2649110640673495</v>
      </c>
      <c r="O28" s="23">
        <v>9.0498618773990156</v>
      </c>
      <c r="P28" s="23">
        <v>2.7836849981550817</v>
      </c>
      <c r="Q28" s="23">
        <v>6.1454590281496966</v>
      </c>
      <c r="R28" s="23">
        <v>2.6394443859772152</v>
      </c>
      <c r="S28" s="23">
        <v>6.4935865795927148</v>
      </c>
      <c r="T28" s="23">
        <v>13.784048752090222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0.12544966959898304</v>
      </c>
      <c r="E29" s="13">
        <v>3.8828306343916118E-2</v>
      </c>
      <c r="F29" s="13">
        <v>1.8813371851822944E-2</v>
      </c>
      <c r="G29" s="13">
        <v>0.19637547461976046</v>
      </c>
      <c r="H29" s="13">
        <v>0</v>
      </c>
      <c r="I29" s="13">
        <v>0</v>
      </c>
      <c r="J29" s="13">
        <v>0.16048569881924718</v>
      </c>
      <c r="K29" s="13">
        <v>1.597191412499854E-2</v>
      </c>
      <c r="L29" s="13">
        <v>3.7173089762799913E-2</v>
      </c>
      <c r="M29" s="13">
        <v>8.9442719099991602E-2</v>
      </c>
      <c r="N29" s="13">
        <v>1.43739893644017E-2</v>
      </c>
      <c r="O29" s="13">
        <v>9.6789966603198024E-2</v>
      </c>
      <c r="P29" s="13">
        <v>2.7742130499880651E-2</v>
      </c>
      <c r="Q29" s="13">
        <v>6.2815594836283101E-2</v>
      </c>
      <c r="R29" s="13">
        <v>3.1359735278937206E-2</v>
      </c>
      <c r="S29" s="13">
        <v>6.895844155319697E-2</v>
      </c>
      <c r="T29" s="13">
        <v>0.13127665478181164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0.14932705201009888</v>
      </c>
      <c r="E30" s="13">
        <v>-0.24082394621401337</v>
      </c>
      <c r="F30" s="13">
        <v>0.2319788838132999</v>
      </c>
      <c r="G30" s="13">
        <v>-0.18023243018414592</v>
      </c>
      <c r="H30" s="13">
        <v>6.9262047585896713E-2</v>
      </c>
      <c r="I30" s="13">
        <v>-0.14459036193128272</v>
      </c>
      <c r="J30" s="13">
        <v>-9.5047887059802716E-2</v>
      </c>
      <c r="K30" s="13">
        <v>0.19757349329620411</v>
      </c>
      <c r="L30" s="13">
        <v>3.3242213180995073E-3</v>
      </c>
      <c r="M30" s="13">
        <v>0.12272514996519135</v>
      </c>
      <c r="N30" s="13">
        <v>-5.9049398124411012E-2</v>
      </c>
      <c r="O30" s="13">
        <v>-2.3998550718662415E-4</v>
      </c>
      <c r="P30" s="13">
        <v>7.2912810706535547E-2</v>
      </c>
      <c r="Q30" s="13">
        <v>4.6094703221535527E-2</v>
      </c>
      <c r="R30" s="13">
        <v>-0.10003777661520363</v>
      </c>
      <c r="S30" s="13">
        <v>6.8884281433860828E-3</v>
      </c>
      <c r="T30" s="13">
        <v>0.12272514996519135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1.62</v>
      </c>
      <c r="F31" s="44">
        <v>1.49</v>
      </c>
      <c r="G31" s="44">
        <v>1.22</v>
      </c>
      <c r="H31" s="44">
        <v>0.42</v>
      </c>
      <c r="I31" s="44">
        <v>0.98</v>
      </c>
      <c r="J31" s="44">
        <v>0.66</v>
      </c>
      <c r="K31" s="44">
        <v>1.26</v>
      </c>
      <c r="L31" s="44">
        <v>0.01</v>
      </c>
      <c r="M31" s="44">
        <v>0.77</v>
      </c>
      <c r="N31" s="44">
        <v>0.42</v>
      </c>
      <c r="O31" s="44">
        <v>0.04</v>
      </c>
      <c r="P31" s="44">
        <v>0.45</v>
      </c>
      <c r="Q31" s="44">
        <v>0.27</v>
      </c>
      <c r="R31" s="44">
        <v>0.69</v>
      </c>
      <c r="S31" s="44">
        <v>0.01</v>
      </c>
      <c r="T31" s="44">
        <v>0.77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FBA8-1D0C-4048-9A36-DE18F68BD1CC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459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237</v>
      </c>
      <c r="K3" s="152" t="s">
        <v>238</v>
      </c>
      <c r="L3" s="152" t="s">
        <v>239</v>
      </c>
      <c r="M3" s="152" t="s">
        <v>240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247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113</v>
      </c>
      <c r="E4" s="10" t="s">
        <v>270</v>
      </c>
      <c r="F4" s="11" t="s">
        <v>271</v>
      </c>
      <c r="G4" s="11" t="s">
        <v>272</v>
      </c>
      <c r="H4" s="11" t="s">
        <v>271</v>
      </c>
      <c r="I4" s="11" t="s">
        <v>271</v>
      </c>
      <c r="J4" s="11" t="s">
        <v>271</v>
      </c>
      <c r="K4" s="11" t="s">
        <v>271</v>
      </c>
      <c r="L4" s="11" t="s">
        <v>270</v>
      </c>
      <c r="M4" s="11" t="s">
        <v>271</v>
      </c>
      <c r="N4" s="11" t="s">
        <v>270</v>
      </c>
      <c r="O4" s="11" t="s">
        <v>270</v>
      </c>
      <c r="P4" s="11" t="s">
        <v>271</v>
      </c>
      <c r="Q4" s="11" t="s">
        <v>273</v>
      </c>
      <c r="R4" s="11" t="s">
        <v>270</v>
      </c>
      <c r="S4" s="11" t="s">
        <v>271</v>
      </c>
      <c r="T4" s="11" t="s">
        <v>271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255</v>
      </c>
      <c r="E5" s="25" t="s">
        <v>274</v>
      </c>
      <c r="F5" s="25" t="s">
        <v>274</v>
      </c>
      <c r="G5" s="25" t="s">
        <v>274</v>
      </c>
      <c r="H5" s="25" t="s">
        <v>274</v>
      </c>
      <c r="I5" s="25" t="s">
        <v>274</v>
      </c>
      <c r="J5" s="25" t="s">
        <v>275</v>
      </c>
      <c r="K5" s="25" t="s">
        <v>256</v>
      </c>
      <c r="L5" s="25" t="s">
        <v>256</v>
      </c>
      <c r="M5" s="25" t="s">
        <v>274</v>
      </c>
      <c r="N5" s="25" t="s">
        <v>256</v>
      </c>
      <c r="O5" s="25" t="s">
        <v>115</v>
      </c>
      <c r="P5" s="25" t="s">
        <v>115</v>
      </c>
      <c r="Q5" s="25" t="s">
        <v>115</v>
      </c>
      <c r="R5" s="25" t="s">
        <v>116</v>
      </c>
      <c r="S5" s="25" t="s">
        <v>276</v>
      </c>
      <c r="T5" s="25" t="s">
        <v>275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25">
        <v>98.872062355971579</v>
      </c>
      <c r="E6" s="226">
        <v>110</v>
      </c>
      <c r="F6" s="226">
        <v>97.713886061181341</v>
      </c>
      <c r="G6" s="226">
        <v>67.30817668529869</v>
      </c>
      <c r="H6" s="226">
        <v>59.999999999999993</v>
      </c>
      <c r="I6" s="226">
        <v>82.4</v>
      </c>
      <c r="J6" s="221" t="s">
        <v>95</v>
      </c>
      <c r="K6" s="226">
        <v>65.412207689258821</v>
      </c>
      <c r="L6" s="226">
        <v>74.7</v>
      </c>
      <c r="M6" s="226">
        <v>80</v>
      </c>
      <c r="N6" s="226">
        <v>103</v>
      </c>
      <c r="O6" s="226">
        <v>67.680000000000007</v>
      </c>
      <c r="P6" s="226">
        <v>70</v>
      </c>
      <c r="Q6" s="226">
        <v>85</v>
      </c>
      <c r="R6" s="226">
        <v>79.27</v>
      </c>
      <c r="S6" s="226">
        <v>97</v>
      </c>
      <c r="T6" s="226">
        <v>80</v>
      </c>
      <c r="U6" s="218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2">
        <v>1</v>
      </c>
    </row>
    <row r="7" spans="1:66">
      <c r="A7" s="29"/>
      <c r="B7" s="19">
        <v>1</v>
      </c>
      <c r="C7" s="9">
        <v>2</v>
      </c>
      <c r="D7" s="227">
        <v>100.588805493945</v>
      </c>
      <c r="E7" s="217">
        <v>80</v>
      </c>
      <c r="F7" s="217">
        <v>99.404071204338265</v>
      </c>
      <c r="G7" s="217">
        <v>64.741055076176877</v>
      </c>
      <c r="H7" s="217">
        <v>59.999999999999993</v>
      </c>
      <c r="I7" s="217">
        <v>105.1</v>
      </c>
      <c r="J7" s="223" t="s">
        <v>95</v>
      </c>
      <c r="K7" s="217">
        <v>80.734559264441344</v>
      </c>
      <c r="L7" s="217">
        <v>74.7</v>
      </c>
      <c r="M7" s="217">
        <v>80</v>
      </c>
      <c r="N7" s="217">
        <v>103</v>
      </c>
      <c r="O7" s="217">
        <v>62.6</v>
      </c>
      <c r="P7" s="217">
        <v>70</v>
      </c>
      <c r="Q7" s="217">
        <v>87</v>
      </c>
      <c r="R7" s="217">
        <v>78.849999999999994</v>
      </c>
      <c r="S7" s="217">
        <v>81.91808191808191</v>
      </c>
      <c r="T7" s="217">
        <v>81</v>
      </c>
      <c r="U7" s="218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2" t="e">
        <v>#N/A</v>
      </c>
    </row>
    <row r="8" spans="1:66">
      <c r="A8" s="29"/>
      <c r="B8" s="19">
        <v>1</v>
      </c>
      <c r="C8" s="9">
        <v>3</v>
      </c>
      <c r="D8" s="227">
        <v>102.81127044016422</v>
      </c>
      <c r="E8" s="217">
        <v>80</v>
      </c>
      <c r="F8" s="217">
        <v>101.09425634749515</v>
      </c>
      <c r="G8" s="217">
        <v>65.42426214788351</v>
      </c>
      <c r="H8" s="217">
        <v>50.000000000000007</v>
      </c>
      <c r="I8" s="217">
        <v>115.1</v>
      </c>
      <c r="J8" s="217">
        <v>100.00000000000001</v>
      </c>
      <c r="K8" s="217">
        <v>55.460866110448947</v>
      </c>
      <c r="L8" s="217">
        <v>73.099999999999994</v>
      </c>
      <c r="M8" s="217">
        <v>80</v>
      </c>
      <c r="N8" s="217">
        <v>108</v>
      </c>
      <c r="O8" s="217">
        <v>68.010000000000005</v>
      </c>
      <c r="P8" s="217">
        <v>70</v>
      </c>
      <c r="Q8" s="217">
        <v>85</v>
      </c>
      <c r="R8" s="217">
        <v>78.069999999999993</v>
      </c>
      <c r="S8" s="217">
        <v>97.902097902097893</v>
      </c>
      <c r="T8" s="217">
        <v>82</v>
      </c>
      <c r="U8" s="218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2">
        <v>16</v>
      </c>
    </row>
    <row r="9" spans="1:66">
      <c r="A9" s="29"/>
      <c r="B9" s="19">
        <v>1</v>
      </c>
      <c r="C9" s="9">
        <v>4</v>
      </c>
      <c r="D9" s="227">
        <v>106.04044793083381</v>
      </c>
      <c r="E9" s="217">
        <v>80</v>
      </c>
      <c r="F9" s="217">
        <v>102.78444149065204</v>
      </c>
      <c r="G9" s="217">
        <v>64.804647913664965</v>
      </c>
      <c r="H9" s="217">
        <v>59.999999999999993</v>
      </c>
      <c r="I9" s="217">
        <v>87.7</v>
      </c>
      <c r="J9" s="223" t="s">
        <v>95</v>
      </c>
      <c r="K9" s="217">
        <v>80.6960217838879</v>
      </c>
      <c r="L9" s="217">
        <v>75.599999999999994</v>
      </c>
      <c r="M9" s="217">
        <v>80</v>
      </c>
      <c r="N9" s="217">
        <v>103</v>
      </c>
      <c r="O9" s="217">
        <v>68.819999999999993</v>
      </c>
      <c r="P9" s="217">
        <v>70</v>
      </c>
      <c r="Q9" s="217">
        <v>87</v>
      </c>
      <c r="R9" s="217">
        <v>79.890000000000015</v>
      </c>
      <c r="S9" s="217">
        <v>87.108891108891129</v>
      </c>
      <c r="T9" s="217">
        <v>75.999999999999986</v>
      </c>
      <c r="U9" s="218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2">
        <v>82.107231450750035</v>
      </c>
      <c r="BN9" s="27"/>
    </row>
    <row r="10" spans="1:66">
      <c r="A10" s="29"/>
      <c r="B10" s="19">
        <v>1</v>
      </c>
      <c r="C10" s="9">
        <v>5</v>
      </c>
      <c r="D10" s="227">
        <v>95.531945771741377</v>
      </c>
      <c r="E10" s="217">
        <v>90</v>
      </c>
      <c r="F10" s="217">
        <v>98.558978632759789</v>
      </c>
      <c r="G10" s="217">
        <v>68.680223057891936</v>
      </c>
      <c r="H10" s="217">
        <v>59.999999999999993</v>
      </c>
      <c r="I10" s="217">
        <v>91.1</v>
      </c>
      <c r="J10" s="223" t="s">
        <v>95</v>
      </c>
      <c r="K10" s="217">
        <v>68.034290271132377</v>
      </c>
      <c r="L10" s="217">
        <v>81.7</v>
      </c>
      <c r="M10" s="217">
        <v>80</v>
      </c>
      <c r="N10" s="217">
        <v>103</v>
      </c>
      <c r="O10" s="217">
        <v>66.62</v>
      </c>
      <c r="P10" s="217">
        <v>80</v>
      </c>
      <c r="Q10" s="217">
        <v>85.999999999999986</v>
      </c>
      <c r="R10" s="217">
        <v>77.260000000000005</v>
      </c>
      <c r="S10" s="217">
        <v>92.907092907092903</v>
      </c>
      <c r="T10" s="217">
        <v>75.999999999999986</v>
      </c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2">
        <v>11</v>
      </c>
    </row>
    <row r="11" spans="1:66">
      <c r="A11" s="29"/>
      <c r="B11" s="19">
        <v>1</v>
      </c>
      <c r="C11" s="9">
        <v>6</v>
      </c>
      <c r="D11" s="227">
        <v>100.92927244187999</v>
      </c>
      <c r="E11" s="217">
        <v>90</v>
      </c>
      <c r="F11" s="217">
        <v>101.09425634749515</v>
      </c>
      <c r="G11" s="217">
        <v>69.761855351832338</v>
      </c>
      <c r="H11" s="217">
        <v>59.999999999999993</v>
      </c>
      <c r="I11" s="217">
        <v>115.6</v>
      </c>
      <c r="J11" s="217">
        <v>100.00000000000001</v>
      </c>
      <c r="K11" s="217">
        <v>70</v>
      </c>
      <c r="L11" s="217">
        <v>71.599999999999994</v>
      </c>
      <c r="M11" s="217">
        <v>80</v>
      </c>
      <c r="N11" s="217">
        <v>103</v>
      </c>
      <c r="O11" s="217">
        <v>67</v>
      </c>
      <c r="P11" s="217">
        <v>59.999999999999993</v>
      </c>
      <c r="Q11" s="217">
        <v>90</v>
      </c>
      <c r="R11" s="217">
        <v>79.28</v>
      </c>
      <c r="S11" s="217">
        <v>79</v>
      </c>
      <c r="T11" s="217">
        <v>85</v>
      </c>
      <c r="U11" s="218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0"/>
    </row>
    <row r="12" spans="1:66">
      <c r="A12" s="29"/>
      <c r="B12" s="19"/>
      <c r="C12" s="9">
        <v>7</v>
      </c>
      <c r="D12" s="227">
        <v>113.05393101749127</v>
      </c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0"/>
    </row>
    <row r="13" spans="1:66">
      <c r="A13" s="29"/>
      <c r="B13" s="19"/>
      <c r="C13" s="9">
        <v>8</v>
      </c>
      <c r="D13" s="227">
        <v>94.521484178531765</v>
      </c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0"/>
    </row>
    <row r="14" spans="1:66">
      <c r="A14" s="29"/>
      <c r="B14" s="19"/>
      <c r="C14" s="9">
        <v>9</v>
      </c>
      <c r="D14" s="227">
        <v>124.60223219360599</v>
      </c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8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0"/>
    </row>
    <row r="15" spans="1:66">
      <c r="A15" s="29"/>
      <c r="B15" s="19"/>
      <c r="C15" s="9">
        <v>10</v>
      </c>
      <c r="D15" s="227">
        <v>101.45689397420583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20"/>
    </row>
    <row r="16" spans="1:66">
      <c r="A16" s="29"/>
      <c r="B16" s="19"/>
      <c r="C16" s="9">
        <v>11</v>
      </c>
      <c r="D16" s="227">
        <v>102.73402318879505</v>
      </c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8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20"/>
    </row>
    <row r="17" spans="1:65">
      <c r="A17" s="29"/>
      <c r="B17" s="19"/>
      <c r="C17" s="9">
        <v>12</v>
      </c>
      <c r="D17" s="227">
        <v>98.093853093583022</v>
      </c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8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20"/>
    </row>
    <row r="18" spans="1:65">
      <c r="A18" s="29"/>
      <c r="B18" s="19"/>
      <c r="C18" s="9">
        <v>13</v>
      </c>
      <c r="D18" s="227">
        <v>141.40184970577943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20"/>
    </row>
    <row r="19" spans="1:65">
      <c r="A19" s="29"/>
      <c r="B19" s="19"/>
      <c r="C19" s="9">
        <v>14</v>
      </c>
      <c r="D19" s="227">
        <v>99.446500446391923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20"/>
    </row>
    <row r="20" spans="1:65">
      <c r="A20" s="29"/>
      <c r="B20" s="19"/>
      <c r="C20" s="9">
        <v>15</v>
      </c>
      <c r="D20" s="227">
        <v>120.18502393776872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8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0"/>
    </row>
    <row r="21" spans="1:65">
      <c r="A21" s="29"/>
      <c r="B21" s="19"/>
      <c r="C21" s="9">
        <v>16</v>
      </c>
      <c r="D21" s="227">
        <v>97.883931681791324</v>
      </c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0"/>
    </row>
    <row r="22" spans="1:65">
      <c r="A22" s="29"/>
      <c r="B22" s="19"/>
      <c r="C22" s="9">
        <v>17</v>
      </c>
      <c r="D22" s="227">
        <v>109.76809370285645</v>
      </c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8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0"/>
    </row>
    <row r="23" spans="1:65">
      <c r="A23" s="29"/>
      <c r="B23" s="19"/>
      <c r="C23" s="9">
        <v>18</v>
      </c>
      <c r="D23" s="227">
        <v>115.08802881777243</v>
      </c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0"/>
    </row>
    <row r="24" spans="1:65">
      <c r="A24" s="29"/>
      <c r="B24" s="19"/>
      <c r="C24" s="9">
        <v>19</v>
      </c>
      <c r="D24" s="227">
        <v>134.38819123528154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8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0"/>
    </row>
    <row r="25" spans="1:65">
      <c r="A25" s="29"/>
      <c r="B25" s="19"/>
      <c r="C25" s="9">
        <v>20</v>
      </c>
      <c r="D25" s="227">
        <v>92.359656293956718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8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20"/>
    </row>
    <row r="26" spans="1:65">
      <c r="A26" s="29"/>
      <c r="B26" s="20" t="s">
        <v>258</v>
      </c>
      <c r="C26" s="12"/>
      <c r="D26" s="224">
        <v>107.48787489511736</v>
      </c>
      <c r="E26" s="224">
        <v>88.333333333333329</v>
      </c>
      <c r="F26" s="224">
        <v>100.10831501398695</v>
      </c>
      <c r="G26" s="224">
        <v>66.786703372124705</v>
      </c>
      <c r="H26" s="224">
        <v>58.333333333333336</v>
      </c>
      <c r="I26" s="224">
        <v>99.5</v>
      </c>
      <c r="J26" s="224">
        <v>100.00000000000001</v>
      </c>
      <c r="K26" s="224">
        <v>70.056324186528229</v>
      </c>
      <c r="L26" s="224">
        <v>75.233333333333334</v>
      </c>
      <c r="M26" s="224">
        <v>80</v>
      </c>
      <c r="N26" s="224">
        <v>103.83333333333333</v>
      </c>
      <c r="O26" s="224">
        <v>66.788333333333341</v>
      </c>
      <c r="P26" s="224">
        <v>70</v>
      </c>
      <c r="Q26" s="224">
        <v>86.666666666666671</v>
      </c>
      <c r="R26" s="224">
        <v>78.77</v>
      </c>
      <c r="S26" s="224">
        <v>89.306027306027303</v>
      </c>
      <c r="T26" s="224">
        <v>80</v>
      </c>
      <c r="U26" s="218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20"/>
    </row>
    <row r="27" spans="1:65">
      <c r="A27" s="29"/>
      <c r="B27" s="3" t="s">
        <v>259</v>
      </c>
      <c r="C27" s="28"/>
      <c r="D27" s="217">
        <v>102.09545858150044</v>
      </c>
      <c r="E27" s="217">
        <v>85</v>
      </c>
      <c r="F27" s="217">
        <v>100.24916377591671</v>
      </c>
      <c r="G27" s="217">
        <v>66.366219416591093</v>
      </c>
      <c r="H27" s="217">
        <v>59.999999999999993</v>
      </c>
      <c r="I27" s="217">
        <v>98.1</v>
      </c>
      <c r="J27" s="217">
        <v>100.00000000000001</v>
      </c>
      <c r="K27" s="217">
        <v>69.017145135566182</v>
      </c>
      <c r="L27" s="217">
        <v>74.7</v>
      </c>
      <c r="M27" s="217">
        <v>80</v>
      </c>
      <c r="N27" s="217">
        <v>103</v>
      </c>
      <c r="O27" s="217">
        <v>67.34</v>
      </c>
      <c r="P27" s="217">
        <v>70</v>
      </c>
      <c r="Q27" s="217">
        <v>86.5</v>
      </c>
      <c r="R27" s="217">
        <v>79.06</v>
      </c>
      <c r="S27" s="217">
        <v>90.007992007992016</v>
      </c>
      <c r="T27" s="217">
        <v>80.5</v>
      </c>
      <c r="U27" s="218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20"/>
    </row>
    <row r="28" spans="1:65">
      <c r="A28" s="29"/>
      <c r="B28" s="3" t="s">
        <v>260</v>
      </c>
      <c r="C28" s="28"/>
      <c r="D28" s="23">
        <v>13.484318391489296</v>
      </c>
      <c r="E28" s="23">
        <v>11.690451944500142</v>
      </c>
      <c r="F28" s="23">
        <v>1.8833749558175661</v>
      </c>
      <c r="G28" s="23">
        <v>2.1297111259386838</v>
      </c>
      <c r="H28" s="23">
        <v>4.0824829046386242</v>
      </c>
      <c r="I28" s="23">
        <v>14.395415937026616</v>
      </c>
      <c r="J28" s="23">
        <v>0</v>
      </c>
      <c r="K28" s="23">
        <v>9.653132936018606</v>
      </c>
      <c r="L28" s="23">
        <v>3.471983102877473</v>
      </c>
      <c r="M28" s="23">
        <v>0</v>
      </c>
      <c r="N28" s="23">
        <v>2.0412414523193148</v>
      </c>
      <c r="O28" s="23">
        <v>2.1922811559347637</v>
      </c>
      <c r="P28" s="23">
        <v>6.3245553203367608</v>
      </c>
      <c r="Q28" s="23">
        <v>1.8618986725025264</v>
      </c>
      <c r="R28" s="23">
        <v>0.95299527805755924</v>
      </c>
      <c r="S28" s="23">
        <v>7.895323455413525</v>
      </c>
      <c r="T28" s="23">
        <v>3.5213633723318081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0.12544966959898304</v>
      </c>
      <c r="E29" s="13">
        <v>0.13234473899434124</v>
      </c>
      <c r="F29" s="13">
        <v>1.8813371851822941E-2</v>
      </c>
      <c r="G29" s="13">
        <v>3.1888250481121642E-2</v>
      </c>
      <c r="H29" s="13">
        <v>6.9985421222376415E-2</v>
      </c>
      <c r="I29" s="13">
        <v>0.14467754710579514</v>
      </c>
      <c r="J29" s="13">
        <v>0</v>
      </c>
      <c r="K29" s="13">
        <v>0.13779102812069741</v>
      </c>
      <c r="L29" s="13">
        <v>4.6149531717467517E-2</v>
      </c>
      <c r="M29" s="13">
        <v>0</v>
      </c>
      <c r="N29" s="13">
        <v>1.9658826186060817E-2</v>
      </c>
      <c r="O29" s="13">
        <v>3.2824312967855117E-2</v>
      </c>
      <c r="P29" s="13">
        <v>9.035079029052516E-2</v>
      </c>
      <c r="Q29" s="13">
        <v>2.1483446221182995E-2</v>
      </c>
      <c r="R29" s="13">
        <v>1.2098454716993263E-2</v>
      </c>
      <c r="S29" s="13">
        <v>8.8407509477030188E-2</v>
      </c>
      <c r="T29" s="13">
        <v>4.4017042154147604E-2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261</v>
      </c>
      <c r="C30" s="28"/>
      <c r="D30" s="13">
        <v>0.30911581106703445</v>
      </c>
      <c r="E30" s="13">
        <v>7.5828910225987478E-2</v>
      </c>
      <c r="F30" s="13">
        <v>0.21923871071008416</v>
      </c>
      <c r="G30" s="13">
        <v>-0.18659170219148069</v>
      </c>
      <c r="H30" s="13">
        <v>-0.28954694607717801</v>
      </c>
      <c r="I30" s="13">
        <v>0.211829923405499</v>
      </c>
      <c r="J30" s="13">
        <v>0.21791952101055201</v>
      </c>
      <c r="K30" s="13">
        <v>-0.14677035202983602</v>
      </c>
      <c r="L30" s="13">
        <v>-8.3718547026394807E-2</v>
      </c>
      <c r="M30" s="13">
        <v>-2.5664383191558504E-2</v>
      </c>
      <c r="N30" s="13">
        <v>0.26460643598262301</v>
      </c>
      <c r="O30" s="13">
        <v>-0.18657185057573589</v>
      </c>
      <c r="P30" s="13">
        <v>-0.1474563352926137</v>
      </c>
      <c r="Q30" s="13">
        <v>5.5530251542478259E-2</v>
      </c>
      <c r="R30" s="13">
        <v>-4.064479329998838E-2</v>
      </c>
      <c r="S30" s="13">
        <v>8.7675539999120256E-2</v>
      </c>
      <c r="T30" s="13">
        <v>-2.5664383191558504E-2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262</v>
      </c>
      <c r="C31" s="46"/>
      <c r="D31" s="44" t="s">
        <v>263</v>
      </c>
      <c r="E31" s="44">
        <v>0.63</v>
      </c>
      <c r="F31" s="44">
        <v>1.45</v>
      </c>
      <c r="G31" s="44">
        <v>0.88</v>
      </c>
      <c r="H31" s="44">
        <v>1.47</v>
      </c>
      <c r="I31" s="44">
        <v>1.41</v>
      </c>
      <c r="J31" s="44">
        <v>0.89</v>
      </c>
      <c r="K31" s="44">
        <v>0.65</v>
      </c>
      <c r="L31" s="44">
        <v>0.28999999999999998</v>
      </c>
      <c r="M31" s="44">
        <v>0.04</v>
      </c>
      <c r="N31" s="44">
        <v>1.71</v>
      </c>
      <c r="O31" s="44">
        <v>0.88</v>
      </c>
      <c r="P31" s="44">
        <v>0.66</v>
      </c>
      <c r="Q31" s="44">
        <v>0.51</v>
      </c>
      <c r="R31" s="44">
        <v>0.04</v>
      </c>
      <c r="S31" s="44">
        <v>0.69</v>
      </c>
      <c r="T31" s="44">
        <v>0.04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2025-11-12T03:20:24Z</dcterms:modified>
</cp:coreProperties>
</file>